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747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5" i="15" l="1"/>
  <c r="L76" i="15"/>
  <c r="L77" i="15"/>
  <c r="AS77" i="15"/>
  <c r="AT77" i="15"/>
  <c r="AU77" i="15"/>
  <c r="AV77" i="15"/>
  <c r="AW77" i="15"/>
  <c r="AX77" i="15"/>
  <c r="AY77" i="15"/>
  <c r="AZ77" i="15"/>
  <c r="BA77" i="15"/>
  <c r="BB77" i="15"/>
  <c r="BC77" i="15"/>
  <c r="BD77" i="15"/>
  <c r="BE77" i="15"/>
  <c r="BF77" i="15"/>
  <c r="BG77" i="15"/>
  <c r="BH77" i="15"/>
  <c r="BI77" i="15"/>
  <c r="BJ77" i="15"/>
  <c r="BK77" i="15"/>
  <c r="BL77" i="15"/>
  <c r="BM77" i="15"/>
  <c r="BN77" i="15"/>
  <c r="BO77" i="15"/>
  <c r="BP77" i="15"/>
  <c r="BQ77" i="15"/>
  <c r="BR77" i="15"/>
  <c r="BS77" i="15"/>
  <c r="BT77" i="15"/>
  <c r="BU77" i="15"/>
  <c r="BV77" i="15"/>
  <c r="BW77" i="15"/>
  <c r="BX77" i="15"/>
  <c r="BY77" i="15"/>
  <c r="BZ77" i="15"/>
  <c r="AS75" i="15"/>
  <c r="AT75" i="15"/>
  <c r="AU75" i="15"/>
  <c r="AV75" i="15"/>
  <c r="AW75" i="15"/>
  <c r="AX75" i="15"/>
  <c r="AY75" i="15"/>
  <c r="AZ75" i="15"/>
  <c r="BA75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I76" i="15"/>
  <c r="AJ76" i="15"/>
  <c r="AK76" i="15"/>
  <c r="AL76" i="15"/>
  <c r="AM76" i="15"/>
  <c r="AN76" i="15"/>
  <c r="AO76" i="15"/>
  <c r="AP76" i="15"/>
  <c r="AQ76" i="15"/>
  <c r="AR76" i="15"/>
  <c r="AS76" i="15"/>
  <c r="AT76" i="15"/>
  <c r="AU76" i="15"/>
  <c r="AV76" i="15"/>
  <c r="AW76" i="15"/>
  <c r="AX76" i="15"/>
  <c r="AY76" i="15"/>
  <c r="AZ76" i="15"/>
  <c r="BA76" i="15"/>
  <c r="BC76" i="15"/>
  <c r="BD76" i="15"/>
  <c r="BE76" i="15"/>
  <c r="BF76" i="15"/>
  <c r="BG76" i="15"/>
  <c r="BH76" i="15"/>
  <c r="BI76" i="15"/>
  <c r="BJ76" i="15"/>
  <c r="BK76" i="15"/>
  <c r="BL76" i="15"/>
  <c r="BM76" i="15"/>
  <c r="BN76" i="15"/>
  <c r="BO76" i="15"/>
  <c r="BP76" i="15"/>
  <c r="BQ76" i="15"/>
  <c r="BR76" i="15"/>
  <c r="BS76" i="15"/>
  <c r="BT76" i="15"/>
  <c r="BU76" i="15"/>
  <c r="BV76" i="15"/>
  <c r="BW76" i="15"/>
  <c r="BX76" i="15"/>
  <c r="BY76" i="15"/>
  <c r="BZ76" i="15"/>
  <c r="CA76" i="15"/>
  <c r="CB76" i="15"/>
  <c r="CC76" i="15"/>
  <c r="CD76" i="15"/>
  <c r="CE76" i="15"/>
  <c r="CF76" i="15"/>
  <c r="CG76" i="15"/>
  <c r="CH76" i="15"/>
  <c r="CI76" i="15"/>
  <c r="CJ76" i="15"/>
  <c r="CK76" i="15"/>
  <c r="CL76" i="15"/>
  <c r="CM76" i="15"/>
  <c r="CN76" i="15"/>
  <c r="CO76" i="15"/>
  <c r="CP76" i="15"/>
  <c r="CQ76" i="15"/>
  <c r="CR76" i="15"/>
  <c r="CS76" i="15"/>
  <c r="CT76" i="15"/>
  <c r="CU76" i="15"/>
  <c r="CV76" i="15"/>
  <c r="CW76" i="15"/>
  <c r="CX76" i="15"/>
  <c r="CY76" i="15"/>
  <c r="CZ76" i="15"/>
  <c r="DA76" i="15"/>
  <c r="DB76" i="15"/>
  <c r="DC76" i="15"/>
  <c r="DD76" i="15"/>
  <c r="DE76" i="15"/>
  <c r="DF76" i="15"/>
  <c r="DG76" i="15"/>
  <c r="DH76" i="15"/>
  <c r="DI76" i="15"/>
  <c r="DJ76" i="15"/>
  <c r="DK76" i="15"/>
  <c r="DL76" i="15"/>
  <c r="DM76" i="15"/>
  <c r="DN76" i="15"/>
  <c r="DO76" i="15"/>
  <c r="DP76" i="15"/>
  <c r="DQ76" i="15"/>
  <c r="DR76" i="15"/>
  <c r="DS76" i="15"/>
  <c r="DT76" i="15"/>
  <c r="DU76" i="15"/>
  <c r="DV76" i="15"/>
  <c r="DW76" i="15"/>
  <c r="DX76" i="15"/>
  <c r="DY76" i="15"/>
  <c r="DZ76" i="15"/>
  <c r="EA76" i="15"/>
  <c r="EB76" i="15"/>
  <c r="EC76" i="15"/>
  <c r="ED76" i="15"/>
  <c r="EE76" i="15"/>
  <c r="EF76" i="15"/>
  <c r="EG76" i="15"/>
  <c r="EH76" i="15"/>
  <c r="EI76" i="15"/>
  <c r="EJ76" i="15"/>
  <c r="EK76" i="15"/>
  <c r="EL76" i="15"/>
  <c r="EM76" i="15"/>
  <c r="EN76" i="15"/>
  <c r="EO76" i="15"/>
  <c r="EP76" i="15"/>
  <c r="EQ76" i="15"/>
  <c r="ER76" i="15"/>
  <c r="ES76" i="15"/>
  <c r="ET76" i="15"/>
  <c r="EU76" i="15"/>
  <c r="EV76" i="15"/>
  <c r="EW76" i="15"/>
  <c r="EX76" i="15"/>
  <c r="EY76" i="15"/>
  <c r="EZ76" i="15"/>
  <c r="FA76" i="15"/>
  <c r="FB76" i="15"/>
  <c r="FC76" i="15"/>
  <c r="FD76" i="15"/>
  <c r="FE76" i="15"/>
  <c r="FF76" i="15"/>
  <c r="FG76" i="15"/>
  <c r="FH76" i="15"/>
  <c r="FI76" i="15"/>
  <c r="FJ76" i="15"/>
  <c r="FK76" i="15"/>
  <c r="FL76" i="15"/>
  <c r="FM76" i="15"/>
  <c r="FN76" i="15"/>
  <c r="FO76" i="15"/>
  <c r="FP76" i="15"/>
  <c r="FQ76" i="15"/>
  <c r="FR76" i="15"/>
  <c r="FS76" i="15"/>
  <c r="FT76" i="15"/>
  <c r="FU76" i="15"/>
  <c r="FV76" i="15"/>
  <c r="BB76" i="15"/>
  <c r="D76" i="15"/>
  <c r="E76" i="15"/>
  <c r="F76" i="15"/>
  <c r="G76" i="15"/>
  <c r="H76" i="15"/>
  <c r="I76" i="15"/>
  <c r="J76" i="15"/>
  <c r="K76" i="15"/>
  <c r="C76" i="15"/>
  <c r="FV10" i="14" l="1"/>
  <c r="FW10" i="14"/>
  <c r="FV17" i="14"/>
  <c r="FW17" i="14"/>
  <c r="FV21" i="14"/>
  <c r="FW21" i="14"/>
  <c r="FV7" i="29"/>
  <c r="FW7" i="29"/>
  <c r="FV20" i="29"/>
  <c r="FW20" i="29"/>
  <c r="FV23" i="29"/>
  <c r="FW23" i="29"/>
  <c r="FW28" i="29"/>
  <c r="FW7" i="30"/>
  <c r="FU7" i="30"/>
  <c r="FU6" i="30" s="1"/>
  <c r="FV7" i="30"/>
  <c r="FU10" i="30"/>
  <c r="FV12" i="29"/>
  <c r="FV21" i="29" s="1"/>
  <c r="FW12" i="29"/>
  <c r="FU19" i="30"/>
  <c r="FV19" i="30"/>
  <c r="FW19" i="30"/>
  <c r="FU28" i="30"/>
  <c r="FV28" i="30"/>
  <c r="FW28" i="30"/>
  <c r="FV7" i="31"/>
  <c r="FW7" i="31"/>
  <c r="FV10" i="31"/>
  <c r="FW10" i="31"/>
  <c r="FW7" i="32"/>
  <c r="FW11" i="32"/>
  <c r="FW12" i="32"/>
  <c r="FW20" i="32" s="1"/>
  <c r="FW22" i="32"/>
  <c r="FV7" i="33"/>
  <c r="FV10" i="33"/>
  <c r="FV19" i="33"/>
  <c r="FW7" i="34"/>
  <c r="FW10" i="34"/>
  <c r="FW6" i="34" s="1"/>
  <c r="FV12" i="15" s="1"/>
  <c r="FV10" i="34"/>
  <c r="FW10" i="35"/>
  <c r="FW21" i="29" l="1"/>
  <c r="FW21" i="35"/>
  <c r="FV27" i="34"/>
  <c r="FV6" i="33"/>
  <c r="FV13" i="15" s="1"/>
  <c r="FU23" i="30"/>
  <c r="FU18" i="30"/>
  <c r="FU36" i="30" s="1"/>
  <c r="FW10" i="32"/>
  <c r="FW6" i="32" s="1"/>
  <c r="FV14" i="15" s="1"/>
  <c r="FW17" i="35"/>
  <c r="FW16" i="35" s="1"/>
  <c r="FW18" i="34"/>
  <c r="FW17" i="34" s="1"/>
  <c r="FV7" i="34"/>
  <c r="FW10" i="30"/>
  <c r="FW26" i="14"/>
  <c r="FW7" i="14"/>
  <c r="FW7" i="35"/>
  <c r="FW6" i="35" s="1"/>
  <c r="FV10" i="15" s="1"/>
  <c r="FV18" i="34"/>
  <c r="FV17" i="34" s="1"/>
  <c r="FU24" i="15" s="1"/>
  <c r="FU35" i="15" s="1"/>
  <c r="FU57" i="15" s="1"/>
  <c r="FW27" i="32"/>
  <c r="FW17" i="31"/>
  <c r="FV10" i="30"/>
  <c r="FV6" i="30" s="1"/>
  <c r="FV28" i="29"/>
  <c r="FV26" i="14"/>
  <c r="FV16" i="14" s="1"/>
  <c r="FU20" i="15" s="1"/>
  <c r="FV7" i="14"/>
  <c r="FV28" i="33"/>
  <c r="FV18" i="33" s="1"/>
  <c r="FV25" i="15" s="1"/>
  <c r="FW6" i="30"/>
  <c r="FV15" i="15" s="1"/>
  <c r="FW22" i="34"/>
  <c r="FV23" i="33"/>
  <c r="FV17" i="31"/>
  <c r="FW13" i="29"/>
  <c r="FW22" i="29" s="1"/>
  <c r="FW19" i="29" s="1"/>
  <c r="FW18" i="29" s="1"/>
  <c r="FV28" i="15" s="1"/>
  <c r="FV22" i="34"/>
  <c r="FW19" i="32"/>
  <c r="FW18" i="32" s="1"/>
  <c r="FW17" i="32" s="1"/>
  <c r="FV26" i="15" s="1"/>
  <c r="FW21" i="31"/>
  <c r="FW23" i="30"/>
  <c r="FW18" i="30" s="1"/>
  <c r="FV27" i="15" s="1"/>
  <c r="FV13" i="29"/>
  <c r="FV22" i="29" s="1"/>
  <c r="FW27" i="34"/>
  <c r="FV21" i="31"/>
  <c r="FV23" i="30"/>
  <c r="FV18" i="30" s="1"/>
  <c r="FU27" i="15" s="1"/>
  <c r="FW16" i="14"/>
  <c r="FV20" i="15" s="1"/>
  <c r="FW6" i="14"/>
  <c r="FV6" i="14"/>
  <c r="FV19" i="29"/>
  <c r="FV18" i="29" s="1"/>
  <c r="FU28" i="15" s="1"/>
  <c r="FV10" i="29"/>
  <c r="FV6" i="29" s="1"/>
  <c r="FW6" i="31"/>
  <c r="FV6" i="31"/>
  <c r="FV6" i="34"/>
  <c r="FU12" i="15" s="1"/>
  <c r="FU38" i="30" l="1"/>
  <c r="FW34" i="35"/>
  <c r="FV22" i="15"/>
  <c r="FV33" i="15" s="1"/>
  <c r="FV36" i="30"/>
  <c r="FV38" i="30" s="1"/>
  <c r="FU15" i="15"/>
  <c r="FW34" i="14"/>
  <c r="FW36" i="14" s="1"/>
  <c r="FV8" i="15"/>
  <c r="FV31" i="15" s="1"/>
  <c r="FU84" i="15"/>
  <c r="FW35" i="34"/>
  <c r="FW37" i="34" s="1"/>
  <c r="FV24" i="15"/>
  <c r="FV35" i="15" s="1"/>
  <c r="FV38" i="15"/>
  <c r="FV36" i="33"/>
  <c r="FV38" i="33" s="1"/>
  <c r="FV36" i="29"/>
  <c r="FU16" i="15"/>
  <c r="FU39" i="15" s="1"/>
  <c r="FU61" i="15" s="1"/>
  <c r="FV34" i="14"/>
  <c r="FV36" i="14" s="1"/>
  <c r="FU8" i="15"/>
  <c r="FU31" i="15" s="1"/>
  <c r="FV37" i="15"/>
  <c r="FV59" i="15" s="1"/>
  <c r="FV16" i="31"/>
  <c r="FU21" i="15" s="1"/>
  <c r="FW36" i="30"/>
  <c r="FW38" i="30" s="1"/>
  <c r="FW16" i="31"/>
  <c r="FV21" i="15" s="1"/>
  <c r="FV34" i="31"/>
  <c r="FU9" i="15"/>
  <c r="FV9" i="15"/>
  <c r="FV36" i="15"/>
  <c r="FW10" i="29"/>
  <c r="FW6" i="29" s="1"/>
  <c r="FW35" i="32"/>
  <c r="FV35" i="34"/>
  <c r="FW36" i="35"/>
  <c r="FV32" i="15" l="1"/>
  <c r="FU32" i="15"/>
  <c r="FV82" i="15"/>
  <c r="FV55" i="15"/>
  <c r="FU80" i="15"/>
  <c r="FU53" i="15"/>
  <c r="FW34" i="31"/>
  <c r="FV84" i="15"/>
  <c r="FV57" i="15"/>
  <c r="FU38" i="15"/>
  <c r="FU77" i="15" s="1"/>
  <c r="FU54" i="15"/>
  <c r="FU81" i="15"/>
  <c r="FV36" i="31"/>
  <c r="FV54" i="15"/>
  <c r="FV75" i="15"/>
  <c r="FV16" i="15"/>
  <c r="FV39" i="15" s="1"/>
  <c r="FV61" i="15" s="1"/>
  <c r="FW36" i="29"/>
  <c r="FV60" i="15"/>
  <c r="FV87" i="15"/>
  <c r="FV80" i="15"/>
  <c r="FV53" i="15"/>
  <c r="FV85" i="15"/>
  <c r="FV58" i="15"/>
  <c r="FV37" i="34"/>
  <c r="FV77" i="15" l="1"/>
  <c r="FW36" i="31"/>
  <c r="FU75" i="15"/>
  <c r="FU87" i="15"/>
  <c r="FU60" i="15"/>
  <c r="FV81" i="15"/>
  <c r="FW7" i="36"/>
  <c r="FW10" i="36"/>
  <c r="FW17" i="36"/>
  <c r="FW21" i="36"/>
  <c r="FW16" i="36" l="1"/>
  <c r="FV23" i="15" s="1"/>
  <c r="FW6" i="36"/>
  <c r="FU10" i="36"/>
  <c r="FV10" i="36"/>
  <c r="FU10" i="35"/>
  <c r="FV10" i="35"/>
  <c r="FT7" i="33"/>
  <c r="FU7" i="32"/>
  <c r="FV7" i="32"/>
  <c r="FV12" i="32"/>
  <c r="FV20" i="32" s="1"/>
  <c r="FU22" i="32"/>
  <c r="FV22" i="32"/>
  <c r="FU27" i="32"/>
  <c r="FU7" i="31"/>
  <c r="FU10" i="31"/>
  <c r="FU12" i="29"/>
  <c r="FU21" i="29" s="1"/>
  <c r="FU7" i="29"/>
  <c r="FU13" i="29"/>
  <c r="FU22" i="29" s="1"/>
  <c r="FU20" i="29"/>
  <c r="FU23" i="29"/>
  <c r="FU28" i="29"/>
  <c r="FU10" i="14"/>
  <c r="FU7" i="14" l="1"/>
  <c r="FW32" i="36"/>
  <c r="FV11" i="15"/>
  <c r="FV34" i="15" s="1"/>
  <c r="FU21" i="14"/>
  <c r="FU7" i="33"/>
  <c r="FU26" i="14"/>
  <c r="FU17" i="14"/>
  <c r="FU16" i="14" s="1"/>
  <c r="FW34" i="36"/>
  <c r="FT23" i="33"/>
  <c r="FV17" i="36"/>
  <c r="FV27" i="32"/>
  <c r="FU17" i="36"/>
  <c r="FV11" i="32"/>
  <c r="FV10" i="32" s="1"/>
  <c r="FV6" i="32" s="1"/>
  <c r="FU14" i="15" s="1"/>
  <c r="FV17" i="35"/>
  <c r="FV16" i="35" s="1"/>
  <c r="FU22" i="15" s="1"/>
  <c r="FV21" i="36"/>
  <c r="FV16" i="36" s="1"/>
  <c r="FU23" i="15" s="1"/>
  <c r="FU19" i="33"/>
  <c r="FU17" i="35"/>
  <c r="FU21" i="36"/>
  <c r="FT19" i="33"/>
  <c r="FV21" i="35"/>
  <c r="FU28" i="33"/>
  <c r="FU10" i="33"/>
  <c r="FU21" i="35"/>
  <c r="FU16" i="35" s="1"/>
  <c r="FT28" i="33"/>
  <c r="FT10" i="33"/>
  <c r="FV7" i="35"/>
  <c r="FV6" i="35" s="1"/>
  <c r="FU10" i="15" s="1"/>
  <c r="FU7" i="35"/>
  <c r="FU6" i="35" s="1"/>
  <c r="FV7" i="36"/>
  <c r="FV6" i="36" s="1"/>
  <c r="FU11" i="15" s="1"/>
  <c r="FU17" i="31"/>
  <c r="FU7" i="36"/>
  <c r="FU6" i="36" s="1"/>
  <c r="FU19" i="29"/>
  <c r="FU18" i="29" s="1"/>
  <c r="FU21" i="31"/>
  <c r="FU23" i="33"/>
  <c r="FT6" i="33"/>
  <c r="FU6" i="31"/>
  <c r="FU10" i="29"/>
  <c r="FU6" i="29" s="1"/>
  <c r="FU6" i="14"/>
  <c r="FU18" i="33" l="1"/>
  <c r="FU25" i="15" s="1"/>
  <c r="FV19" i="32"/>
  <c r="FV18" i="32" s="1"/>
  <c r="FV17" i="32" s="1"/>
  <c r="FU6" i="33"/>
  <c r="FU33" i="15"/>
  <c r="FV83" i="15"/>
  <c r="FV56" i="15"/>
  <c r="FU34" i="15"/>
  <c r="FU34" i="14"/>
  <c r="FV34" i="35"/>
  <c r="FU16" i="36"/>
  <c r="FV32" i="36"/>
  <c r="FV34" i="36" s="1"/>
  <c r="FU32" i="36"/>
  <c r="FU34" i="36" s="1"/>
  <c r="FT18" i="33"/>
  <c r="FT36" i="33" s="1"/>
  <c r="FU34" i="35"/>
  <c r="FU36" i="35" s="1"/>
  <c r="FU16" i="31"/>
  <c r="FU34" i="31" s="1"/>
  <c r="FV36" i="35"/>
  <c r="FU36" i="29"/>
  <c r="FU83" i="15" l="1"/>
  <c r="FU56" i="15"/>
  <c r="FU82" i="15"/>
  <c r="FU55" i="15"/>
  <c r="FV35" i="32"/>
  <c r="FU26" i="15"/>
  <c r="FU37" i="15" s="1"/>
  <c r="FU59" i="15" s="1"/>
  <c r="FU36" i="33"/>
  <c r="FU13" i="15"/>
  <c r="FT38" i="33"/>
  <c r="FU38" i="33" l="1"/>
  <c r="FU36" i="15"/>
  <c r="FU85" i="15" l="1"/>
  <c r="FU58" i="15"/>
  <c r="D22" i="36" l="1"/>
  <c r="H19" i="36" l="1"/>
  <c r="D19" i="36"/>
  <c r="D20" i="36" l="1"/>
  <c r="AY19" i="15" l="1"/>
  <c r="AZ19" i="15"/>
  <c r="BA19" i="15"/>
  <c r="AX19" i="15"/>
  <c r="AX29" i="15"/>
  <c r="AX30" i="15"/>
  <c r="BB8" i="29"/>
  <c r="BB9" i="29"/>
  <c r="BB11" i="29"/>
  <c r="BB14" i="29"/>
  <c r="BB15" i="29"/>
  <c r="BB17" i="29"/>
  <c r="BB24" i="29"/>
  <c r="BB25" i="29"/>
  <c r="BB26" i="29"/>
  <c r="BB27" i="29"/>
  <c r="BD7" i="29"/>
  <c r="BE7" i="29"/>
  <c r="BF7" i="29"/>
  <c r="BG7" i="29"/>
  <c r="BH7" i="29"/>
  <c r="BI7" i="29"/>
  <c r="BJ7" i="29"/>
  <c r="BK7" i="29"/>
  <c r="BL7" i="29"/>
  <c r="BM7" i="29"/>
  <c r="BN7" i="29"/>
  <c r="BO7" i="29"/>
  <c r="BP7" i="29"/>
  <c r="BQ7" i="29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FT7" i="29"/>
  <c r="BB7" i="29" s="1"/>
  <c r="BH20" i="29"/>
  <c r="BI20" i="29"/>
  <c r="BJ20" i="29"/>
  <c r="BK20" i="29"/>
  <c r="BL20" i="29"/>
  <c r="BM20" i="29"/>
  <c r="BN20" i="29"/>
  <c r="BO20" i="29"/>
  <c r="BP20" i="29"/>
  <c r="BQ20" i="29"/>
  <c r="BR20" i="29"/>
  <c r="BS20" i="29"/>
  <c r="BT20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FH20" i="29"/>
  <c r="FI20" i="29"/>
  <c r="FJ20" i="29"/>
  <c r="FK20" i="29"/>
  <c r="FL20" i="29"/>
  <c r="FM20" i="29"/>
  <c r="FN20" i="29"/>
  <c r="FO20" i="29"/>
  <c r="FP20" i="29"/>
  <c r="FQ20" i="29"/>
  <c r="FR20" i="29"/>
  <c r="BD20" i="29" s="1"/>
  <c r="FS20" i="29"/>
  <c r="BB20" i="29" s="1"/>
  <c r="FT20" i="29"/>
  <c r="BF20" i="29" s="1"/>
  <c r="BG20" i="29"/>
  <c r="BD23" i="29"/>
  <c r="BE23" i="29"/>
  <c r="BF23" i="29"/>
  <c r="BG23" i="29"/>
  <c r="BH23" i="29"/>
  <c r="BI23" i="29"/>
  <c r="BJ23" i="29"/>
  <c r="BK23" i="29"/>
  <c r="BL23" i="29"/>
  <c r="BM23" i="29"/>
  <c r="BN23" i="29"/>
  <c r="BO23" i="29"/>
  <c r="BP23" i="29"/>
  <c r="BQ23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FS23" i="29"/>
  <c r="BB23" i="29" s="1"/>
  <c r="FT23" i="29"/>
  <c r="BD28" i="29"/>
  <c r="BL28" i="29"/>
  <c r="BT28" i="29"/>
  <c r="CB28" i="29"/>
  <c r="CJ28" i="29"/>
  <c r="DN28" i="29"/>
  <c r="BK12" i="29"/>
  <c r="BK21" i="29" s="1"/>
  <c r="BL12" i="29"/>
  <c r="BL21" i="29" s="1"/>
  <c r="BM12" i="29"/>
  <c r="BO12" i="29"/>
  <c r="BP12" i="29"/>
  <c r="BP21" i="29" s="1"/>
  <c r="BQ12" i="29"/>
  <c r="BQ21" i="29" s="1"/>
  <c r="BR12" i="29"/>
  <c r="BS12" i="29"/>
  <c r="BS21" i="29" s="1"/>
  <c r="BT12" i="29"/>
  <c r="BT21" i="29" s="1"/>
  <c r="BU12" i="29"/>
  <c r="BV12" i="29"/>
  <c r="BV21" i="29" s="1"/>
  <c r="BW12" i="29"/>
  <c r="BX12" i="29"/>
  <c r="BX21" i="29" s="1"/>
  <c r="BY12" i="29"/>
  <c r="BY21" i="29" s="1"/>
  <c r="BZ12" i="29"/>
  <c r="CA12" i="29"/>
  <c r="CA21" i="29" s="1"/>
  <c r="CB12" i="29"/>
  <c r="CB21" i="29" s="1"/>
  <c r="CC12" i="29"/>
  <c r="CE12" i="29"/>
  <c r="CF12" i="29"/>
  <c r="CF21" i="29" s="1"/>
  <c r="CG12" i="29"/>
  <c r="CG21" i="29" s="1"/>
  <c r="CH12" i="29"/>
  <c r="CI12" i="29"/>
  <c r="CI21" i="29" s="1"/>
  <c r="CJ12" i="29"/>
  <c r="CJ21" i="29" s="1"/>
  <c r="CK12" i="29"/>
  <c r="CL12" i="29"/>
  <c r="CL21" i="29" s="1"/>
  <c r="CM12" i="29"/>
  <c r="CN12" i="29"/>
  <c r="CN21" i="29" s="1"/>
  <c r="CO12" i="29"/>
  <c r="CO21" i="29" s="1"/>
  <c r="CP12" i="29"/>
  <c r="CQ12" i="29"/>
  <c r="CQ21" i="29" s="1"/>
  <c r="CR12" i="29"/>
  <c r="CR21" i="29" s="1"/>
  <c r="CS12" i="29"/>
  <c r="CU12" i="29"/>
  <c r="CU21" i="29" s="1"/>
  <c r="CV12" i="29"/>
  <c r="CV21" i="29" s="1"/>
  <c r="CW12" i="29"/>
  <c r="CW21" i="29" s="1"/>
  <c r="CX12" i="29"/>
  <c r="CY12" i="29"/>
  <c r="CY21" i="29" s="1"/>
  <c r="CZ12" i="29"/>
  <c r="CZ21" i="29" s="1"/>
  <c r="DA12" i="29"/>
  <c r="DB12" i="29"/>
  <c r="DB21" i="29" s="1"/>
  <c r="DC12" i="29"/>
  <c r="DD12" i="29"/>
  <c r="DD21" i="29" s="1"/>
  <c r="DE12" i="29"/>
  <c r="DE21" i="29" s="1"/>
  <c r="DF12" i="29"/>
  <c r="DG12" i="29"/>
  <c r="DG21" i="29" s="1"/>
  <c r="DH12" i="29"/>
  <c r="DH21" i="29" s="1"/>
  <c r="DI12" i="29"/>
  <c r="DJ12" i="29"/>
  <c r="DJ21" i="29" s="1"/>
  <c r="DK12" i="29"/>
  <c r="DL12" i="29"/>
  <c r="DL21" i="29" s="1"/>
  <c r="DM12" i="29"/>
  <c r="DM21" i="29" s="1"/>
  <c r="DN12" i="29"/>
  <c r="DO12" i="29"/>
  <c r="DO21" i="29" s="1"/>
  <c r="DP12" i="29"/>
  <c r="DP21" i="29" s="1"/>
  <c r="DQ12" i="29"/>
  <c r="DR12" i="29"/>
  <c r="DR21" i="29" s="1"/>
  <c r="DS12" i="29"/>
  <c r="DT12" i="29"/>
  <c r="DT21" i="29" s="1"/>
  <c r="DU12" i="29"/>
  <c r="DU21" i="29" s="1"/>
  <c r="DV12" i="29"/>
  <c r="DW12" i="29"/>
  <c r="DW21" i="29" s="1"/>
  <c r="DX12" i="29"/>
  <c r="DX21" i="29" s="1"/>
  <c r="DY12" i="29"/>
  <c r="DZ12" i="29"/>
  <c r="DZ21" i="29" s="1"/>
  <c r="EA12" i="29"/>
  <c r="EA21" i="29" s="1"/>
  <c r="EB12" i="29"/>
  <c r="EB21" i="29" s="1"/>
  <c r="EC12" i="29"/>
  <c r="EC21" i="29" s="1"/>
  <c r="ED12" i="29"/>
  <c r="EE12" i="29"/>
  <c r="EE21" i="29" s="1"/>
  <c r="EF12" i="29"/>
  <c r="EF21" i="29" s="1"/>
  <c r="EG12" i="29"/>
  <c r="EH12" i="29"/>
  <c r="EH21" i="29" s="1"/>
  <c r="EI12" i="29"/>
  <c r="EJ12" i="29"/>
  <c r="EJ21" i="29" s="1"/>
  <c r="EK12" i="29"/>
  <c r="EK21" i="29" s="1"/>
  <c r="EL12" i="29"/>
  <c r="EM12" i="29"/>
  <c r="EM21" i="29" s="1"/>
  <c r="EN12" i="29"/>
  <c r="EN21" i="29" s="1"/>
  <c r="EO12" i="29"/>
  <c r="EP12" i="29"/>
  <c r="EP21" i="29" s="1"/>
  <c r="EQ12" i="29"/>
  <c r="ER12" i="29"/>
  <c r="ER21" i="29" s="1"/>
  <c r="ES12" i="29"/>
  <c r="ES21" i="29" s="1"/>
  <c r="ET12" i="29"/>
  <c r="EU12" i="29"/>
  <c r="EU21" i="29" s="1"/>
  <c r="EV12" i="29"/>
  <c r="EV21" i="29" s="1"/>
  <c r="EW12" i="29"/>
  <c r="EX12" i="29"/>
  <c r="EX21" i="29" s="1"/>
  <c r="EY12" i="29"/>
  <c r="EZ12" i="29"/>
  <c r="EZ21" i="29" s="1"/>
  <c r="FA12" i="29"/>
  <c r="FA21" i="29" s="1"/>
  <c r="FB12" i="29"/>
  <c r="FC12" i="29"/>
  <c r="FC21" i="29" s="1"/>
  <c r="FD12" i="29"/>
  <c r="FD21" i="29" s="1"/>
  <c r="FE12" i="29"/>
  <c r="FG12" i="29"/>
  <c r="FH12" i="29"/>
  <c r="FH21" i="29" s="1"/>
  <c r="FI12" i="29"/>
  <c r="FI21" i="29" s="1"/>
  <c r="FJ12" i="29"/>
  <c r="FK12" i="29"/>
  <c r="FK21" i="29" s="1"/>
  <c r="FL12" i="29"/>
  <c r="FL21" i="29" s="1"/>
  <c r="FM12" i="29"/>
  <c r="FN12" i="29"/>
  <c r="FN21" i="29" s="1"/>
  <c r="FO12" i="29"/>
  <c r="FP12" i="29"/>
  <c r="FP21" i="29" s="1"/>
  <c r="FQ12" i="29"/>
  <c r="FQ21" i="29" s="1"/>
  <c r="FR12" i="29"/>
  <c r="FS12" i="29"/>
  <c r="FT12" i="29"/>
  <c r="FT21" i="29" s="1"/>
  <c r="BK13" i="29"/>
  <c r="BK22" i="29" s="1"/>
  <c r="BL13" i="29"/>
  <c r="BL22" i="29" s="1"/>
  <c r="BM13" i="29"/>
  <c r="BM22" i="29" s="1"/>
  <c r="BN13" i="29"/>
  <c r="BN22" i="29" s="1"/>
  <c r="BO13" i="29"/>
  <c r="BO22" i="29" s="1"/>
  <c r="BP13" i="29"/>
  <c r="BP22" i="29" s="1"/>
  <c r="BQ13" i="29"/>
  <c r="BQ22" i="29" s="1"/>
  <c r="BR13" i="29"/>
  <c r="BR22" i="29" s="1"/>
  <c r="BS13" i="29"/>
  <c r="BS22" i="29" s="1"/>
  <c r="BT13" i="29"/>
  <c r="BT22" i="29" s="1"/>
  <c r="BU13" i="29"/>
  <c r="BU22" i="29" s="1"/>
  <c r="BV13" i="29"/>
  <c r="BV22" i="29" s="1"/>
  <c r="BW13" i="29"/>
  <c r="BW22" i="29" s="1"/>
  <c r="BX13" i="29"/>
  <c r="BX22" i="29" s="1"/>
  <c r="BY13" i="29"/>
  <c r="BY22" i="29" s="1"/>
  <c r="BZ13" i="29"/>
  <c r="BZ22" i="29" s="1"/>
  <c r="CA13" i="29"/>
  <c r="CA22" i="29" s="1"/>
  <c r="CB13" i="29"/>
  <c r="CB22" i="29" s="1"/>
  <c r="CC13" i="29"/>
  <c r="CC22" i="29" s="1"/>
  <c r="CD13" i="29"/>
  <c r="CD22" i="29" s="1"/>
  <c r="CE13" i="29"/>
  <c r="CE22" i="29" s="1"/>
  <c r="CF13" i="29"/>
  <c r="CF22" i="29" s="1"/>
  <c r="CG13" i="29"/>
  <c r="CG22" i="29" s="1"/>
  <c r="CH13" i="29"/>
  <c r="CH22" i="29" s="1"/>
  <c r="CI13" i="29"/>
  <c r="CI22" i="29" s="1"/>
  <c r="CJ13" i="29"/>
  <c r="CJ22" i="29" s="1"/>
  <c r="CK13" i="29"/>
  <c r="CK22" i="29" s="1"/>
  <c r="CL13" i="29"/>
  <c r="CL22" i="29" s="1"/>
  <c r="CM13" i="29"/>
  <c r="CM22" i="29" s="1"/>
  <c r="CN13" i="29"/>
  <c r="CN22" i="29" s="1"/>
  <c r="CO13" i="29"/>
  <c r="CO22" i="29" s="1"/>
  <c r="CP13" i="29"/>
  <c r="CP22" i="29" s="1"/>
  <c r="CQ13" i="29"/>
  <c r="CQ22" i="29" s="1"/>
  <c r="CR13" i="29"/>
  <c r="CR22" i="29" s="1"/>
  <c r="CS13" i="29"/>
  <c r="CS22" i="29" s="1"/>
  <c r="CT13" i="29"/>
  <c r="CT22" i="29" s="1"/>
  <c r="CU13" i="29"/>
  <c r="CU22" i="29" s="1"/>
  <c r="CV13" i="29"/>
  <c r="CV22" i="29" s="1"/>
  <c r="CW13" i="29"/>
  <c r="CW22" i="29" s="1"/>
  <c r="CX13" i="29"/>
  <c r="CX22" i="29" s="1"/>
  <c r="CY13" i="29"/>
  <c r="CY22" i="29" s="1"/>
  <c r="CZ13" i="29"/>
  <c r="CZ22" i="29" s="1"/>
  <c r="DA13" i="29"/>
  <c r="DA22" i="29" s="1"/>
  <c r="DB13" i="29"/>
  <c r="DB22" i="29" s="1"/>
  <c r="DC13" i="29"/>
  <c r="DC22" i="29" s="1"/>
  <c r="DD13" i="29"/>
  <c r="DD22" i="29" s="1"/>
  <c r="DE13" i="29"/>
  <c r="DE22" i="29" s="1"/>
  <c r="DF13" i="29"/>
  <c r="DF22" i="29" s="1"/>
  <c r="DG13" i="29"/>
  <c r="DG22" i="29" s="1"/>
  <c r="DH13" i="29"/>
  <c r="DH22" i="29" s="1"/>
  <c r="DI13" i="29"/>
  <c r="DI22" i="29" s="1"/>
  <c r="DJ13" i="29"/>
  <c r="DJ22" i="29" s="1"/>
  <c r="DK13" i="29"/>
  <c r="DK22" i="29" s="1"/>
  <c r="DL13" i="29"/>
  <c r="DL22" i="29" s="1"/>
  <c r="DM13" i="29"/>
  <c r="DM22" i="29" s="1"/>
  <c r="DN13" i="29"/>
  <c r="DN22" i="29" s="1"/>
  <c r="DO13" i="29"/>
  <c r="DO22" i="29" s="1"/>
  <c r="DP13" i="29"/>
  <c r="DP22" i="29" s="1"/>
  <c r="DQ13" i="29"/>
  <c r="DQ22" i="29" s="1"/>
  <c r="DR13" i="29"/>
  <c r="DR22" i="29" s="1"/>
  <c r="DS13" i="29"/>
  <c r="DS22" i="29" s="1"/>
  <c r="DT13" i="29"/>
  <c r="DT22" i="29" s="1"/>
  <c r="DU13" i="29"/>
  <c r="DU22" i="29" s="1"/>
  <c r="DV13" i="29"/>
  <c r="DV22" i="29" s="1"/>
  <c r="DW13" i="29"/>
  <c r="DW22" i="29" s="1"/>
  <c r="DX13" i="29"/>
  <c r="DX22" i="29" s="1"/>
  <c r="DY13" i="29"/>
  <c r="DY22" i="29" s="1"/>
  <c r="DZ13" i="29"/>
  <c r="DZ22" i="29" s="1"/>
  <c r="EA13" i="29"/>
  <c r="EA22" i="29" s="1"/>
  <c r="EB13" i="29"/>
  <c r="EB22" i="29" s="1"/>
  <c r="EC13" i="29"/>
  <c r="EC22" i="29" s="1"/>
  <c r="ED13" i="29"/>
  <c r="ED22" i="29" s="1"/>
  <c r="EE13" i="29"/>
  <c r="EE22" i="29" s="1"/>
  <c r="EF13" i="29"/>
  <c r="EF22" i="29" s="1"/>
  <c r="EG13" i="29"/>
  <c r="EG22" i="29" s="1"/>
  <c r="EH13" i="29"/>
  <c r="EH22" i="29" s="1"/>
  <c r="EI13" i="29"/>
  <c r="EI22" i="29" s="1"/>
  <c r="EJ13" i="29"/>
  <c r="EJ22" i="29" s="1"/>
  <c r="EK13" i="29"/>
  <c r="EK22" i="29" s="1"/>
  <c r="EL13" i="29"/>
  <c r="EL22" i="29" s="1"/>
  <c r="EM13" i="29"/>
  <c r="EM22" i="29" s="1"/>
  <c r="EN13" i="29"/>
  <c r="EN22" i="29" s="1"/>
  <c r="EO13" i="29"/>
  <c r="EO22" i="29" s="1"/>
  <c r="EP13" i="29"/>
  <c r="EP22" i="29" s="1"/>
  <c r="EQ13" i="29"/>
  <c r="EQ22" i="29" s="1"/>
  <c r="ER13" i="29"/>
  <c r="ER22" i="29" s="1"/>
  <c r="ES13" i="29"/>
  <c r="ES22" i="29" s="1"/>
  <c r="ET13" i="29"/>
  <c r="ET22" i="29" s="1"/>
  <c r="EU13" i="29"/>
  <c r="EU22" i="29" s="1"/>
  <c r="EV13" i="29"/>
  <c r="EV22" i="29" s="1"/>
  <c r="EW13" i="29"/>
  <c r="EW22" i="29" s="1"/>
  <c r="EX13" i="29"/>
  <c r="EX22" i="29" s="1"/>
  <c r="EY13" i="29"/>
  <c r="EY22" i="29" s="1"/>
  <c r="EZ13" i="29"/>
  <c r="EZ22" i="29" s="1"/>
  <c r="FA13" i="29"/>
  <c r="FA22" i="29" s="1"/>
  <c r="FB13" i="29"/>
  <c r="FB22" i="29" s="1"/>
  <c r="FC13" i="29"/>
  <c r="FC22" i="29" s="1"/>
  <c r="FD13" i="29"/>
  <c r="FD22" i="29" s="1"/>
  <c r="FE13" i="29"/>
  <c r="FE22" i="29" s="1"/>
  <c r="FF13" i="29"/>
  <c r="FF22" i="29" s="1"/>
  <c r="FG13" i="29"/>
  <c r="FG22" i="29" s="1"/>
  <c r="FH13" i="29"/>
  <c r="FH22" i="29" s="1"/>
  <c r="FI13" i="29"/>
  <c r="FI22" i="29" s="1"/>
  <c r="FJ13" i="29"/>
  <c r="FJ22" i="29" s="1"/>
  <c r="FK13" i="29"/>
  <c r="FK22" i="29" s="1"/>
  <c r="FL13" i="29"/>
  <c r="FL22" i="29" s="1"/>
  <c r="FM13" i="29"/>
  <c r="FM22" i="29" s="1"/>
  <c r="FN13" i="29"/>
  <c r="FN22" i="29" s="1"/>
  <c r="FO13" i="29"/>
  <c r="FO22" i="29" s="1"/>
  <c r="FP13" i="29"/>
  <c r="FP22" i="29" s="1"/>
  <c r="FQ13" i="29"/>
  <c r="FQ22" i="29" s="1"/>
  <c r="FR13" i="29"/>
  <c r="FR22" i="29" s="1"/>
  <c r="FT13" i="29"/>
  <c r="FT22" i="29" s="1"/>
  <c r="BB20" i="30"/>
  <c r="BB22" i="30"/>
  <c r="BB33" i="30"/>
  <c r="BD12" i="29"/>
  <c r="BD21" i="29" s="1"/>
  <c r="BE12" i="29"/>
  <c r="BG12" i="29"/>
  <c r="BG21" i="29" s="1"/>
  <c r="BH12" i="29"/>
  <c r="BH21" i="29" s="1"/>
  <c r="BI12" i="29"/>
  <c r="BI21" i="29" s="1"/>
  <c r="BJ12" i="29"/>
  <c r="BD13" i="29"/>
  <c r="BD22" i="29" s="1"/>
  <c r="BE13" i="29"/>
  <c r="BE22" i="29" s="1"/>
  <c r="BF13" i="29"/>
  <c r="BF22" i="29" s="1"/>
  <c r="BG13" i="29"/>
  <c r="BH13" i="29"/>
  <c r="BH22" i="29" s="1"/>
  <c r="BI13" i="29"/>
  <c r="BI22" i="29" s="1"/>
  <c r="BJ13" i="29"/>
  <c r="BJ22" i="29" s="1"/>
  <c r="BB17" i="30"/>
  <c r="BB32" i="30"/>
  <c r="BB15" i="31"/>
  <c r="BB25" i="31"/>
  <c r="BB3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DX10" i="31"/>
  <c r="DY10" i="31"/>
  <c r="DZ10" i="31"/>
  <c r="EA10" i="31"/>
  <c r="EB10" i="31"/>
  <c r="EC10" i="31"/>
  <c r="ED10" i="31"/>
  <c r="EE10" i="31"/>
  <c r="EF10" i="31"/>
  <c r="EG10" i="31"/>
  <c r="EH10" i="31"/>
  <c r="EI10" i="31"/>
  <c r="EJ10" i="31"/>
  <c r="EK10" i="31"/>
  <c r="EL10" i="31"/>
  <c r="EM10" i="31"/>
  <c r="EN10" i="31"/>
  <c r="EO10" i="31"/>
  <c r="EP10" i="31"/>
  <c r="EQ10" i="31"/>
  <c r="ER10" i="31"/>
  <c r="ES10" i="31"/>
  <c r="ET10" i="31"/>
  <c r="EU10" i="31"/>
  <c r="EV10" i="31"/>
  <c r="EW10" i="31"/>
  <c r="EX10" i="31"/>
  <c r="EY10" i="31"/>
  <c r="EZ10" i="31"/>
  <c r="FA10" i="31"/>
  <c r="FB10" i="31"/>
  <c r="FC10" i="31"/>
  <c r="FD10" i="31"/>
  <c r="FE10" i="31"/>
  <c r="FF10" i="31"/>
  <c r="FG10" i="31"/>
  <c r="FH10" i="31"/>
  <c r="FI10" i="31"/>
  <c r="FJ10" i="31"/>
  <c r="FK10" i="31"/>
  <c r="FL10" i="31"/>
  <c r="FM10" i="31"/>
  <c r="FN10" i="31"/>
  <c r="FO10" i="31"/>
  <c r="FP10" i="31"/>
  <c r="FQ10" i="31"/>
  <c r="FR10" i="31"/>
  <c r="FT10" i="31"/>
  <c r="BB12" i="31"/>
  <c r="BB29" i="31"/>
  <c r="BD10" i="31"/>
  <c r="BE10" i="31"/>
  <c r="BF10" i="31"/>
  <c r="BG10" i="31"/>
  <c r="BH10" i="31"/>
  <c r="BI10" i="31"/>
  <c r="BJ10" i="31"/>
  <c r="BK10" i="31"/>
  <c r="AY8" i="32"/>
  <c r="AY9" i="32"/>
  <c r="AY14" i="32"/>
  <c r="AY21" i="32"/>
  <c r="AY23" i="32"/>
  <c r="AY24" i="32"/>
  <c r="AY25" i="32"/>
  <c r="AY33" i="32"/>
  <c r="AX8" i="32"/>
  <c r="AX9" i="32"/>
  <c r="AX14" i="32"/>
  <c r="AX21" i="32"/>
  <c r="AX23" i="32"/>
  <c r="AX24" i="32"/>
  <c r="AX25" i="32"/>
  <c r="AX33" i="32"/>
  <c r="BB8" i="32"/>
  <c r="BB9" i="32"/>
  <c r="BB14" i="32"/>
  <c r="BB21" i="32"/>
  <c r="BB23" i="32"/>
  <c r="BB24" i="32"/>
  <c r="BB25" i="32"/>
  <c r="BB33" i="32"/>
  <c r="FT7" i="32"/>
  <c r="FT22" i="32"/>
  <c r="BA34" i="33"/>
  <c r="BA26" i="34"/>
  <c r="AZ26" i="34"/>
  <c r="AY26" i="34"/>
  <c r="AX26" i="34"/>
  <c r="BA16" i="34"/>
  <c r="AZ16" i="34"/>
  <c r="AY16" i="34"/>
  <c r="AX16" i="34"/>
  <c r="BA26" i="33" l="1"/>
  <c r="BB24" i="30"/>
  <c r="FQ7" i="33"/>
  <c r="EK7" i="33"/>
  <c r="EC7" i="33"/>
  <c r="DU7" i="33"/>
  <c r="CO7" i="33"/>
  <c r="CG7" i="33"/>
  <c r="BY7" i="33"/>
  <c r="BB11" i="30"/>
  <c r="BB16" i="30"/>
  <c r="BB14" i="30"/>
  <c r="FK28" i="29"/>
  <c r="FC28" i="29"/>
  <c r="EU28" i="29"/>
  <c r="EM28" i="29"/>
  <c r="EE28" i="29"/>
  <c r="DW28" i="29"/>
  <c r="DO28" i="29"/>
  <c r="DG28" i="29"/>
  <c r="CY28" i="29"/>
  <c r="CQ28" i="29"/>
  <c r="CI28" i="29"/>
  <c r="CA28" i="29"/>
  <c r="BS28" i="29"/>
  <c r="BK28" i="29"/>
  <c r="BB24" i="31"/>
  <c r="BA20" i="33"/>
  <c r="BB21" i="30"/>
  <c r="BB32" i="31"/>
  <c r="BB14" i="31"/>
  <c r="BB31" i="30"/>
  <c r="BB9" i="30"/>
  <c r="BB26" i="30"/>
  <c r="BB20" i="31"/>
  <c r="BB13" i="31"/>
  <c r="BB31" i="29"/>
  <c r="BB27" i="30"/>
  <c r="BB26" i="31"/>
  <c r="BA25" i="33"/>
  <c r="BB34" i="30"/>
  <c r="BA12" i="33"/>
  <c r="BB23" i="31"/>
  <c r="DZ10" i="33"/>
  <c r="BN10" i="33"/>
  <c r="CV7" i="33"/>
  <c r="BA13" i="33"/>
  <c r="BA29" i="33"/>
  <c r="CG28" i="33"/>
  <c r="EP19" i="33"/>
  <c r="DZ19" i="33"/>
  <c r="DR19" i="33"/>
  <c r="CT19" i="33"/>
  <c r="BA16" i="33"/>
  <c r="BB12" i="30"/>
  <c r="BB30" i="30"/>
  <c r="FS23" i="30"/>
  <c r="EP10" i="30"/>
  <c r="FK23" i="33"/>
  <c r="FC23" i="33"/>
  <c r="FG17" i="31"/>
  <c r="EA17" i="31"/>
  <c r="DK17" i="31"/>
  <c r="CU17" i="31"/>
  <c r="BO17" i="31"/>
  <c r="BD7" i="30"/>
  <c r="EF28" i="30"/>
  <c r="BT28" i="30"/>
  <c r="FF19" i="30"/>
  <c r="EP19" i="30"/>
  <c r="CT19" i="30"/>
  <c r="CD19" i="30"/>
  <c r="FS28" i="33"/>
  <c r="FK28" i="33"/>
  <c r="FC28" i="33"/>
  <c r="EU28" i="33"/>
  <c r="EM28" i="33"/>
  <c r="EE28" i="33"/>
  <c r="DK21" i="31"/>
  <c r="FI7" i="31"/>
  <c r="FI6" i="31" s="1"/>
  <c r="EC7" i="31"/>
  <c r="EC6" i="31" s="1"/>
  <c r="DM7" i="31"/>
  <c r="CW7" i="31"/>
  <c r="CW6" i="31" s="1"/>
  <c r="BQ7" i="31"/>
  <c r="BQ6" i="31" s="1"/>
  <c r="BY28" i="33"/>
  <c r="BA22" i="33"/>
  <c r="BA11" i="33"/>
  <c r="BB15" i="30"/>
  <c r="EA7" i="30"/>
  <c r="DK7" i="30"/>
  <c r="BO7" i="30"/>
  <c r="DX23" i="33"/>
  <c r="FN10" i="33"/>
  <c r="FF10" i="33"/>
  <c r="EP10" i="33"/>
  <c r="DR10" i="33"/>
  <c r="FA7" i="33"/>
  <c r="ES7" i="33"/>
  <c r="DE7" i="33"/>
  <c r="BQ7" i="33"/>
  <c r="BI7" i="33"/>
  <c r="FS23" i="33"/>
  <c r="EM23" i="33"/>
  <c r="EE23" i="33"/>
  <c r="DW23" i="33"/>
  <c r="BV19" i="33"/>
  <c r="BF19" i="33"/>
  <c r="FO19" i="33"/>
  <c r="FG19" i="33"/>
  <c r="EY19" i="33"/>
  <c r="EQ19" i="33"/>
  <c r="EI19" i="33"/>
  <c r="EA19" i="33"/>
  <c r="DS19" i="33"/>
  <c r="DK19" i="33"/>
  <c r="DC19" i="33"/>
  <c r="DW28" i="33"/>
  <c r="DO28" i="33"/>
  <c r="DG28" i="33"/>
  <c r="CY28" i="33"/>
  <c r="CQ28" i="33"/>
  <c r="CI28" i="33"/>
  <c r="CA28" i="33"/>
  <c r="FL28" i="33"/>
  <c r="FD28" i="33"/>
  <c r="EV28" i="33"/>
  <c r="EN28" i="33"/>
  <c r="EF28" i="33"/>
  <c r="DX28" i="33"/>
  <c r="DP28" i="33"/>
  <c r="FN19" i="33"/>
  <c r="FF19" i="33"/>
  <c r="EX19" i="33"/>
  <c r="EH19" i="33"/>
  <c r="DJ19" i="33"/>
  <c r="CD19" i="33"/>
  <c r="DK23" i="33"/>
  <c r="DC23" i="33"/>
  <c r="FH23" i="33"/>
  <c r="EZ23" i="33"/>
  <c r="ER23" i="33"/>
  <c r="EJ23" i="33"/>
  <c r="EB23" i="33"/>
  <c r="FM19" i="33"/>
  <c r="FE19" i="33"/>
  <c r="EW19" i="33"/>
  <c r="EO19" i="33"/>
  <c r="EG19" i="33"/>
  <c r="DY19" i="33"/>
  <c r="DQ19" i="33"/>
  <c r="DI19" i="33"/>
  <c r="DA19" i="33"/>
  <c r="DM28" i="33"/>
  <c r="DE28" i="33"/>
  <c r="BA31" i="33"/>
  <c r="FQ28" i="33"/>
  <c r="FE23" i="33"/>
  <c r="EW23" i="33"/>
  <c r="EO23" i="33"/>
  <c r="EG23" i="33"/>
  <c r="DY23" i="33"/>
  <c r="ES28" i="33"/>
  <c r="EK28" i="33"/>
  <c r="FL23" i="33"/>
  <c r="FD23" i="33"/>
  <c r="EN23" i="33"/>
  <c r="EF23" i="33"/>
  <c r="BA21" i="33"/>
  <c r="FN7" i="33"/>
  <c r="FN6" i="33" s="1"/>
  <c r="FF7" i="33"/>
  <c r="EX7" i="33"/>
  <c r="EP7" i="33"/>
  <c r="EH7" i="33"/>
  <c r="DZ7" i="33"/>
  <c r="DR7" i="33"/>
  <c r="DJ7" i="33"/>
  <c r="DB7" i="33"/>
  <c r="CT7" i="33"/>
  <c r="CL7" i="33"/>
  <c r="CD7" i="33"/>
  <c r="BV7" i="33"/>
  <c r="BN7" i="33"/>
  <c r="BN6" i="33" s="1"/>
  <c r="BF7" i="33"/>
  <c r="FS21" i="31"/>
  <c r="BJ23" i="30"/>
  <c r="BJ10" i="29"/>
  <c r="FN23" i="30"/>
  <c r="FP21" i="31"/>
  <c r="BE28" i="30"/>
  <c r="BF19" i="30"/>
  <c r="BF7" i="30"/>
  <c r="EV28" i="30"/>
  <c r="DP28" i="30"/>
  <c r="CJ28" i="30"/>
  <c r="FQ10" i="30"/>
  <c r="FI10" i="30"/>
  <c r="FA10" i="30"/>
  <c r="ES10" i="30"/>
  <c r="EK10" i="30"/>
  <c r="EC10" i="30"/>
  <c r="DU10" i="30"/>
  <c r="DM10" i="30"/>
  <c r="DE10" i="30"/>
  <c r="CW10" i="30"/>
  <c r="CO10" i="30"/>
  <c r="CG10" i="30"/>
  <c r="BY10" i="30"/>
  <c r="BQ10" i="30"/>
  <c r="FN7" i="31"/>
  <c r="FN6" i="31" s="1"/>
  <c r="FF7" i="31"/>
  <c r="EX7" i="31"/>
  <c r="EX6" i="31" s="1"/>
  <c r="EP7" i="31"/>
  <c r="EP6" i="31" s="1"/>
  <c r="EH7" i="31"/>
  <c r="DZ7" i="31"/>
  <c r="DZ6" i="31" s="1"/>
  <c r="DR7" i="31"/>
  <c r="DR6" i="31" s="1"/>
  <c r="DJ7" i="31"/>
  <c r="DB7" i="31"/>
  <c r="DB6" i="31" s="1"/>
  <c r="CT7" i="31"/>
  <c r="CL7" i="31"/>
  <c r="CL6" i="31" s="1"/>
  <c r="CD7" i="31"/>
  <c r="CD6" i="31" s="1"/>
  <c r="BV7" i="31"/>
  <c r="BV6" i="31" s="1"/>
  <c r="BN7" i="31"/>
  <c r="BN6" i="31" s="1"/>
  <c r="FO7" i="30"/>
  <c r="FG7" i="30"/>
  <c r="EY7" i="30"/>
  <c r="EQ7" i="30"/>
  <c r="EI7" i="30"/>
  <c r="DS7" i="30"/>
  <c r="DC7" i="30"/>
  <c r="CU7" i="30"/>
  <c r="CM7" i="30"/>
  <c r="CE7" i="30"/>
  <c r="BW7" i="30"/>
  <c r="CU19" i="33"/>
  <c r="CM19" i="33"/>
  <c r="CE19" i="33"/>
  <c r="BW19" i="33"/>
  <c r="BO19" i="33"/>
  <c r="BG19" i="33"/>
  <c r="DJ10" i="33"/>
  <c r="DB10" i="33"/>
  <c r="CT10" i="33"/>
  <c r="CD10" i="33"/>
  <c r="BF10" i="33"/>
  <c r="FO10" i="33"/>
  <c r="FG10" i="33"/>
  <c r="EY10" i="33"/>
  <c r="EQ10" i="33"/>
  <c r="EI10" i="33"/>
  <c r="EA10" i="33"/>
  <c r="DS10" i="33"/>
  <c r="DK10" i="33"/>
  <c r="DC10" i="33"/>
  <c r="CU10" i="33"/>
  <c r="CM10" i="33"/>
  <c r="CE10" i="33"/>
  <c r="BW10" i="33"/>
  <c r="BO10" i="33"/>
  <c r="BG10" i="33"/>
  <c r="FO17" i="31"/>
  <c r="EY17" i="31"/>
  <c r="EQ17" i="31"/>
  <c r="EI17" i="31"/>
  <c r="DS17" i="31"/>
  <c r="DC17" i="31"/>
  <c r="CM17" i="31"/>
  <c r="CE17" i="31"/>
  <c r="BW17" i="31"/>
  <c r="BB9" i="31"/>
  <c r="FR28" i="30"/>
  <c r="FJ28" i="30"/>
  <c r="FB28" i="30"/>
  <c r="ET28" i="30"/>
  <c r="EL28" i="30"/>
  <c r="ED28" i="30"/>
  <c r="DV28" i="30"/>
  <c r="DN28" i="30"/>
  <c r="DF28" i="30"/>
  <c r="CX28" i="30"/>
  <c r="CP28" i="30"/>
  <c r="CH28" i="30"/>
  <c r="BZ28" i="30"/>
  <c r="BR28" i="30"/>
  <c r="FM28" i="30"/>
  <c r="FE28" i="30"/>
  <c r="EW28" i="30"/>
  <c r="EO28" i="30"/>
  <c r="EG28" i="30"/>
  <c r="DY28" i="30"/>
  <c r="DQ28" i="30"/>
  <c r="DI28" i="30"/>
  <c r="DA28" i="30"/>
  <c r="CS28" i="30"/>
  <c r="CK28" i="30"/>
  <c r="CC28" i="30"/>
  <c r="BU28" i="30"/>
  <c r="BM28" i="30"/>
  <c r="FK23" i="30"/>
  <c r="FO10" i="30"/>
  <c r="FG10" i="30"/>
  <c r="FG6" i="30" s="1"/>
  <c r="EY10" i="30"/>
  <c r="EQ10" i="30"/>
  <c r="EQ6" i="30" s="1"/>
  <c r="EI10" i="30"/>
  <c r="EA10" i="30"/>
  <c r="DS10" i="30"/>
  <c r="DK10" i="30"/>
  <c r="DC10" i="30"/>
  <c r="DC6" i="30" s="1"/>
  <c r="CU10" i="30"/>
  <c r="CM10" i="30"/>
  <c r="CE10" i="30"/>
  <c r="BW10" i="30"/>
  <c r="BO10" i="30"/>
  <c r="FB28" i="29"/>
  <c r="CP28" i="29"/>
  <c r="DB19" i="33"/>
  <c r="CL19" i="33"/>
  <c r="BN19" i="33"/>
  <c r="EX10" i="33"/>
  <c r="EH10" i="33"/>
  <c r="CL10" i="33"/>
  <c r="BV10" i="33"/>
  <c r="FR7" i="33"/>
  <c r="FJ7" i="33"/>
  <c r="FB7" i="33"/>
  <c r="ET7" i="33"/>
  <c r="EL7" i="33"/>
  <c r="ED7" i="33"/>
  <c r="DV7" i="33"/>
  <c r="DN7" i="33"/>
  <c r="DF7" i="33"/>
  <c r="CX7" i="33"/>
  <c r="CP7" i="33"/>
  <c r="CH7" i="33"/>
  <c r="BZ7" i="33"/>
  <c r="BR7" i="33"/>
  <c r="BJ7" i="33"/>
  <c r="FN17" i="31"/>
  <c r="FF17" i="31"/>
  <c r="EX17" i="31"/>
  <c r="EP17" i="31"/>
  <c r="EH17" i="31"/>
  <c r="DZ17" i="31"/>
  <c r="DR17" i="31"/>
  <c r="DJ17" i="31"/>
  <c r="DB17" i="31"/>
  <c r="CT17" i="31"/>
  <c r="CL17" i="31"/>
  <c r="CD17" i="31"/>
  <c r="BV17" i="31"/>
  <c r="BN17" i="31"/>
  <c r="FT7" i="31"/>
  <c r="FT6" i="31" s="1"/>
  <c r="FL7" i="31"/>
  <c r="FD7" i="31"/>
  <c r="FD6" i="31" s="1"/>
  <c r="EV7" i="31"/>
  <c r="EN7" i="31"/>
  <c r="EN6" i="31" s="1"/>
  <c r="EF7" i="31"/>
  <c r="EF6" i="31" s="1"/>
  <c r="DX7" i="31"/>
  <c r="DP7" i="31"/>
  <c r="DP6" i="31" s="1"/>
  <c r="DH7" i="31"/>
  <c r="DH6" i="31" s="1"/>
  <c r="CZ7" i="31"/>
  <c r="CR7" i="31"/>
  <c r="CR6" i="31" s="1"/>
  <c r="CJ7" i="31"/>
  <c r="CB7" i="31"/>
  <c r="CB6" i="31" s="1"/>
  <c r="BT7" i="31"/>
  <c r="BT6" i="31" s="1"/>
  <c r="BL7" i="31"/>
  <c r="BE10" i="30"/>
  <c r="FT28" i="30"/>
  <c r="FL28" i="30"/>
  <c r="FD28" i="30"/>
  <c r="EN28" i="30"/>
  <c r="DX28" i="30"/>
  <c r="DH28" i="30"/>
  <c r="CZ28" i="30"/>
  <c r="CR28" i="30"/>
  <c r="CB28" i="30"/>
  <c r="BL28" i="30"/>
  <c r="FM7" i="30"/>
  <c r="FE7" i="30"/>
  <c r="EW7" i="30"/>
  <c r="EO7" i="30"/>
  <c r="EG7" i="30"/>
  <c r="DY7" i="30"/>
  <c r="DQ7" i="30"/>
  <c r="DI7" i="30"/>
  <c r="DA7" i="30"/>
  <c r="CS7" i="30"/>
  <c r="CK7" i="30"/>
  <c r="CC7" i="30"/>
  <c r="BU7" i="30"/>
  <c r="BM7" i="30"/>
  <c r="CS19" i="33"/>
  <c r="CK19" i="33"/>
  <c r="CC19" i="33"/>
  <c r="BU19" i="33"/>
  <c r="BM19" i="33"/>
  <c r="BE19" i="33"/>
  <c r="FM10" i="33"/>
  <c r="FE10" i="33"/>
  <c r="EW10" i="33"/>
  <c r="EO10" i="33"/>
  <c r="EG10" i="33"/>
  <c r="DY10" i="33"/>
  <c r="DQ10" i="33"/>
  <c r="DI10" i="33"/>
  <c r="DA10" i="33"/>
  <c r="CS10" i="33"/>
  <c r="CK10" i="33"/>
  <c r="CC10" i="33"/>
  <c r="BU10" i="33"/>
  <c r="BM10" i="33"/>
  <c r="BE10" i="33"/>
  <c r="FI7" i="33"/>
  <c r="DM7" i="33"/>
  <c r="CW7" i="33"/>
  <c r="FT21" i="31"/>
  <c r="BB21" i="31" s="1"/>
  <c r="FN21" i="31"/>
  <c r="FF21" i="31"/>
  <c r="EX21" i="31"/>
  <c r="EP21" i="31"/>
  <c r="EH21" i="31"/>
  <c r="DZ21" i="31"/>
  <c r="DR21" i="31"/>
  <c r="DJ21" i="31"/>
  <c r="DJ16" i="31" s="1"/>
  <c r="DB21" i="31"/>
  <c r="CT21" i="31"/>
  <c r="CL21" i="31"/>
  <c r="CD21" i="31"/>
  <c r="BV21" i="31"/>
  <c r="BN21" i="31"/>
  <c r="BJ19" i="30"/>
  <c r="BJ7" i="30"/>
  <c r="FP7" i="33"/>
  <c r="BA7" i="33" s="1"/>
  <c r="FH7" i="33"/>
  <c r="EZ7" i="33"/>
  <c r="ER7" i="33"/>
  <c r="EJ7" i="33"/>
  <c r="EB7" i="33"/>
  <c r="DT7" i="33"/>
  <c r="DL7" i="33"/>
  <c r="DD7" i="33"/>
  <c r="CN7" i="33"/>
  <c r="CF7" i="33"/>
  <c r="BX7" i="33"/>
  <c r="BP7" i="33"/>
  <c r="BH7" i="33"/>
  <c r="BD23" i="30"/>
  <c r="DV23" i="30"/>
  <c r="FM23" i="30"/>
  <c r="FP23" i="30"/>
  <c r="FH23" i="30"/>
  <c r="EZ23" i="30"/>
  <c r="ER23" i="30"/>
  <c r="EJ23" i="30"/>
  <c r="EB23" i="30"/>
  <c r="DT23" i="30"/>
  <c r="DL23" i="30"/>
  <c r="DD23" i="30"/>
  <c r="CV23" i="30"/>
  <c r="CN23" i="30"/>
  <c r="CF23" i="30"/>
  <c r="BX23" i="30"/>
  <c r="BP23" i="30"/>
  <c r="FK7" i="30"/>
  <c r="FC7" i="30"/>
  <c r="EU7" i="30"/>
  <c r="EM7" i="30"/>
  <c r="EE7" i="30"/>
  <c r="DW7" i="30"/>
  <c r="DO7" i="30"/>
  <c r="DG7" i="30"/>
  <c r="CY7" i="30"/>
  <c r="CQ7" i="30"/>
  <c r="CI7" i="30"/>
  <c r="CA7" i="30"/>
  <c r="BS7" i="30"/>
  <c r="BK7" i="30"/>
  <c r="FQ7" i="31"/>
  <c r="FQ6" i="31" s="1"/>
  <c r="FA7" i="31"/>
  <c r="FA6" i="31" s="1"/>
  <c r="ES7" i="31"/>
  <c r="ES6" i="31" s="1"/>
  <c r="EK7" i="31"/>
  <c r="EK6" i="31" s="1"/>
  <c r="DU7" i="31"/>
  <c r="DU6" i="31" s="1"/>
  <c r="DE7" i="31"/>
  <c r="DE6" i="31" s="1"/>
  <c r="CO7" i="31"/>
  <c r="CO6" i="31" s="1"/>
  <c r="CG7" i="31"/>
  <c r="CG6" i="31" s="1"/>
  <c r="BY7" i="31"/>
  <c r="BY6" i="31" s="1"/>
  <c r="BG28" i="30"/>
  <c r="BH19" i="30"/>
  <c r="FQ19" i="30"/>
  <c r="FI19" i="30"/>
  <c r="FA19" i="30"/>
  <c r="ES19" i="30"/>
  <c r="EK19" i="30"/>
  <c r="EC19" i="30"/>
  <c r="DU19" i="30"/>
  <c r="DM19" i="30"/>
  <c r="DE19" i="30"/>
  <c r="CW19" i="30"/>
  <c r="CO19" i="30"/>
  <c r="CG19" i="30"/>
  <c r="BY19" i="30"/>
  <c r="BQ19" i="30"/>
  <c r="BA33" i="33"/>
  <c r="FN23" i="33"/>
  <c r="FF23" i="33"/>
  <c r="EX23" i="33"/>
  <c r="EP23" i="33"/>
  <c r="EH23" i="33"/>
  <c r="DZ23" i="33"/>
  <c r="BA15" i="33"/>
  <c r="BA32" i="33"/>
  <c r="EV23" i="33"/>
  <c r="BA14" i="33"/>
  <c r="FJ28" i="33"/>
  <c r="EL28" i="33"/>
  <c r="DF28" i="33"/>
  <c r="CX28" i="33"/>
  <c r="CH28" i="33"/>
  <c r="BZ28" i="33"/>
  <c r="ED28" i="33"/>
  <c r="BA30" i="33"/>
  <c r="FI28" i="33"/>
  <c r="FA28" i="33"/>
  <c r="EC28" i="33"/>
  <c r="DU28" i="33"/>
  <c r="CW28" i="33"/>
  <c r="CO28" i="33"/>
  <c r="BQ28" i="33"/>
  <c r="BI28" i="33"/>
  <c r="FR28" i="33"/>
  <c r="ET28" i="33"/>
  <c r="DN28" i="33"/>
  <c r="CP28" i="33"/>
  <c r="BN28" i="33"/>
  <c r="FO28" i="33"/>
  <c r="FG28" i="33"/>
  <c r="EY28" i="33"/>
  <c r="EQ28" i="33"/>
  <c r="EI28" i="33"/>
  <c r="EA28" i="33"/>
  <c r="DS28" i="33"/>
  <c r="DK28" i="33"/>
  <c r="DC28" i="33"/>
  <c r="CU28" i="33"/>
  <c r="CM28" i="33"/>
  <c r="CE28" i="33"/>
  <c r="BW28" i="33"/>
  <c r="FB28" i="33"/>
  <c r="DV28" i="33"/>
  <c r="FP23" i="33"/>
  <c r="BA24" i="33"/>
  <c r="BO28" i="33"/>
  <c r="FP28" i="33"/>
  <c r="FH28" i="33"/>
  <c r="EZ28" i="33"/>
  <c r="ER28" i="33"/>
  <c r="EJ28" i="33"/>
  <c r="EB28" i="33"/>
  <c r="DT28" i="33"/>
  <c r="DL28" i="33"/>
  <c r="DD28" i="33"/>
  <c r="CV28" i="33"/>
  <c r="CN28" i="33"/>
  <c r="CF28" i="33"/>
  <c r="BX28" i="33"/>
  <c r="BP28" i="33"/>
  <c r="BH28" i="33"/>
  <c r="FM23" i="33"/>
  <c r="FL19" i="33"/>
  <c r="FD19" i="33"/>
  <c r="FD18" i="33" s="1"/>
  <c r="EV19" i="33"/>
  <c r="EN19" i="33"/>
  <c r="EF19" i="33"/>
  <c r="DX19" i="33"/>
  <c r="DP19" i="33"/>
  <c r="DH19" i="33"/>
  <c r="CZ19" i="33"/>
  <c r="CR19" i="33"/>
  <c r="CJ19" i="33"/>
  <c r="CB19" i="33"/>
  <c r="BT19" i="33"/>
  <c r="BL19" i="33"/>
  <c r="BD19" i="33"/>
  <c r="FM7" i="33"/>
  <c r="FE7" i="33"/>
  <c r="EW7" i="33"/>
  <c r="EO7" i="33"/>
  <c r="EG7" i="33"/>
  <c r="DY7" i="33"/>
  <c r="DQ7" i="33"/>
  <c r="DI7" i="33"/>
  <c r="DI6" i="33" s="1"/>
  <c r="DA7" i="33"/>
  <c r="CS7" i="33"/>
  <c r="CK7" i="33"/>
  <c r="CC7" i="33"/>
  <c r="BU7" i="33"/>
  <c r="BM7" i="33"/>
  <c r="BE7" i="33"/>
  <c r="BB11" i="31"/>
  <c r="FS13" i="29"/>
  <c r="FS10" i="29" s="1"/>
  <c r="BB13" i="30"/>
  <c r="FF12" i="29"/>
  <c r="FF21" i="29" s="1"/>
  <c r="FF19" i="29" s="1"/>
  <c r="FF10" i="30"/>
  <c r="CT12" i="29"/>
  <c r="CT21" i="29" s="1"/>
  <c r="CT19" i="29" s="1"/>
  <c r="CT10" i="30"/>
  <c r="CD12" i="29"/>
  <c r="CD21" i="29" s="1"/>
  <c r="CD10" i="30"/>
  <c r="BN12" i="29"/>
  <c r="BN21" i="29" s="1"/>
  <c r="BN10" i="30"/>
  <c r="BG28" i="33"/>
  <c r="FL7" i="33"/>
  <c r="FD7" i="33"/>
  <c r="EV7" i="33"/>
  <c r="EN7" i="33"/>
  <c r="EF7" i="33"/>
  <c r="DX7" i="33"/>
  <c r="DP7" i="33"/>
  <c r="DH7" i="33"/>
  <c r="CZ7" i="33"/>
  <c r="CR7" i="33"/>
  <c r="CJ7" i="33"/>
  <c r="CB7" i="33"/>
  <c r="BT7" i="33"/>
  <c r="BL7" i="33"/>
  <c r="BD7" i="33"/>
  <c r="BA9" i="33"/>
  <c r="BJ21" i="31"/>
  <c r="BJ17" i="31"/>
  <c r="BJ7" i="31"/>
  <c r="BB19" i="31"/>
  <c r="EU23" i="33"/>
  <c r="DO23" i="33"/>
  <c r="DG23" i="33"/>
  <c r="CY23" i="33"/>
  <c r="CQ23" i="33"/>
  <c r="CI23" i="33"/>
  <c r="CA23" i="33"/>
  <c r="BS23" i="33"/>
  <c r="BK23" i="33"/>
  <c r="BC23" i="33"/>
  <c r="FS7" i="33"/>
  <c r="FK7" i="33"/>
  <c r="FC7" i="33"/>
  <c r="EU7" i="33"/>
  <c r="EM7" i="33"/>
  <c r="EE7" i="33"/>
  <c r="DW7" i="33"/>
  <c r="DO7" i="33"/>
  <c r="DG7" i="33"/>
  <c r="CY7" i="33"/>
  <c r="CQ7" i="33"/>
  <c r="CI7" i="33"/>
  <c r="CA7" i="33"/>
  <c r="BS7" i="33"/>
  <c r="BK7" i="33"/>
  <c r="BC7" i="33"/>
  <c r="BA8" i="33"/>
  <c r="BB28" i="31"/>
  <c r="FT17" i="31"/>
  <c r="BB18" i="31"/>
  <c r="FL17" i="31"/>
  <c r="FD17" i="31"/>
  <c r="EV17" i="31"/>
  <c r="EN17" i="31"/>
  <c r="EF17" i="31"/>
  <c r="DX17" i="31"/>
  <c r="DP17" i="31"/>
  <c r="DH17" i="31"/>
  <c r="CZ17" i="31"/>
  <c r="CR17" i="31"/>
  <c r="CJ17" i="31"/>
  <c r="CB17" i="31"/>
  <c r="BT17" i="31"/>
  <c r="BL17" i="31"/>
  <c r="BB29" i="30"/>
  <c r="DH28" i="33"/>
  <c r="CZ28" i="33"/>
  <c r="CR28" i="33"/>
  <c r="CJ28" i="33"/>
  <c r="CB28" i="33"/>
  <c r="DE23" i="33"/>
  <c r="CG23" i="33"/>
  <c r="FR23" i="33"/>
  <c r="FJ23" i="33"/>
  <c r="FB23" i="33"/>
  <c r="ET23" i="33"/>
  <c r="EL23" i="33"/>
  <c r="ED23" i="33"/>
  <c r="DV23" i="33"/>
  <c r="DN23" i="33"/>
  <c r="DF23" i="33"/>
  <c r="CX23" i="33"/>
  <c r="CP23" i="33"/>
  <c r="CH23" i="33"/>
  <c r="BZ23" i="33"/>
  <c r="BR23" i="33"/>
  <c r="BJ23" i="33"/>
  <c r="FQ19" i="33"/>
  <c r="FI19" i="33"/>
  <c r="FA19" i="33"/>
  <c r="ES19" i="33"/>
  <c r="EK19" i="33"/>
  <c r="EC19" i="33"/>
  <c r="DU19" i="33"/>
  <c r="DM19" i="33"/>
  <c r="DE19" i="33"/>
  <c r="CW19" i="33"/>
  <c r="CO19" i="33"/>
  <c r="CG19" i="33"/>
  <c r="BY19" i="33"/>
  <c r="BQ19" i="33"/>
  <c r="BI19" i="33"/>
  <c r="FQ10" i="33"/>
  <c r="FQ6" i="33" s="1"/>
  <c r="FI10" i="33"/>
  <c r="FA10" i="33"/>
  <c r="ES10" i="33"/>
  <c r="ES6" i="33" s="1"/>
  <c r="EK10" i="33"/>
  <c r="EK6" i="33" s="1"/>
  <c r="EC10" i="33"/>
  <c r="EC6" i="33" s="1"/>
  <c r="DU10" i="33"/>
  <c r="DU6" i="33" s="1"/>
  <c r="DM10" i="33"/>
  <c r="DE10" i="33"/>
  <c r="CW10" i="33"/>
  <c r="CO10" i="33"/>
  <c r="CG10" i="33"/>
  <c r="BY10" i="33"/>
  <c r="BY6" i="33" s="1"/>
  <c r="BQ10" i="33"/>
  <c r="BI10" i="33"/>
  <c r="BI6" i="33" s="1"/>
  <c r="FT27" i="32"/>
  <c r="BH21" i="31"/>
  <c r="BH17" i="31"/>
  <c r="BH7" i="31"/>
  <c r="BG10" i="29"/>
  <c r="BG6" i="29" s="1"/>
  <c r="BG22" i="29"/>
  <c r="BG19" i="29" s="1"/>
  <c r="BF12" i="29"/>
  <c r="BF21" i="29" s="1"/>
  <c r="BF19" i="29" s="1"/>
  <c r="BF10" i="30"/>
  <c r="FQ23" i="33"/>
  <c r="FI23" i="33"/>
  <c r="FA23" i="33"/>
  <c r="ES23" i="33"/>
  <c r="EK23" i="33"/>
  <c r="EC23" i="33"/>
  <c r="DU23" i="33"/>
  <c r="DM23" i="33"/>
  <c r="CW23" i="33"/>
  <c r="CO23" i="33"/>
  <c r="BY23" i="33"/>
  <c r="BQ23" i="33"/>
  <c r="BI23" i="33"/>
  <c r="FP19" i="33"/>
  <c r="FH19" i="33"/>
  <c r="EZ19" i="33"/>
  <c r="EZ18" i="33" s="1"/>
  <c r="ER19" i="33"/>
  <c r="EJ19" i="33"/>
  <c r="EB19" i="33"/>
  <c r="DT19" i="33"/>
  <c r="DL19" i="33"/>
  <c r="DD19" i="33"/>
  <c r="CV19" i="33"/>
  <c r="CN19" i="33"/>
  <c r="CF19" i="33"/>
  <c r="BX19" i="33"/>
  <c r="BP19" i="33"/>
  <c r="BH19" i="33"/>
  <c r="FP10" i="33"/>
  <c r="FH10" i="33"/>
  <c r="EZ10" i="33"/>
  <c r="ER10" i="33"/>
  <c r="EJ10" i="33"/>
  <c r="EJ6" i="33" s="1"/>
  <c r="EB10" i="33"/>
  <c r="EB6" i="33" s="1"/>
  <c r="DT10" i="33"/>
  <c r="DL10" i="33"/>
  <c r="DD10" i="33"/>
  <c r="CV10" i="33"/>
  <c r="CN10" i="33"/>
  <c r="CF10" i="33"/>
  <c r="CF6" i="33" s="1"/>
  <c r="BX10" i="33"/>
  <c r="BP10" i="33"/>
  <c r="BP6" i="33" s="1"/>
  <c r="BH10" i="33"/>
  <c r="BB27" i="31"/>
  <c r="BB8" i="31"/>
  <c r="BF21" i="31"/>
  <c r="BF17" i="31"/>
  <c r="BF7" i="31"/>
  <c r="BF6" i="31" s="1"/>
  <c r="BB25" i="30"/>
  <c r="FS7" i="30"/>
  <c r="BB8" i="30"/>
  <c r="FT13" i="15"/>
  <c r="BB31" i="31"/>
  <c r="FF6" i="31"/>
  <c r="EH6" i="31"/>
  <c r="DJ6" i="31"/>
  <c r="CT6" i="31"/>
  <c r="BI28" i="30"/>
  <c r="BF23" i="30"/>
  <c r="BD19" i="30"/>
  <c r="BG10" i="30"/>
  <c r="FO28" i="30"/>
  <c r="FG28" i="30"/>
  <c r="EY28" i="30"/>
  <c r="EQ28" i="30"/>
  <c r="EI28" i="30"/>
  <c r="EA28" i="30"/>
  <c r="DS28" i="30"/>
  <c r="DK28" i="30"/>
  <c r="DC28" i="30"/>
  <c r="CU28" i="30"/>
  <c r="CM28" i="30"/>
  <c r="CE28" i="30"/>
  <c r="BW28" i="30"/>
  <c r="BO28" i="30"/>
  <c r="BI21" i="31"/>
  <c r="BI17" i="31"/>
  <c r="BI7" i="31"/>
  <c r="BI6" i="31" s="1"/>
  <c r="FM17" i="31"/>
  <c r="FE17" i="31"/>
  <c r="EW17" i="31"/>
  <c r="EO17" i="31"/>
  <c r="EG17" i="31"/>
  <c r="DY17" i="31"/>
  <c r="DQ17" i="31"/>
  <c r="DI17" i="31"/>
  <c r="DA17" i="31"/>
  <c r="CS17" i="31"/>
  <c r="CK17" i="31"/>
  <c r="CC17" i="31"/>
  <c r="BU17" i="31"/>
  <c r="BM17" i="31"/>
  <c r="FS10" i="31"/>
  <c r="FT9" i="15"/>
  <c r="FM7" i="31"/>
  <c r="FM6" i="31" s="1"/>
  <c r="FE7" i="31"/>
  <c r="EW7" i="31"/>
  <c r="EW6" i="31" s="1"/>
  <c r="EO7" i="31"/>
  <c r="EG7" i="31"/>
  <c r="EG6" i="31" s="1"/>
  <c r="DY7" i="31"/>
  <c r="DY6" i="31" s="1"/>
  <c r="DQ7" i="31"/>
  <c r="DQ6" i="31" s="1"/>
  <c r="DI7" i="31"/>
  <c r="DI6" i="31" s="1"/>
  <c r="DA7" i="31"/>
  <c r="DA6" i="31" s="1"/>
  <c r="CS7" i="31"/>
  <c r="CK7" i="31"/>
  <c r="CK6" i="31" s="1"/>
  <c r="CC7" i="31"/>
  <c r="CC6" i="31" s="1"/>
  <c r="BU7" i="31"/>
  <c r="BU6" i="31" s="1"/>
  <c r="BM7" i="31"/>
  <c r="BM6" i="31" s="1"/>
  <c r="BH28" i="30"/>
  <c r="BE23" i="30"/>
  <c r="BE7" i="30"/>
  <c r="FQ23" i="30"/>
  <c r="BB29" i="29"/>
  <c r="BG21" i="31"/>
  <c r="BG17" i="31"/>
  <c r="BG7" i="31"/>
  <c r="BG6" i="31" s="1"/>
  <c r="FS7" i="31"/>
  <c r="FK7" i="31"/>
  <c r="FK6" i="31" s="1"/>
  <c r="FC7" i="31"/>
  <c r="FC6" i="31" s="1"/>
  <c r="EU7" i="31"/>
  <c r="EU6" i="31" s="1"/>
  <c r="EM7" i="31"/>
  <c r="EM6" i="31" s="1"/>
  <c r="EE7" i="31"/>
  <c r="EE6" i="31" s="1"/>
  <c r="DW7" i="31"/>
  <c r="DW6" i="31" s="1"/>
  <c r="DO7" i="31"/>
  <c r="DO6" i="31" s="1"/>
  <c r="DG7" i="31"/>
  <c r="DG6" i="31" s="1"/>
  <c r="CY7" i="31"/>
  <c r="CY6" i="31" s="1"/>
  <c r="CQ7" i="31"/>
  <c r="CQ6" i="31" s="1"/>
  <c r="CI7" i="31"/>
  <c r="CI6" i="31" s="1"/>
  <c r="CA7" i="31"/>
  <c r="CA6" i="31" s="1"/>
  <c r="BS7" i="31"/>
  <c r="BS6" i="31" s="1"/>
  <c r="BF28" i="30"/>
  <c r="BI19" i="30"/>
  <c r="BD10" i="30"/>
  <c r="BD6" i="30" s="1"/>
  <c r="FR21" i="31"/>
  <c r="FR17" i="31"/>
  <c r="FJ17" i="31"/>
  <c r="FB17" i="31"/>
  <c r="ET17" i="31"/>
  <c r="EL17" i="31"/>
  <c r="ED17" i="31"/>
  <c r="DV17" i="31"/>
  <c r="DN17" i="31"/>
  <c r="DF17" i="31"/>
  <c r="CX17" i="31"/>
  <c r="CP17" i="31"/>
  <c r="CH17" i="31"/>
  <c r="BZ17" i="31"/>
  <c r="BR17" i="31"/>
  <c r="FR7" i="31"/>
  <c r="FR6" i="31" s="1"/>
  <c r="FJ7" i="31"/>
  <c r="FJ6" i="31" s="1"/>
  <c r="FB7" i="31"/>
  <c r="FB6" i="31" s="1"/>
  <c r="ET7" i="31"/>
  <c r="ET6" i="31" s="1"/>
  <c r="EL7" i="31"/>
  <c r="EL6" i="31" s="1"/>
  <c r="ED7" i="31"/>
  <c r="ED6" i="31" s="1"/>
  <c r="DV7" i="31"/>
  <c r="DV6" i="31" s="1"/>
  <c r="DN7" i="31"/>
  <c r="DN6" i="31" s="1"/>
  <c r="DF7" i="31"/>
  <c r="DF6" i="31" s="1"/>
  <c r="CX7" i="31"/>
  <c r="CX6" i="31" s="1"/>
  <c r="CP7" i="31"/>
  <c r="CP6" i="31" s="1"/>
  <c r="CH7" i="31"/>
  <c r="CH6" i="31" s="1"/>
  <c r="BZ7" i="31"/>
  <c r="BZ6" i="31" s="1"/>
  <c r="BR7" i="31"/>
  <c r="BR6" i="31" s="1"/>
  <c r="BB22" i="31"/>
  <c r="BE21" i="31"/>
  <c r="BE17" i="31"/>
  <c r="BE7" i="31"/>
  <c r="BE6" i="31" s="1"/>
  <c r="EY21" i="31"/>
  <c r="EY16" i="31" s="1"/>
  <c r="EQ21" i="31"/>
  <c r="CM21" i="31"/>
  <c r="CE21" i="31"/>
  <c r="BW21" i="31"/>
  <c r="BO21" i="31"/>
  <c r="FQ21" i="31"/>
  <c r="BD28" i="30"/>
  <c r="BI23" i="30"/>
  <c r="BG19" i="30"/>
  <c r="BJ10" i="30"/>
  <c r="BI7" i="30"/>
  <c r="FN10" i="30"/>
  <c r="EX10" i="30"/>
  <c r="EH10" i="30"/>
  <c r="DZ10" i="30"/>
  <c r="DR10" i="30"/>
  <c r="DJ10" i="30"/>
  <c r="DB10" i="30"/>
  <c r="CL10" i="30"/>
  <c r="BV10" i="30"/>
  <c r="BD21" i="31"/>
  <c r="BD17" i="31"/>
  <c r="BD7" i="31"/>
  <c r="FP17" i="31"/>
  <c r="FH17" i="31"/>
  <c r="EZ17" i="31"/>
  <c r="ER17" i="31"/>
  <c r="EJ17" i="31"/>
  <c r="EB17" i="31"/>
  <c r="DT17" i="31"/>
  <c r="DL17" i="31"/>
  <c r="DD17" i="31"/>
  <c r="CV17" i="31"/>
  <c r="CN17" i="31"/>
  <c r="CF17" i="31"/>
  <c r="BX17" i="31"/>
  <c r="BP17" i="31"/>
  <c r="FP7" i="31"/>
  <c r="FH7" i="31"/>
  <c r="FH6" i="31" s="1"/>
  <c r="EZ7" i="31"/>
  <c r="EZ6" i="31" s="1"/>
  <c r="ER7" i="31"/>
  <c r="ER6" i="31" s="1"/>
  <c r="EJ7" i="31"/>
  <c r="EB7" i="31"/>
  <c r="EB6" i="31" s="1"/>
  <c r="DT7" i="31"/>
  <c r="DL7" i="31"/>
  <c r="DD7" i="31"/>
  <c r="CV7" i="31"/>
  <c r="CN7" i="31"/>
  <c r="CN6" i="31" s="1"/>
  <c r="CF7" i="31"/>
  <c r="CF6" i="31" s="1"/>
  <c r="BX7" i="31"/>
  <c r="BP7" i="31"/>
  <c r="BP6" i="31" s="1"/>
  <c r="BH23" i="30"/>
  <c r="BI10" i="30"/>
  <c r="BH7" i="30"/>
  <c r="FN28" i="30"/>
  <c r="FF28" i="30"/>
  <c r="EX28" i="30"/>
  <c r="EP28" i="30"/>
  <c r="EH28" i="30"/>
  <c r="DZ28" i="30"/>
  <c r="DR28" i="30"/>
  <c r="DJ28" i="30"/>
  <c r="DB28" i="30"/>
  <c r="CT28" i="30"/>
  <c r="CL28" i="30"/>
  <c r="CD28" i="30"/>
  <c r="BV28" i="30"/>
  <c r="BN28" i="30"/>
  <c r="FQ28" i="30"/>
  <c r="FI28" i="30"/>
  <c r="FA28" i="30"/>
  <c r="ES28" i="30"/>
  <c r="EK28" i="30"/>
  <c r="EC28" i="30"/>
  <c r="DU28" i="30"/>
  <c r="DM28" i="30"/>
  <c r="DE28" i="30"/>
  <c r="CW28" i="30"/>
  <c r="CO28" i="30"/>
  <c r="CG28" i="30"/>
  <c r="BY28" i="30"/>
  <c r="BQ28" i="30"/>
  <c r="FT23" i="30"/>
  <c r="FL23" i="30"/>
  <c r="FO19" i="30"/>
  <c r="FG19" i="30"/>
  <c r="EY19" i="30"/>
  <c r="EQ19" i="30"/>
  <c r="EI19" i="30"/>
  <c r="EA19" i="30"/>
  <c r="DS19" i="30"/>
  <c r="DK19" i="30"/>
  <c r="DC19" i="30"/>
  <c r="CU19" i="30"/>
  <c r="CM19" i="30"/>
  <c r="CE19" i="30"/>
  <c r="BW19" i="30"/>
  <c r="BO19" i="30"/>
  <c r="BK21" i="31"/>
  <c r="BK17" i="31"/>
  <c r="BK7" i="31"/>
  <c r="FO21" i="31"/>
  <c r="FG21" i="31"/>
  <c r="EI21" i="31"/>
  <c r="EA21" i="31"/>
  <c r="DS21" i="31"/>
  <c r="DC21" i="31"/>
  <c r="CU21" i="31"/>
  <c r="FO7" i="31"/>
  <c r="FG7" i="31"/>
  <c r="EY7" i="31"/>
  <c r="EY6" i="31" s="1"/>
  <c r="EQ7" i="31"/>
  <c r="EQ6" i="31" s="1"/>
  <c r="EI7" i="31"/>
  <c r="EI6" i="31" s="1"/>
  <c r="EA7" i="31"/>
  <c r="DS7" i="31"/>
  <c r="DS6" i="31" s="1"/>
  <c r="DK7" i="31"/>
  <c r="DC7" i="31"/>
  <c r="CU7" i="31"/>
  <c r="CM7" i="31"/>
  <c r="CM6" i="31" s="1"/>
  <c r="CE7" i="31"/>
  <c r="CE6" i="31" s="1"/>
  <c r="BW7" i="31"/>
  <c r="BW6" i="31" s="1"/>
  <c r="BO7" i="31"/>
  <c r="BJ28" i="30"/>
  <c r="BG23" i="30"/>
  <c r="BE19" i="30"/>
  <c r="BH10" i="30"/>
  <c r="BG7" i="30"/>
  <c r="FP28" i="30"/>
  <c r="FH28" i="30"/>
  <c r="EZ28" i="30"/>
  <c r="ER28" i="30"/>
  <c r="EJ28" i="30"/>
  <c r="EB28" i="30"/>
  <c r="DT28" i="30"/>
  <c r="DL28" i="30"/>
  <c r="DD28" i="30"/>
  <c r="CV28" i="30"/>
  <c r="CN28" i="30"/>
  <c r="CF28" i="30"/>
  <c r="BX28" i="30"/>
  <c r="BP28" i="30"/>
  <c r="FN19" i="30"/>
  <c r="EX19" i="30"/>
  <c r="EH19" i="30"/>
  <c r="DZ19" i="30"/>
  <c r="DR19" i="30"/>
  <c r="DJ19" i="30"/>
  <c r="DB19" i="30"/>
  <c r="CL19" i="30"/>
  <c r="BV19" i="30"/>
  <c r="BN19" i="30"/>
  <c r="FS28" i="29"/>
  <c r="BB30" i="29"/>
  <c r="FT7" i="30"/>
  <c r="FL7" i="30"/>
  <c r="FD7" i="30"/>
  <c r="EV7" i="30"/>
  <c r="EN7" i="30"/>
  <c r="EF7" i="30"/>
  <c r="DX7" i="30"/>
  <c r="DP7" i="30"/>
  <c r="DH7" i="30"/>
  <c r="CZ7" i="30"/>
  <c r="CR7" i="30"/>
  <c r="CJ7" i="30"/>
  <c r="CB7" i="30"/>
  <c r="BT7" i="30"/>
  <c r="BL7" i="30"/>
  <c r="FS21" i="29"/>
  <c r="BB12" i="29"/>
  <c r="FR7" i="30"/>
  <c r="FJ7" i="30"/>
  <c r="FB7" i="30"/>
  <c r="ET7" i="30"/>
  <c r="EL7" i="30"/>
  <c r="ED7" i="30"/>
  <c r="DV7" i="30"/>
  <c r="DN7" i="30"/>
  <c r="DF7" i="30"/>
  <c r="CX7" i="30"/>
  <c r="CP7" i="30"/>
  <c r="CH7" i="30"/>
  <c r="BZ7" i="30"/>
  <c r="BR7" i="30"/>
  <c r="FR10" i="29"/>
  <c r="FR6" i="29" s="1"/>
  <c r="FJ10" i="29"/>
  <c r="FJ6" i="29" s="1"/>
  <c r="FB10" i="29"/>
  <c r="FB6" i="29" s="1"/>
  <c r="ET10" i="29"/>
  <c r="ET21" i="29"/>
  <c r="EL10" i="29"/>
  <c r="EL6" i="29" s="1"/>
  <c r="ED10" i="29"/>
  <c r="ED6" i="29" s="1"/>
  <c r="DV10" i="29"/>
  <c r="DV6" i="29" s="1"/>
  <c r="DN10" i="29"/>
  <c r="DF10" i="29"/>
  <c r="DF6" i="29" s="1"/>
  <c r="CX10" i="29"/>
  <c r="CX6" i="29" s="1"/>
  <c r="CP10" i="29"/>
  <c r="CH10" i="29"/>
  <c r="CH21" i="29"/>
  <c r="CH19" i="29" s="1"/>
  <c r="CH18" i="29" s="1"/>
  <c r="BZ10" i="29"/>
  <c r="BZ6" i="29" s="1"/>
  <c r="BR10" i="29"/>
  <c r="BR6" i="29" s="1"/>
  <c r="FQ7" i="30"/>
  <c r="FQ6" i="30" s="1"/>
  <c r="FI7" i="30"/>
  <c r="FA7" i="30"/>
  <c r="FA6" i="30" s="1"/>
  <c r="ES7" i="30"/>
  <c r="EK7" i="30"/>
  <c r="EC7" i="30"/>
  <c r="EC6" i="30" s="1"/>
  <c r="DU7" i="30"/>
  <c r="DM7" i="30"/>
  <c r="DM6" i="30" s="1"/>
  <c r="DE7" i="30"/>
  <c r="DE6" i="30" s="1"/>
  <c r="CW7" i="30"/>
  <c r="CO7" i="30"/>
  <c r="CO6" i="30" s="1"/>
  <c r="CG7" i="30"/>
  <c r="BY7" i="30"/>
  <c r="BQ7" i="30"/>
  <c r="BQ6" i="30" s="1"/>
  <c r="BB34" i="29"/>
  <c r="FT19" i="30"/>
  <c r="FL19" i="30"/>
  <c r="FD19" i="30"/>
  <c r="EV19" i="30"/>
  <c r="EN19" i="30"/>
  <c r="EF19" i="30"/>
  <c r="DX19" i="30"/>
  <c r="DP19" i="30"/>
  <c r="DH19" i="30"/>
  <c r="CZ19" i="30"/>
  <c r="CR19" i="30"/>
  <c r="CJ19" i="30"/>
  <c r="CB19" i="30"/>
  <c r="BT19" i="30"/>
  <c r="BL19" i="30"/>
  <c r="FT10" i="30"/>
  <c r="FT6" i="30" s="1"/>
  <c r="FL10" i="30"/>
  <c r="FD10" i="30"/>
  <c r="FD6" i="30" s="1"/>
  <c r="EV10" i="30"/>
  <c r="EN10" i="30"/>
  <c r="EF10" i="30"/>
  <c r="DX10" i="30"/>
  <c r="DP10" i="30"/>
  <c r="DH10" i="30"/>
  <c r="CZ10" i="30"/>
  <c r="CR10" i="30"/>
  <c r="CJ10" i="30"/>
  <c r="CJ6" i="30" s="1"/>
  <c r="CB10" i="30"/>
  <c r="BT10" i="30"/>
  <c r="BL10" i="30"/>
  <c r="FP7" i="30"/>
  <c r="FH7" i="30"/>
  <c r="EZ7" i="30"/>
  <c r="ER7" i="30"/>
  <c r="EJ7" i="30"/>
  <c r="EB7" i="30"/>
  <c r="DT7" i="30"/>
  <c r="DL7" i="30"/>
  <c r="DD7" i="30"/>
  <c r="CV7" i="30"/>
  <c r="CN7" i="30"/>
  <c r="CF7" i="30"/>
  <c r="BX7" i="30"/>
  <c r="BP7" i="30"/>
  <c r="FR28" i="29"/>
  <c r="FJ28" i="29"/>
  <c r="ET28" i="29"/>
  <c r="EL28" i="29"/>
  <c r="ED28" i="29"/>
  <c r="DV28" i="29"/>
  <c r="DF28" i="29"/>
  <c r="CX28" i="29"/>
  <c r="CH28" i="29"/>
  <c r="BZ28" i="29"/>
  <c r="BR28" i="29"/>
  <c r="BJ28" i="29"/>
  <c r="FS19" i="30"/>
  <c r="FK19" i="30"/>
  <c r="FC19" i="30"/>
  <c r="EU19" i="30"/>
  <c r="EM19" i="30"/>
  <c r="EE19" i="30"/>
  <c r="DW19" i="30"/>
  <c r="DO19" i="30"/>
  <c r="DG19" i="30"/>
  <c r="CY19" i="30"/>
  <c r="CQ19" i="30"/>
  <c r="CI19" i="30"/>
  <c r="CA19" i="30"/>
  <c r="BS19" i="30"/>
  <c r="BK19" i="30"/>
  <c r="FS10" i="30"/>
  <c r="FK10" i="30"/>
  <c r="FK6" i="30" s="1"/>
  <c r="FC10" i="30"/>
  <c r="EU10" i="30"/>
  <c r="EU6" i="30" s="1"/>
  <c r="EM10" i="30"/>
  <c r="EE10" i="30"/>
  <c r="DW10" i="30"/>
  <c r="DO10" i="30"/>
  <c r="DG10" i="30"/>
  <c r="CY10" i="30"/>
  <c r="CY6" i="30" s="1"/>
  <c r="CQ10" i="30"/>
  <c r="CI10" i="30"/>
  <c r="CI6" i="30" s="1"/>
  <c r="CA10" i="30"/>
  <c r="BS10" i="30"/>
  <c r="BK10" i="30"/>
  <c r="BB33" i="29"/>
  <c r="FO28" i="29"/>
  <c r="FG28" i="29"/>
  <c r="EY28" i="29"/>
  <c r="EQ28" i="29"/>
  <c r="EI28" i="29"/>
  <c r="EA28" i="29"/>
  <c r="DS28" i="29"/>
  <c r="DK28" i="29"/>
  <c r="DC28" i="29"/>
  <c r="CU28" i="29"/>
  <c r="CM28" i="29"/>
  <c r="CE28" i="29"/>
  <c r="BW28" i="29"/>
  <c r="BO28" i="29"/>
  <c r="BG28" i="29"/>
  <c r="FQ28" i="29"/>
  <c r="FI28" i="29"/>
  <c r="FA28" i="29"/>
  <c r="ES28" i="29"/>
  <c r="EK28" i="29"/>
  <c r="EC28" i="29"/>
  <c r="DU28" i="29"/>
  <c r="DM28" i="29"/>
  <c r="DE28" i="29"/>
  <c r="CW28" i="29"/>
  <c r="CO28" i="29"/>
  <c r="CG28" i="29"/>
  <c r="BY28" i="29"/>
  <c r="BQ28" i="29"/>
  <c r="BI28" i="29"/>
  <c r="BB16" i="29"/>
  <c r="FR19" i="30"/>
  <c r="FJ19" i="30"/>
  <c r="FB19" i="30"/>
  <c r="ET19" i="30"/>
  <c r="EL19" i="30"/>
  <c r="ED19" i="30"/>
  <c r="DV19" i="30"/>
  <c r="DN19" i="30"/>
  <c r="DF19" i="30"/>
  <c r="CX19" i="30"/>
  <c r="CP19" i="30"/>
  <c r="CH19" i="30"/>
  <c r="BZ19" i="30"/>
  <c r="BR19" i="30"/>
  <c r="FO10" i="29"/>
  <c r="FO21" i="29"/>
  <c r="FG21" i="29"/>
  <c r="FG19" i="29" s="1"/>
  <c r="FG10" i="29"/>
  <c r="FG6" i="29" s="1"/>
  <c r="EY10" i="29"/>
  <c r="EY6" i="29" s="1"/>
  <c r="EY21" i="29"/>
  <c r="EY19" i="29" s="1"/>
  <c r="EY18" i="29" s="1"/>
  <c r="EQ10" i="29"/>
  <c r="EQ6" i="29" s="1"/>
  <c r="EQ21" i="29"/>
  <c r="EQ19" i="29" s="1"/>
  <c r="EI10" i="29"/>
  <c r="EI21" i="29"/>
  <c r="EA10" i="29"/>
  <c r="EA6" i="29" s="1"/>
  <c r="DS10" i="29"/>
  <c r="DS6" i="29" s="1"/>
  <c r="DS21" i="29"/>
  <c r="DS19" i="29" s="1"/>
  <c r="DK10" i="29"/>
  <c r="DK6" i="29" s="1"/>
  <c r="DK21" i="29"/>
  <c r="DK19" i="29" s="1"/>
  <c r="DK18" i="29" s="1"/>
  <c r="DC10" i="29"/>
  <c r="DC6" i="29" s="1"/>
  <c r="DC21" i="29"/>
  <c r="DC19" i="29" s="1"/>
  <c r="CU10" i="29"/>
  <c r="CM10" i="29"/>
  <c r="CM6" i="29" s="1"/>
  <c r="CM21" i="29"/>
  <c r="CM19" i="29" s="1"/>
  <c r="CE10" i="29"/>
  <c r="CE6" i="29" s="1"/>
  <c r="CE21" i="29"/>
  <c r="CE19" i="29" s="1"/>
  <c r="BW10" i="29"/>
  <c r="BW6" i="29" s="1"/>
  <c r="BW21" i="29"/>
  <c r="BW19" i="29" s="1"/>
  <c r="BW18" i="29" s="1"/>
  <c r="BO10" i="29"/>
  <c r="BO21" i="29"/>
  <c r="FR10" i="30"/>
  <c r="FJ10" i="30"/>
  <c r="FJ6" i="30" s="1"/>
  <c r="FB10" i="30"/>
  <c r="ET10" i="30"/>
  <c r="EL10" i="30"/>
  <c r="ED10" i="30"/>
  <c r="DV10" i="30"/>
  <c r="DN10" i="30"/>
  <c r="DF10" i="30"/>
  <c r="CX10" i="30"/>
  <c r="CX6" i="30" s="1"/>
  <c r="CP10" i="30"/>
  <c r="CH10" i="30"/>
  <c r="BZ10" i="30"/>
  <c r="BR10" i="30"/>
  <c r="FN7" i="30"/>
  <c r="FF7" i="30"/>
  <c r="EX7" i="30"/>
  <c r="EX6" i="30" s="1"/>
  <c r="EP7" i="30"/>
  <c r="EP6" i="30" s="1"/>
  <c r="EH7" i="30"/>
  <c r="DZ7" i="30"/>
  <c r="DR7" i="30"/>
  <c r="DJ7" i="30"/>
  <c r="DB7" i="30"/>
  <c r="CT7" i="30"/>
  <c r="CL7" i="30"/>
  <c r="CD7" i="30"/>
  <c r="BV7" i="30"/>
  <c r="BV6" i="30" s="1"/>
  <c r="BN7" i="30"/>
  <c r="BN6" i="30" s="1"/>
  <c r="FK19" i="29"/>
  <c r="FK18" i="29" s="1"/>
  <c r="EU19" i="29"/>
  <c r="EM19" i="29"/>
  <c r="DW19" i="29"/>
  <c r="DW18" i="29" s="1"/>
  <c r="DO19" i="29"/>
  <c r="DO18" i="29" s="1"/>
  <c r="DG19" i="29"/>
  <c r="DG18" i="29" s="1"/>
  <c r="CY19" i="29"/>
  <c r="CY18" i="29" s="1"/>
  <c r="CI19" i="29"/>
  <c r="CA19" i="29"/>
  <c r="CA18" i="29" s="1"/>
  <c r="BK19" i="29"/>
  <c r="DD19" i="29"/>
  <c r="BH19" i="29"/>
  <c r="FP28" i="29"/>
  <c r="FH28" i="29"/>
  <c r="EZ28" i="29"/>
  <c r="ER28" i="29"/>
  <c r="EJ28" i="29"/>
  <c r="EB28" i="29"/>
  <c r="DT28" i="29"/>
  <c r="DL28" i="29"/>
  <c r="DD28" i="29"/>
  <c r="CV28" i="29"/>
  <c r="CN28" i="29"/>
  <c r="CF28" i="29"/>
  <c r="BX28" i="29"/>
  <c r="BP28" i="29"/>
  <c r="BH28" i="29"/>
  <c r="FB21" i="29"/>
  <c r="FB19" i="29" s="1"/>
  <c r="CP21" i="29"/>
  <c r="CP19" i="29" s="1"/>
  <c r="CP18" i="29" s="1"/>
  <c r="CU19" i="29"/>
  <c r="FQ10" i="29"/>
  <c r="FQ6" i="29" s="1"/>
  <c r="FI10" i="29"/>
  <c r="FI6" i="29" s="1"/>
  <c r="FA10" i="29"/>
  <c r="FA6" i="29" s="1"/>
  <c r="ES10" i="29"/>
  <c r="ES6" i="29" s="1"/>
  <c r="EK10" i="29"/>
  <c r="EK6" i="29" s="1"/>
  <c r="EC10" i="29"/>
  <c r="EC6" i="29" s="1"/>
  <c r="DU10" i="29"/>
  <c r="DU6" i="29" s="1"/>
  <c r="DM10" i="29"/>
  <c r="DM6" i="29" s="1"/>
  <c r="DE10" i="29"/>
  <c r="DE6" i="29" s="1"/>
  <c r="CW10" i="29"/>
  <c r="CW6" i="29" s="1"/>
  <c r="CO10" i="29"/>
  <c r="CO6" i="29" s="1"/>
  <c r="CG10" i="29"/>
  <c r="BY10" i="29"/>
  <c r="BY6" i="29" s="1"/>
  <c r="BQ10" i="29"/>
  <c r="BQ6" i="29" s="1"/>
  <c r="BI10" i="29"/>
  <c r="BI6" i="29" s="1"/>
  <c r="ET6" i="29"/>
  <c r="DN6" i="29"/>
  <c r="CP6" i="29"/>
  <c r="CH6" i="29"/>
  <c r="BJ6" i="29"/>
  <c r="CV19" i="29"/>
  <c r="FJ21" i="29"/>
  <c r="FJ19" i="29" s="1"/>
  <c r="CX21" i="29"/>
  <c r="CX19" i="29" s="1"/>
  <c r="DR19" i="29"/>
  <c r="DJ19" i="29"/>
  <c r="DB19" i="29"/>
  <c r="CL19" i="29"/>
  <c r="CD19" i="29"/>
  <c r="BV19" i="29"/>
  <c r="BN19" i="29"/>
  <c r="FP10" i="29"/>
  <c r="FP6" i="29" s="1"/>
  <c r="FH10" i="29"/>
  <c r="FH6" i="29" s="1"/>
  <c r="EZ10" i="29"/>
  <c r="EZ6" i="29" s="1"/>
  <c r="ER10" i="29"/>
  <c r="ER6" i="29" s="1"/>
  <c r="EJ10" i="29"/>
  <c r="EJ6" i="29" s="1"/>
  <c r="EB10" i="29"/>
  <c r="EB6" i="29" s="1"/>
  <c r="DT10" i="29"/>
  <c r="DT6" i="29" s="1"/>
  <c r="DL10" i="29"/>
  <c r="DL6" i="29" s="1"/>
  <c r="DD10" i="29"/>
  <c r="DD6" i="29" s="1"/>
  <c r="CV10" i="29"/>
  <c r="CV6" i="29" s="1"/>
  <c r="CN10" i="29"/>
  <c r="CN6" i="29" s="1"/>
  <c r="CF10" i="29"/>
  <c r="CF6" i="29" s="1"/>
  <c r="BX10" i="29"/>
  <c r="BX6" i="29" s="1"/>
  <c r="BP10" i="29"/>
  <c r="BP6" i="29" s="1"/>
  <c r="BH10" i="29"/>
  <c r="BH6" i="29" s="1"/>
  <c r="DL19" i="29"/>
  <c r="DL18" i="29" s="1"/>
  <c r="DL36" i="29" s="1"/>
  <c r="BP19" i="29"/>
  <c r="FT28" i="29"/>
  <c r="FL28" i="29"/>
  <c r="FD28" i="29"/>
  <c r="EV28" i="29"/>
  <c r="EN28" i="29"/>
  <c r="EF28" i="29"/>
  <c r="DX28" i="29"/>
  <c r="DP28" i="29"/>
  <c r="DH28" i="29"/>
  <c r="CZ28" i="29"/>
  <c r="CR28" i="29"/>
  <c r="FR21" i="29"/>
  <c r="FR19" i="29" s="1"/>
  <c r="FR18" i="29" s="1"/>
  <c r="DF21" i="29"/>
  <c r="DF19" i="29" s="1"/>
  <c r="CF19" i="29"/>
  <c r="FM28" i="29"/>
  <c r="FE28" i="29"/>
  <c r="EW28" i="29"/>
  <c r="EO28" i="29"/>
  <c r="EG28" i="29"/>
  <c r="DY28" i="29"/>
  <c r="DQ28" i="29"/>
  <c r="DI28" i="29"/>
  <c r="DA28" i="29"/>
  <c r="CS28" i="29"/>
  <c r="CK28" i="29"/>
  <c r="CC28" i="29"/>
  <c r="BU28" i="29"/>
  <c r="BM28" i="29"/>
  <c r="BE28" i="29"/>
  <c r="DN21" i="29"/>
  <c r="DN19" i="29" s="1"/>
  <c r="DN18" i="29" s="1"/>
  <c r="FL19" i="29"/>
  <c r="FD19" i="29"/>
  <c r="EV19" i="29"/>
  <c r="EV18" i="29" s="1"/>
  <c r="EN19" i="29"/>
  <c r="EF19" i="29"/>
  <c r="DX19" i="29"/>
  <c r="DP19" i="29"/>
  <c r="DH19" i="29"/>
  <c r="CZ19" i="29"/>
  <c r="CR19" i="29"/>
  <c r="CJ19" i="29"/>
  <c r="CJ18" i="29" s="1"/>
  <c r="CB19" i="29"/>
  <c r="BT19" i="29"/>
  <c r="BT18" i="29" s="1"/>
  <c r="BL19" i="29"/>
  <c r="BL18" i="29" s="1"/>
  <c r="FN10" i="29"/>
  <c r="FN6" i="29" s="1"/>
  <c r="EX10" i="29"/>
  <c r="EX6" i="29" s="1"/>
  <c r="EP10" i="29"/>
  <c r="EP6" i="29" s="1"/>
  <c r="EH10" i="29"/>
  <c r="EH6" i="29" s="1"/>
  <c r="DZ10" i="29"/>
  <c r="DZ6" i="29" s="1"/>
  <c r="DR10" i="29"/>
  <c r="DR6" i="29" s="1"/>
  <c r="DJ10" i="29"/>
  <c r="DJ6" i="29" s="1"/>
  <c r="DB10" i="29"/>
  <c r="DB6" i="29" s="1"/>
  <c r="CL10" i="29"/>
  <c r="CL6" i="29" s="1"/>
  <c r="CD10" i="29"/>
  <c r="CD6" i="29" s="1"/>
  <c r="BV10" i="29"/>
  <c r="BV6" i="29" s="1"/>
  <c r="EI6" i="29"/>
  <c r="DV21" i="29"/>
  <c r="DV19" i="29" s="1"/>
  <c r="BJ21" i="29"/>
  <c r="BJ19" i="29" s="1"/>
  <c r="FC19" i="29"/>
  <c r="EE19" i="29"/>
  <c r="EE18" i="29" s="1"/>
  <c r="CQ19" i="29"/>
  <c r="BS19" i="29"/>
  <c r="BX19" i="29"/>
  <c r="ED21" i="29"/>
  <c r="ED19" i="29" s="1"/>
  <c r="BR21" i="29"/>
  <c r="BR19" i="29" s="1"/>
  <c r="BR18" i="29" s="1"/>
  <c r="BD19" i="29"/>
  <c r="BD18" i="29" s="1"/>
  <c r="ET19" i="29"/>
  <c r="ET18" i="29" s="1"/>
  <c r="FT10" i="29"/>
  <c r="FT6" i="29" s="1"/>
  <c r="FS16" i="15" s="1"/>
  <c r="FL10" i="29"/>
  <c r="FL6" i="29" s="1"/>
  <c r="FD10" i="29"/>
  <c r="FD6" i="29" s="1"/>
  <c r="EV10" i="29"/>
  <c r="EV6" i="29" s="1"/>
  <c r="EN10" i="29"/>
  <c r="EN6" i="29" s="1"/>
  <c r="EF10" i="29"/>
  <c r="EF6" i="29" s="1"/>
  <c r="DX10" i="29"/>
  <c r="DX6" i="29" s="1"/>
  <c r="DP10" i="29"/>
  <c r="DP6" i="29" s="1"/>
  <c r="DH10" i="29"/>
  <c r="DH6" i="29" s="1"/>
  <c r="CZ10" i="29"/>
  <c r="CZ6" i="29" s="1"/>
  <c r="CR10" i="29"/>
  <c r="CR6" i="29" s="1"/>
  <c r="CJ10" i="29"/>
  <c r="CJ6" i="29" s="1"/>
  <c r="CB10" i="29"/>
  <c r="CB6" i="29" s="1"/>
  <c r="BT10" i="29"/>
  <c r="BT6" i="29" s="1"/>
  <c r="BL10" i="29"/>
  <c r="BL6" i="29" s="1"/>
  <c r="BD10" i="29"/>
  <c r="BD6" i="29" s="1"/>
  <c r="CN19" i="29"/>
  <c r="EL21" i="29"/>
  <c r="EL19" i="29" s="1"/>
  <c r="EL18" i="29" s="1"/>
  <c r="BZ21" i="29"/>
  <c r="BZ19" i="29" s="1"/>
  <c r="FK10" i="29"/>
  <c r="FK6" i="29" s="1"/>
  <c r="FC10" i="29"/>
  <c r="FC6" i="29" s="1"/>
  <c r="EU10" i="29"/>
  <c r="EU6" i="29" s="1"/>
  <c r="EM10" i="29"/>
  <c r="EM6" i="29" s="1"/>
  <c r="EE10" i="29"/>
  <c r="EE6" i="29" s="1"/>
  <c r="DW10" i="29"/>
  <c r="DW6" i="29" s="1"/>
  <c r="DO10" i="29"/>
  <c r="DO6" i="29" s="1"/>
  <c r="DG10" i="29"/>
  <c r="DG6" i="29" s="1"/>
  <c r="CY10" i="29"/>
  <c r="CY6" i="29" s="1"/>
  <c r="CQ10" i="29"/>
  <c r="CQ6" i="29" s="1"/>
  <c r="CI10" i="29"/>
  <c r="CI6" i="29" s="1"/>
  <c r="CA10" i="29"/>
  <c r="CA6" i="29" s="1"/>
  <c r="BS10" i="29"/>
  <c r="BS6" i="29" s="1"/>
  <c r="BK10" i="29"/>
  <c r="BK6" i="29" s="1"/>
  <c r="FN28" i="29"/>
  <c r="FF28" i="29"/>
  <c r="EX28" i="29"/>
  <c r="EP28" i="29"/>
  <c r="EH28" i="29"/>
  <c r="DZ28" i="29"/>
  <c r="DR28" i="29"/>
  <c r="DJ28" i="29"/>
  <c r="DJ18" i="29" s="1"/>
  <c r="DB28" i="29"/>
  <c r="CT28" i="29"/>
  <c r="CL28" i="29"/>
  <c r="CD28" i="29"/>
  <c r="BV28" i="29"/>
  <c r="BN28" i="29"/>
  <c r="BF28" i="29"/>
  <c r="FQ19" i="29"/>
  <c r="FQ18" i="29" s="1"/>
  <c r="FI19" i="29"/>
  <c r="FA19" i="29"/>
  <c r="ES19" i="29"/>
  <c r="EK19" i="29"/>
  <c r="EC19" i="29"/>
  <c r="DU19" i="29"/>
  <c r="DU18" i="29" s="1"/>
  <c r="DM19" i="29"/>
  <c r="DM18" i="29" s="1"/>
  <c r="DE19" i="29"/>
  <c r="DE18" i="29" s="1"/>
  <c r="CW19" i="29"/>
  <c r="CO19" i="29"/>
  <c r="CG19" i="29"/>
  <c r="BY19" i="29"/>
  <c r="BQ19" i="29"/>
  <c r="BI19" i="29"/>
  <c r="BI18" i="29" s="1"/>
  <c r="FP19" i="29"/>
  <c r="FH19" i="29"/>
  <c r="EZ19" i="29"/>
  <c r="ER19" i="29"/>
  <c r="EJ19" i="29"/>
  <c r="EB19" i="29"/>
  <c r="DT19" i="29"/>
  <c r="DT18" i="29" s="1"/>
  <c r="BH18" i="29"/>
  <c r="FO19" i="29"/>
  <c r="EI19" i="29"/>
  <c r="EA19" i="29"/>
  <c r="EA18" i="29" s="1"/>
  <c r="BO19" i="29"/>
  <c r="BO18" i="29" s="1"/>
  <c r="CG6" i="29"/>
  <c r="FN19" i="29"/>
  <c r="EX19" i="29"/>
  <c r="EP19" i="29"/>
  <c r="EH19" i="29"/>
  <c r="DZ19" i="29"/>
  <c r="FO6" i="29"/>
  <c r="CU6" i="29"/>
  <c r="BO6" i="29"/>
  <c r="CB18" i="29"/>
  <c r="FM21" i="29"/>
  <c r="FM19" i="29" s="1"/>
  <c r="FM10" i="29"/>
  <c r="FM6" i="29" s="1"/>
  <c r="FE21" i="29"/>
  <c r="FE19" i="29" s="1"/>
  <c r="FE18" i="29" s="1"/>
  <c r="FE10" i="29"/>
  <c r="FE6" i="29" s="1"/>
  <c r="EW21" i="29"/>
  <c r="EW19" i="29" s="1"/>
  <c r="EW10" i="29"/>
  <c r="EW6" i="29" s="1"/>
  <c r="EO21" i="29"/>
  <c r="EO19" i="29" s="1"/>
  <c r="EO18" i="29" s="1"/>
  <c r="EO10" i="29"/>
  <c r="EO6" i="29" s="1"/>
  <c r="EG21" i="29"/>
  <c r="EG19" i="29" s="1"/>
  <c r="EG10" i="29"/>
  <c r="EG6" i="29" s="1"/>
  <c r="DY21" i="29"/>
  <c r="DY19" i="29" s="1"/>
  <c r="DY10" i="29"/>
  <c r="DY6" i="29" s="1"/>
  <c r="DQ21" i="29"/>
  <c r="DQ19" i="29" s="1"/>
  <c r="DQ10" i="29"/>
  <c r="DQ6" i="29" s="1"/>
  <c r="DI21" i="29"/>
  <c r="DI19" i="29" s="1"/>
  <c r="DI10" i="29"/>
  <c r="DI6" i="29" s="1"/>
  <c r="DA21" i="29"/>
  <c r="DA19" i="29" s="1"/>
  <c r="DA10" i="29"/>
  <c r="DA6" i="29" s="1"/>
  <c r="CS21" i="29"/>
  <c r="CS19" i="29" s="1"/>
  <c r="CS18" i="29" s="1"/>
  <c r="CS10" i="29"/>
  <c r="CS6" i="29" s="1"/>
  <c r="CK21" i="29"/>
  <c r="CK19" i="29" s="1"/>
  <c r="CK10" i="29"/>
  <c r="CK6" i="29" s="1"/>
  <c r="CC21" i="29"/>
  <c r="CC19" i="29" s="1"/>
  <c r="CC18" i="29" s="1"/>
  <c r="CC10" i="29"/>
  <c r="CC6" i="29" s="1"/>
  <c r="BU21" i="29"/>
  <c r="BU19" i="29" s="1"/>
  <c r="BU10" i="29"/>
  <c r="BU6" i="29" s="1"/>
  <c r="BM21" i="29"/>
  <c r="BM19" i="29" s="1"/>
  <c r="BM10" i="29"/>
  <c r="BM6" i="29" s="1"/>
  <c r="BE21" i="29"/>
  <c r="BE10" i="29"/>
  <c r="BE6" i="29" s="1"/>
  <c r="BE20" i="29"/>
  <c r="EM18" i="29"/>
  <c r="BS18" i="29"/>
  <c r="BK18" i="29"/>
  <c r="FT19" i="29"/>
  <c r="FO23" i="30"/>
  <c r="FG23" i="30"/>
  <c r="FS28" i="30"/>
  <c r="FK28" i="30"/>
  <c r="FC28" i="30"/>
  <c r="EU28" i="30"/>
  <c r="EM28" i="30"/>
  <c r="EE28" i="30"/>
  <c r="DW28" i="30"/>
  <c r="DO28" i="30"/>
  <c r="DG28" i="30"/>
  <c r="CY28" i="30"/>
  <c r="CQ28" i="30"/>
  <c r="CI28" i="30"/>
  <c r="CA28" i="30"/>
  <c r="BS28" i="30"/>
  <c r="BK28" i="30"/>
  <c r="FR23" i="30"/>
  <c r="FJ23" i="30"/>
  <c r="FB23" i="30"/>
  <c r="ET23" i="30"/>
  <c r="EL23" i="30"/>
  <c r="ED23" i="30"/>
  <c r="DN23" i="30"/>
  <c r="DN18" i="30" s="1"/>
  <c r="DF23" i="30"/>
  <c r="CX23" i="30"/>
  <c r="CP23" i="30"/>
  <c r="CH23" i="30"/>
  <c r="BZ23" i="30"/>
  <c r="BR23" i="30"/>
  <c r="FI23" i="30"/>
  <c r="FA23" i="30"/>
  <c r="ES23" i="30"/>
  <c r="EK23" i="30"/>
  <c r="EC23" i="30"/>
  <c r="DU23" i="30"/>
  <c r="DM23" i="30"/>
  <c r="DE23" i="30"/>
  <c r="CW23" i="30"/>
  <c r="CO23" i="30"/>
  <c r="CG23" i="30"/>
  <c r="BY23" i="30"/>
  <c r="BQ23" i="30"/>
  <c r="FL18" i="30"/>
  <c r="FN6" i="30"/>
  <c r="FF6" i="30"/>
  <c r="DB6" i="30"/>
  <c r="EY23" i="30"/>
  <c r="EQ23" i="30"/>
  <c r="EI23" i="30"/>
  <c r="EA23" i="30"/>
  <c r="DS23" i="30"/>
  <c r="DK23" i="30"/>
  <c r="DC23" i="30"/>
  <c r="CU23" i="30"/>
  <c r="CM23" i="30"/>
  <c r="CE23" i="30"/>
  <c r="BW23" i="30"/>
  <c r="BO23" i="30"/>
  <c r="FP10" i="30"/>
  <c r="FH10" i="30"/>
  <c r="EZ10" i="30"/>
  <c r="ER10" i="30"/>
  <c r="EJ10" i="30"/>
  <c r="EB10" i="30"/>
  <c r="DT10" i="30"/>
  <c r="DT6" i="30" s="1"/>
  <c r="DL10" i="30"/>
  <c r="DL6" i="30" s="1"/>
  <c r="DD10" i="30"/>
  <c r="CV10" i="30"/>
  <c r="CN10" i="30"/>
  <c r="CF10" i="30"/>
  <c r="BX10" i="30"/>
  <c r="BP10" i="30"/>
  <c r="EV6" i="30"/>
  <c r="EF6" i="30"/>
  <c r="DH6" i="30"/>
  <c r="CR6" i="30"/>
  <c r="FF23" i="30"/>
  <c r="EX23" i="30"/>
  <c r="EP23" i="30"/>
  <c r="EH23" i="30"/>
  <c r="DZ23" i="30"/>
  <c r="DR23" i="30"/>
  <c r="DR18" i="30" s="1"/>
  <c r="DJ23" i="30"/>
  <c r="DB23" i="30"/>
  <c r="CT23" i="30"/>
  <c r="CL23" i="30"/>
  <c r="CD23" i="30"/>
  <c r="CD18" i="30" s="1"/>
  <c r="BV23" i="30"/>
  <c r="BN23" i="30"/>
  <c r="FS6" i="30"/>
  <c r="DK6" i="30"/>
  <c r="FE23" i="30"/>
  <c r="EW23" i="30"/>
  <c r="EO23" i="30"/>
  <c r="EG23" i="30"/>
  <c r="DY23" i="30"/>
  <c r="DQ23" i="30"/>
  <c r="DI23" i="30"/>
  <c r="DA23" i="30"/>
  <c r="CS23" i="30"/>
  <c r="CK23" i="30"/>
  <c r="CC23" i="30"/>
  <c r="BU23" i="30"/>
  <c r="BM23" i="30"/>
  <c r="FP19" i="30"/>
  <c r="FH19" i="30"/>
  <c r="EZ19" i="30"/>
  <c r="ER19" i="30"/>
  <c r="EJ19" i="30"/>
  <c r="EB19" i="30"/>
  <c r="DT19" i="30"/>
  <c r="DL19" i="30"/>
  <c r="DD19" i="30"/>
  <c r="CV19" i="30"/>
  <c r="CN19" i="30"/>
  <c r="CF19" i="30"/>
  <c r="BX19" i="30"/>
  <c r="BP19" i="30"/>
  <c r="FD23" i="30"/>
  <c r="EV23" i="30"/>
  <c r="EN23" i="30"/>
  <c r="EN18" i="30" s="1"/>
  <c r="EF23" i="30"/>
  <c r="EF18" i="30" s="1"/>
  <c r="DX23" i="30"/>
  <c r="DP23" i="30"/>
  <c r="DH23" i="30"/>
  <c r="CZ23" i="30"/>
  <c r="CR23" i="30"/>
  <c r="CJ23" i="30"/>
  <c r="CB23" i="30"/>
  <c r="BT23" i="30"/>
  <c r="BL23" i="30"/>
  <c r="FM10" i="30"/>
  <c r="FM6" i="30" s="1"/>
  <c r="FE10" i="30"/>
  <c r="EW10" i="30"/>
  <c r="EO10" i="30"/>
  <c r="EG10" i="30"/>
  <c r="DY10" i="30"/>
  <c r="DQ10" i="30"/>
  <c r="DI10" i="30"/>
  <c r="DA10" i="30"/>
  <c r="DA6" i="30" s="1"/>
  <c r="CS10" i="30"/>
  <c r="CK10" i="30"/>
  <c r="CC10" i="30"/>
  <c r="BU10" i="30"/>
  <c r="BM10" i="30"/>
  <c r="FC23" i="30"/>
  <c r="EU23" i="30"/>
  <c r="EM23" i="30"/>
  <c r="EE23" i="30"/>
  <c r="DW23" i="30"/>
  <c r="DO23" i="30"/>
  <c r="DG23" i="30"/>
  <c r="CY23" i="30"/>
  <c r="CQ23" i="30"/>
  <c r="CI23" i="30"/>
  <c r="CA23" i="30"/>
  <c r="BS23" i="30"/>
  <c r="BK23" i="30"/>
  <c r="FM19" i="30"/>
  <c r="FE19" i="30"/>
  <c r="EW19" i="30"/>
  <c r="EO19" i="30"/>
  <c r="EG19" i="30"/>
  <c r="DY19" i="30"/>
  <c r="DQ19" i="30"/>
  <c r="DI19" i="30"/>
  <c r="DA19" i="30"/>
  <c r="CS19" i="30"/>
  <c r="CK19" i="30"/>
  <c r="CC19" i="30"/>
  <c r="BU19" i="30"/>
  <c r="BM19" i="30"/>
  <c r="FQ17" i="31"/>
  <c r="FQ16" i="31" s="1"/>
  <c r="FI17" i="31"/>
  <c r="FA17" i="31"/>
  <c r="ES17" i="31"/>
  <c r="EK17" i="31"/>
  <c r="EC17" i="31"/>
  <c r="DU17" i="31"/>
  <c r="DM17" i="31"/>
  <c r="DE17" i="31"/>
  <c r="CW17" i="31"/>
  <c r="CO17" i="31"/>
  <c r="CG17" i="31"/>
  <c r="BY17" i="31"/>
  <c r="BQ17" i="31"/>
  <c r="CM16" i="31"/>
  <c r="FO6" i="31"/>
  <c r="FG6" i="31"/>
  <c r="EA6" i="31"/>
  <c r="DK6" i="31"/>
  <c r="DC6" i="31"/>
  <c r="CU6" i="31"/>
  <c r="BO6" i="31"/>
  <c r="FM21" i="31"/>
  <c r="FE21" i="31"/>
  <c r="FE16" i="31" s="1"/>
  <c r="EW21" i="31"/>
  <c r="EW16" i="31" s="1"/>
  <c r="EO21" i="31"/>
  <c r="EG21" i="31"/>
  <c r="DY21" i="31"/>
  <c r="DQ21" i="31"/>
  <c r="DI21" i="31"/>
  <c r="DA21" i="31"/>
  <c r="CS21" i="31"/>
  <c r="CS16" i="31" s="1"/>
  <c r="CK21" i="31"/>
  <c r="CK16" i="31" s="1"/>
  <c r="CC21" i="31"/>
  <c r="BU21" i="31"/>
  <c r="BM21" i="31"/>
  <c r="FE6" i="31"/>
  <c r="EO6" i="31"/>
  <c r="CS6" i="31"/>
  <c r="FL21" i="31"/>
  <c r="FD21" i="31"/>
  <c r="EV21" i="31"/>
  <c r="EN21" i="31"/>
  <c r="EF21" i="31"/>
  <c r="EF16" i="31" s="1"/>
  <c r="DX21" i="31"/>
  <c r="DP21" i="31"/>
  <c r="DP16" i="31" s="1"/>
  <c r="DH21" i="31"/>
  <c r="DH16" i="31" s="1"/>
  <c r="CZ21" i="31"/>
  <c r="CR21" i="31"/>
  <c r="CJ21" i="31"/>
  <c r="CB21" i="31"/>
  <c r="BT21" i="31"/>
  <c r="BT16" i="31" s="1"/>
  <c r="BL21" i="31"/>
  <c r="FF16" i="31"/>
  <c r="FF34" i="31" s="1"/>
  <c r="EH16" i="31"/>
  <c r="DR16" i="31"/>
  <c r="CT16" i="31"/>
  <c r="BV16" i="31"/>
  <c r="FL6" i="31"/>
  <c r="EV6" i="31"/>
  <c r="DX6" i="31"/>
  <c r="CZ6" i="31"/>
  <c r="CJ6" i="31"/>
  <c r="BL6" i="31"/>
  <c r="DM6" i="31"/>
  <c r="FK21" i="31"/>
  <c r="FC21" i="31"/>
  <c r="EU21" i="31"/>
  <c r="EM21" i="31"/>
  <c r="EE21" i="31"/>
  <c r="DW21" i="31"/>
  <c r="DO21" i="31"/>
  <c r="DG21" i="31"/>
  <c r="CY21" i="31"/>
  <c r="CQ21" i="31"/>
  <c r="CI21" i="31"/>
  <c r="CA21" i="31"/>
  <c r="BS21" i="31"/>
  <c r="DS16" i="31"/>
  <c r="FJ21" i="31"/>
  <c r="FJ16" i="31" s="1"/>
  <c r="FB21" i="31"/>
  <c r="ET21" i="31"/>
  <c r="ET16" i="31" s="1"/>
  <c r="ET34" i="31" s="1"/>
  <c r="EL21" i="31"/>
  <c r="ED21" i="31"/>
  <c r="DV21" i="31"/>
  <c r="DV16" i="31" s="1"/>
  <c r="DV34" i="31" s="1"/>
  <c r="DN21" i="31"/>
  <c r="DF21" i="31"/>
  <c r="DF16" i="31" s="1"/>
  <c r="DF34" i="31" s="1"/>
  <c r="CX21" i="31"/>
  <c r="CX16" i="31" s="1"/>
  <c r="CP21" i="31"/>
  <c r="CH21" i="31"/>
  <c r="BZ21" i="31"/>
  <c r="BZ16" i="31" s="1"/>
  <c r="BZ34" i="31" s="1"/>
  <c r="BR21" i="31"/>
  <c r="FI21" i="31"/>
  <c r="FA21" i="31"/>
  <c r="ES21" i="31"/>
  <c r="EK21" i="31"/>
  <c r="EC21" i="31"/>
  <c r="DU21" i="31"/>
  <c r="DM21" i="31"/>
  <c r="DE21" i="31"/>
  <c r="CW21" i="31"/>
  <c r="CO21" i="31"/>
  <c r="CG21" i="31"/>
  <c r="BY21" i="31"/>
  <c r="BQ21" i="31"/>
  <c r="FS17" i="31"/>
  <c r="FK17" i="31"/>
  <c r="FC17" i="31"/>
  <c r="FC16" i="31" s="1"/>
  <c r="EU17" i="31"/>
  <c r="EM17" i="31"/>
  <c r="EE17" i="31"/>
  <c r="DW17" i="31"/>
  <c r="DO17" i="31"/>
  <c r="DG17" i="31"/>
  <c r="CY17" i="31"/>
  <c r="CQ17" i="31"/>
  <c r="CQ16" i="31" s="1"/>
  <c r="CI17" i="31"/>
  <c r="CA17" i="31"/>
  <c r="BS17" i="31"/>
  <c r="FH21" i="31"/>
  <c r="EZ21" i="31"/>
  <c r="EZ16" i="31" s="1"/>
  <c r="ER21" i="31"/>
  <c r="EJ21" i="31"/>
  <c r="EJ16" i="31" s="1"/>
  <c r="EB21" i="31"/>
  <c r="EB16" i="31" s="1"/>
  <c r="DT21" i="31"/>
  <c r="DT16" i="31" s="1"/>
  <c r="DL21" i="31"/>
  <c r="DL16" i="31" s="1"/>
  <c r="DD21" i="31"/>
  <c r="CV21" i="31"/>
  <c r="CN21" i="31"/>
  <c r="CN16" i="31" s="1"/>
  <c r="CF21" i="31"/>
  <c r="BX21" i="31"/>
  <c r="BX16" i="31" s="1"/>
  <c r="BP21" i="31"/>
  <c r="BP16" i="31" s="1"/>
  <c r="EL16" i="31"/>
  <c r="EL34" i="31" s="1"/>
  <c r="FG16" i="31"/>
  <c r="CU16" i="31"/>
  <c r="FP6" i="31"/>
  <c r="EJ6" i="31"/>
  <c r="DT6" i="31"/>
  <c r="DL6" i="31"/>
  <c r="DD6" i="31"/>
  <c r="CV6" i="31"/>
  <c r="BX6" i="31"/>
  <c r="BK6" i="31"/>
  <c r="BJ6" i="31"/>
  <c r="BH6" i="31"/>
  <c r="BE16" i="31"/>
  <c r="BD16" i="31"/>
  <c r="BD6" i="31"/>
  <c r="FT25" i="15"/>
  <c r="FM28" i="33"/>
  <c r="FE28" i="33"/>
  <c r="EW28" i="33"/>
  <c r="EO28" i="33"/>
  <c r="EG28" i="33"/>
  <c r="DY28" i="33"/>
  <c r="DQ28" i="33"/>
  <c r="DI28" i="33"/>
  <c r="DA28" i="33"/>
  <c r="CS28" i="33"/>
  <c r="CK28" i="33"/>
  <c r="CC28" i="33"/>
  <c r="BU28" i="33"/>
  <c r="FN28" i="33"/>
  <c r="FF28" i="33"/>
  <c r="EX28" i="33"/>
  <c r="EX18" i="33" s="1"/>
  <c r="EP28" i="33"/>
  <c r="EP18" i="33" s="1"/>
  <c r="EH28" i="33"/>
  <c r="DZ28" i="33"/>
  <c r="DR28" i="33"/>
  <c r="DJ28" i="33"/>
  <c r="DB28" i="33"/>
  <c r="CT28" i="33"/>
  <c r="CL28" i="33"/>
  <c r="CD28" i="33"/>
  <c r="BV28" i="33"/>
  <c r="BF28" i="33"/>
  <c r="FO23" i="33"/>
  <c r="FG23" i="33"/>
  <c r="EY23" i="33"/>
  <c r="EQ23" i="33"/>
  <c r="EI23" i="33"/>
  <c r="EA23" i="33"/>
  <c r="DS23" i="33"/>
  <c r="FS19" i="33"/>
  <c r="FK19" i="33"/>
  <c r="FC19" i="33"/>
  <c r="EU19" i="33"/>
  <c r="EM19" i="33"/>
  <c r="EE19" i="33"/>
  <c r="DW19" i="33"/>
  <c r="DO19" i="33"/>
  <c r="DG19" i="33"/>
  <c r="CY19" i="33"/>
  <c r="CQ19" i="33"/>
  <c r="CI19" i="33"/>
  <c r="CI18" i="33" s="1"/>
  <c r="CA19" i="33"/>
  <c r="BS19" i="33"/>
  <c r="BK19" i="33"/>
  <c r="BC19" i="33"/>
  <c r="BM28" i="33"/>
  <c r="BE28" i="33"/>
  <c r="FI6" i="33"/>
  <c r="BT28" i="33"/>
  <c r="BL28" i="33"/>
  <c r="BD28" i="33"/>
  <c r="BM6" i="33"/>
  <c r="CO6" i="33"/>
  <c r="BS28" i="33"/>
  <c r="BK28" i="33"/>
  <c r="BC28" i="33"/>
  <c r="DS18" i="33"/>
  <c r="BR28" i="33"/>
  <c r="BJ28" i="33"/>
  <c r="DT6" i="33"/>
  <c r="FR19" i="33"/>
  <c r="FJ19" i="33"/>
  <c r="FB19" i="33"/>
  <c r="ET19" i="33"/>
  <c r="EL19" i="33"/>
  <c r="ED19" i="33"/>
  <c r="DV19" i="33"/>
  <c r="DN19" i="33"/>
  <c r="DF19" i="33"/>
  <c r="CX19" i="33"/>
  <c r="CP19" i="33"/>
  <c r="CP18" i="33" s="1"/>
  <c r="CH19" i="33"/>
  <c r="BZ19" i="33"/>
  <c r="BR19" i="33"/>
  <c r="BJ19" i="33"/>
  <c r="FL10" i="33"/>
  <c r="FL6" i="33" s="1"/>
  <c r="FD10" i="33"/>
  <c r="EV10" i="33"/>
  <c r="EV6" i="33" s="1"/>
  <c r="EN10" i="33"/>
  <c r="EN6" i="33" s="1"/>
  <c r="EF10" i="33"/>
  <c r="DX10" i="33"/>
  <c r="DP10" i="33"/>
  <c r="DH10" i="33"/>
  <c r="CZ10" i="33"/>
  <c r="CZ6" i="33" s="1"/>
  <c r="CR10" i="33"/>
  <c r="CJ10" i="33"/>
  <c r="CJ6" i="33" s="1"/>
  <c r="CB10" i="33"/>
  <c r="CB6" i="33" s="1"/>
  <c r="BT10" i="33"/>
  <c r="BL10" i="33"/>
  <c r="BD10" i="33"/>
  <c r="DT23" i="33"/>
  <c r="DL23" i="33"/>
  <c r="DD23" i="33"/>
  <c r="CV23" i="33"/>
  <c r="CN23" i="33"/>
  <c r="CF23" i="33"/>
  <c r="BX23" i="33"/>
  <c r="BP23" i="33"/>
  <c r="BH23" i="33"/>
  <c r="FS10" i="33"/>
  <c r="FK10" i="33"/>
  <c r="FK6" i="33" s="1"/>
  <c r="FC10" i="33"/>
  <c r="EU10" i="33"/>
  <c r="EU6" i="33" s="1"/>
  <c r="EM10" i="33"/>
  <c r="EM6" i="33" s="1"/>
  <c r="EE10" i="33"/>
  <c r="DW10" i="33"/>
  <c r="DO10" i="33"/>
  <c r="DG10" i="33"/>
  <c r="CY10" i="33"/>
  <c r="CY6" i="33" s="1"/>
  <c r="CQ10" i="33"/>
  <c r="CI10" i="33"/>
  <c r="CI6" i="33" s="1"/>
  <c r="CA10" i="33"/>
  <c r="CA6" i="33" s="1"/>
  <c r="BS10" i="33"/>
  <c r="BK10" i="33"/>
  <c r="BC10" i="33"/>
  <c r="CU23" i="33"/>
  <c r="CM23" i="33"/>
  <c r="CE23" i="33"/>
  <c r="BW23" i="33"/>
  <c r="BO23" i="33"/>
  <c r="BG23" i="33"/>
  <c r="FR10" i="33"/>
  <c r="FR6" i="33" s="1"/>
  <c r="FJ10" i="33"/>
  <c r="FJ6" i="33" s="1"/>
  <c r="FB10" i="33"/>
  <c r="ET10" i="33"/>
  <c r="ET6" i="33" s="1"/>
  <c r="EL10" i="33"/>
  <c r="ED10" i="33"/>
  <c r="DV10" i="33"/>
  <c r="DN10" i="33"/>
  <c r="DF10" i="33"/>
  <c r="DF6" i="33" s="1"/>
  <c r="CX10" i="33"/>
  <c r="CX6" i="33" s="1"/>
  <c r="CP10" i="33"/>
  <c r="CH10" i="33"/>
  <c r="CH6" i="33" s="1"/>
  <c r="BZ10" i="33"/>
  <c r="BR10" i="33"/>
  <c r="BJ10" i="33"/>
  <c r="DR23" i="33"/>
  <c r="DJ23" i="33"/>
  <c r="DB23" i="33"/>
  <c r="CT23" i="33"/>
  <c r="CT18" i="33" s="1"/>
  <c r="CL23" i="33"/>
  <c r="CD23" i="33"/>
  <c r="BV23" i="33"/>
  <c r="BN23" i="33"/>
  <c r="BF23" i="33"/>
  <c r="DQ23" i="33"/>
  <c r="DI23" i="33"/>
  <c r="DA23" i="33"/>
  <c r="CS23" i="33"/>
  <c r="CK23" i="33"/>
  <c r="CC23" i="33"/>
  <c r="BU23" i="33"/>
  <c r="BM23" i="33"/>
  <c r="BE23" i="33"/>
  <c r="DP23" i="33"/>
  <c r="DP18" i="33" s="1"/>
  <c r="DH23" i="33"/>
  <c r="CZ23" i="33"/>
  <c r="CR23" i="33"/>
  <c r="CJ23" i="33"/>
  <c r="CB23" i="33"/>
  <c r="BT23" i="33"/>
  <c r="BL23" i="33"/>
  <c r="BD23" i="33"/>
  <c r="FO7" i="33"/>
  <c r="FO6" i="33" s="1"/>
  <c r="FG7" i="33"/>
  <c r="EY7" i="33"/>
  <c r="EQ7" i="33"/>
  <c r="EI7" i="33"/>
  <c r="EA7" i="33"/>
  <c r="EA6" i="33" s="1"/>
  <c r="DS7" i="33"/>
  <c r="DS6" i="33" s="1"/>
  <c r="DK7" i="33"/>
  <c r="DC7" i="33"/>
  <c r="DC6" i="33" s="1"/>
  <c r="CU7" i="33"/>
  <c r="CM7" i="33"/>
  <c r="CE7" i="33"/>
  <c r="BW7" i="33"/>
  <c r="BO7" i="33"/>
  <c r="BO6" i="33" s="1"/>
  <c r="BG7" i="33"/>
  <c r="BG6" i="33" s="1"/>
  <c r="BD6" i="33" l="1"/>
  <c r="DL6" i="33"/>
  <c r="EW6" i="33"/>
  <c r="EF18" i="33"/>
  <c r="BJ6" i="33"/>
  <c r="DV6" i="33"/>
  <c r="CE6" i="33"/>
  <c r="CY18" i="33"/>
  <c r="CY36" i="33" s="1"/>
  <c r="EQ6" i="33"/>
  <c r="CG6" i="33"/>
  <c r="BV34" i="31"/>
  <c r="DJ34" i="31"/>
  <c r="DO16" i="31"/>
  <c r="CH36" i="29"/>
  <c r="CT6" i="30"/>
  <c r="BK6" i="30"/>
  <c r="DW6" i="30"/>
  <c r="BL18" i="30"/>
  <c r="CH6" i="30"/>
  <c r="EK6" i="30"/>
  <c r="DK18" i="30"/>
  <c r="DK36" i="30" s="1"/>
  <c r="CW18" i="30"/>
  <c r="FI18" i="30"/>
  <c r="EH6" i="30"/>
  <c r="DD6" i="30"/>
  <c r="FP6" i="30"/>
  <c r="CV6" i="30"/>
  <c r="FH6" i="30"/>
  <c r="BT6" i="30"/>
  <c r="BT36" i="30" s="1"/>
  <c r="BN18" i="30"/>
  <c r="CM18" i="30"/>
  <c r="EY18" i="30"/>
  <c r="BE18" i="30"/>
  <c r="CC6" i="30"/>
  <c r="EO6" i="30"/>
  <c r="CB6" i="30"/>
  <c r="EN6" i="30"/>
  <c r="EN36" i="30" s="1"/>
  <c r="EU18" i="29"/>
  <c r="CQ18" i="29"/>
  <c r="CQ36" i="29" s="1"/>
  <c r="CU18" i="33"/>
  <c r="DT18" i="30"/>
  <c r="BS16" i="31"/>
  <c r="EE16" i="31"/>
  <c r="EE34" i="31" s="1"/>
  <c r="CX34" i="31"/>
  <c r="FJ34" i="31"/>
  <c r="CI18" i="29"/>
  <c r="CI36" i="29" s="1"/>
  <c r="DZ6" i="30"/>
  <c r="EJ18" i="33"/>
  <c r="EJ36" i="33" s="1"/>
  <c r="BE18" i="33"/>
  <c r="BH18" i="33"/>
  <c r="DT18" i="33"/>
  <c r="FT16" i="31"/>
  <c r="FS21" i="15" s="1"/>
  <c r="FM16" i="31"/>
  <c r="DM18" i="30"/>
  <c r="DM36" i="30" s="1"/>
  <c r="DU18" i="33"/>
  <c r="BK6" i="33"/>
  <c r="ED18" i="33"/>
  <c r="DI16" i="31"/>
  <c r="FG18" i="33"/>
  <c r="DO18" i="30"/>
  <c r="DQ6" i="30"/>
  <c r="BV18" i="29"/>
  <c r="FC18" i="29"/>
  <c r="FC36" i="29" s="1"/>
  <c r="BI18" i="33"/>
  <c r="BI36" i="33" s="1"/>
  <c r="CB16" i="31"/>
  <c r="BJ18" i="29"/>
  <c r="CI36" i="33"/>
  <c r="FM18" i="33"/>
  <c r="CT34" i="31"/>
  <c r="EV16" i="31"/>
  <c r="EV34" i="31" s="1"/>
  <c r="DB18" i="30"/>
  <c r="DB36" i="30" s="1"/>
  <c r="DF18" i="30"/>
  <c r="DH18" i="29"/>
  <c r="BZ6" i="30"/>
  <c r="EL6" i="30"/>
  <c r="BJ6" i="30"/>
  <c r="CK6" i="33"/>
  <c r="BX6" i="30"/>
  <c r="EJ6" i="30"/>
  <c r="DN36" i="29"/>
  <c r="DR18" i="29"/>
  <c r="DR36" i="29" s="1"/>
  <c r="BZ18" i="30"/>
  <c r="EL18" i="30"/>
  <c r="EQ18" i="29"/>
  <c r="EQ36" i="29" s="1"/>
  <c r="BH16" i="31"/>
  <c r="BH34" i="31" s="1"/>
  <c r="DF18" i="29"/>
  <c r="DF36" i="29" s="1"/>
  <c r="BV36" i="29"/>
  <c r="CN6" i="33"/>
  <c r="FH18" i="33"/>
  <c r="DA18" i="29"/>
  <c r="FM18" i="29"/>
  <c r="BY18" i="29"/>
  <c r="BY36" i="29" s="1"/>
  <c r="EK18" i="29"/>
  <c r="EK36" i="29" s="1"/>
  <c r="FH6" i="33"/>
  <c r="BU6" i="33"/>
  <c r="EG6" i="33"/>
  <c r="EG36" i="33" s="1"/>
  <c r="CE18" i="29"/>
  <c r="CE36" i="29" s="1"/>
  <c r="CN6" i="30"/>
  <c r="BS18" i="30"/>
  <c r="EE18" i="30"/>
  <c r="CU18" i="29"/>
  <c r="CU36" i="29" s="1"/>
  <c r="BO18" i="30"/>
  <c r="EA18" i="30"/>
  <c r="BU18" i="29"/>
  <c r="BU36" i="29" s="1"/>
  <c r="EG18" i="29"/>
  <c r="CL18" i="29"/>
  <c r="ED18" i="29"/>
  <c r="ED36" i="29" s="1"/>
  <c r="DD18" i="29"/>
  <c r="DD36" i="29" s="1"/>
  <c r="DR6" i="33"/>
  <c r="FE18" i="33"/>
  <c r="FG18" i="29"/>
  <c r="EZ18" i="29"/>
  <c r="EZ36" i="29" s="1"/>
  <c r="CE6" i="30"/>
  <c r="BD18" i="33"/>
  <c r="FB16" i="31"/>
  <c r="FB34" i="31" s="1"/>
  <c r="FB18" i="30"/>
  <c r="DZ18" i="29"/>
  <c r="DC18" i="29"/>
  <c r="DC36" i="29" s="1"/>
  <c r="DS36" i="33"/>
  <c r="CP18" i="30"/>
  <c r="CN18" i="29"/>
  <c r="CN36" i="29" s="1"/>
  <c r="BJ18" i="30"/>
  <c r="BB23" i="30"/>
  <c r="BM16" i="31"/>
  <c r="BM34" i="31" s="1"/>
  <c r="DY16" i="31"/>
  <c r="DY34" i="31" s="1"/>
  <c r="BQ18" i="33"/>
  <c r="EN16" i="31"/>
  <c r="EN34" i="31" s="1"/>
  <c r="FS6" i="33"/>
  <c r="FS13" i="15" s="1"/>
  <c r="FF18" i="29"/>
  <c r="CF18" i="33"/>
  <c r="ER18" i="33"/>
  <c r="DV18" i="30"/>
  <c r="FO16" i="31"/>
  <c r="FO34" i="31" s="1"/>
  <c r="FI6" i="30"/>
  <c r="FI36" i="30" s="1"/>
  <c r="BQ6" i="33"/>
  <c r="DN6" i="33"/>
  <c r="EP18" i="29"/>
  <c r="EN18" i="29"/>
  <c r="CB18" i="33"/>
  <c r="CB36" i="33" s="1"/>
  <c r="BT18" i="30"/>
  <c r="DG6" i="33"/>
  <c r="FB18" i="33"/>
  <c r="EH34" i="31"/>
  <c r="EC18" i="33"/>
  <c r="EC36" i="33" s="1"/>
  <c r="DA18" i="33"/>
  <c r="DN18" i="33"/>
  <c r="EG18" i="33"/>
  <c r="DH6" i="33"/>
  <c r="DC18" i="30"/>
  <c r="DC36" i="30" s="1"/>
  <c r="FO18" i="30"/>
  <c r="DQ18" i="30"/>
  <c r="FF10" i="29"/>
  <c r="FF6" i="29" s="1"/>
  <c r="CR6" i="33"/>
  <c r="FQ34" i="31"/>
  <c r="DO6" i="30"/>
  <c r="BH6" i="33"/>
  <c r="DA6" i="33"/>
  <c r="DA36" i="33" s="1"/>
  <c r="FM6" i="33"/>
  <c r="FM36" i="33" s="1"/>
  <c r="BN16" i="31"/>
  <c r="BN34" i="31" s="1"/>
  <c r="DZ16" i="31"/>
  <c r="DZ34" i="31" s="1"/>
  <c r="CG6" i="30"/>
  <c r="ES6" i="30"/>
  <c r="EP18" i="30"/>
  <c r="EP36" i="30" s="1"/>
  <c r="BX18" i="33"/>
  <c r="EW18" i="33"/>
  <c r="FR18" i="30"/>
  <c r="BN18" i="33"/>
  <c r="BN36" i="33" s="1"/>
  <c r="EE18" i="33"/>
  <c r="CD18" i="29"/>
  <c r="CD36" i="29" s="1"/>
  <c r="BJ36" i="29"/>
  <c r="DM6" i="33"/>
  <c r="EH18" i="29"/>
  <c r="EH36" i="29" s="1"/>
  <c r="EA16" i="31"/>
  <c r="EA34" i="31" s="1"/>
  <c r="EQ16" i="31"/>
  <c r="EQ34" i="31" s="1"/>
  <c r="CU6" i="30"/>
  <c r="BZ6" i="33"/>
  <c r="EL6" i="33"/>
  <c r="BM18" i="29"/>
  <c r="DY18" i="29"/>
  <c r="DY36" i="29" s="1"/>
  <c r="EV18" i="33"/>
  <c r="EV36" i="33" s="1"/>
  <c r="CU6" i="33"/>
  <c r="FG6" i="33"/>
  <c r="FG36" i="33" s="1"/>
  <c r="CS18" i="33"/>
  <c r="BO18" i="33"/>
  <c r="BO36" i="33" s="1"/>
  <c r="CR18" i="30"/>
  <c r="CR36" i="30" s="1"/>
  <c r="EL36" i="29"/>
  <c r="CV6" i="33"/>
  <c r="FF6" i="33"/>
  <c r="BU6" i="30"/>
  <c r="EG6" i="30"/>
  <c r="BE6" i="30"/>
  <c r="BX18" i="30"/>
  <c r="EJ18" i="30"/>
  <c r="BQ18" i="30"/>
  <c r="BQ36" i="30" s="1"/>
  <c r="EC18" i="30"/>
  <c r="EC36" i="30" s="1"/>
  <c r="FR16" i="31"/>
  <c r="FR34" i="31" s="1"/>
  <c r="DZ36" i="29"/>
  <c r="BT36" i="29"/>
  <c r="BF16" i="31"/>
  <c r="BF34" i="31" s="1"/>
  <c r="BS6" i="33"/>
  <c r="FQ18" i="30"/>
  <c r="FQ36" i="30" s="1"/>
  <c r="DD6" i="33"/>
  <c r="EO6" i="33"/>
  <c r="DB16" i="31"/>
  <c r="DB34" i="31" s="1"/>
  <c r="FN16" i="31"/>
  <c r="FN34" i="31" s="1"/>
  <c r="DC16" i="31"/>
  <c r="EY6" i="30"/>
  <c r="EY36" i="30" s="1"/>
  <c r="DU6" i="30"/>
  <c r="DY18" i="33"/>
  <c r="FA6" i="33"/>
  <c r="EA6" i="30"/>
  <c r="BO16" i="31"/>
  <c r="BO34" i="31" s="1"/>
  <c r="CG18" i="33"/>
  <c r="CG36" i="33" s="1"/>
  <c r="BW6" i="33"/>
  <c r="EI6" i="33"/>
  <c r="EE6" i="33"/>
  <c r="EE36" i="33" s="1"/>
  <c r="DL18" i="33"/>
  <c r="BT6" i="33"/>
  <c r="EF6" i="33"/>
  <c r="EF36" i="33" s="1"/>
  <c r="FP6" i="33"/>
  <c r="FS18" i="33"/>
  <c r="FS25" i="15" s="1"/>
  <c r="FG18" i="30"/>
  <c r="FG36" i="30" s="1"/>
  <c r="FK36" i="29"/>
  <c r="DI6" i="30"/>
  <c r="CQ6" i="30"/>
  <c r="FC6" i="30"/>
  <c r="BW6" i="30"/>
  <c r="CX18" i="33"/>
  <c r="CX36" i="33" s="1"/>
  <c r="FJ18" i="33"/>
  <c r="FJ36" i="33" s="1"/>
  <c r="DW18" i="33"/>
  <c r="EA18" i="33"/>
  <c r="EA36" i="33" s="1"/>
  <c r="DL18" i="30"/>
  <c r="DL36" i="30" s="1"/>
  <c r="CY36" i="29"/>
  <c r="CO18" i="33"/>
  <c r="CO36" i="33" s="1"/>
  <c r="FD18" i="30"/>
  <c r="DE18" i="30"/>
  <c r="ET36" i="29"/>
  <c r="FB18" i="29"/>
  <c r="FB36" i="29" s="1"/>
  <c r="CD6" i="30"/>
  <c r="CD36" i="30" s="1"/>
  <c r="DH18" i="33"/>
  <c r="CZ16" i="31"/>
  <c r="CZ34" i="31" s="1"/>
  <c r="FL16" i="31"/>
  <c r="FL34" i="31" s="1"/>
  <c r="EY18" i="33"/>
  <c r="CH18" i="30"/>
  <c r="CH36" i="30" s="1"/>
  <c r="CC6" i="33"/>
  <c r="DP18" i="30"/>
  <c r="EZ6" i="30"/>
  <c r="BL6" i="30"/>
  <c r="DX6" i="30"/>
  <c r="DR6" i="30"/>
  <c r="DR36" i="30" s="1"/>
  <c r="CP16" i="31"/>
  <c r="CP34" i="31" s="1"/>
  <c r="DM18" i="33"/>
  <c r="DE18" i="33"/>
  <c r="BN18" i="29"/>
  <c r="BS6" i="30"/>
  <c r="EE6" i="30"/>
  <c r="BX6" i="33"/>
  <c r="ER6" i="33"/>
  <c r="CD16" i="31"/>
  <c r="CD34" i="31" s="1"/>
  <c r="EP16" i="31"/>
  <c r="EP34" i="31" s="1"/>
  <c r="BW16" i="31"/>
  <c r="BW34" i="31" s="1"/>
  <c r="DS6" i="30"/>
  <c r="CW6" i="30"/>
  <c r="CW36" i="30" s="1"/>
  <c r="FP16" i="31"/>
  <c r="FP34" i="31" s="1"/>
  <c r="FL18" i="33"/>
  <c r="FL36" i="33" s="1"/>
  <c r="FQ18" i="33"/>
  <c r="DZ6" i="33"/>
  <c r="DP18" i="29"/>
  <c r="DP36" i="29" s="1"/>
  <c r="CV18" i="29"/>
  <c r="CV36" i="29" s="1"/>
  <c r="BY18" i="33"/>
  <c r="BY36" i="33" s="1"/>
  <c r="EK18" i="33"/>
  <c r="EK36" i="33" s="1"/>
  <c r="CJ16" i="31"/>
  <c r="CJ34" i="31" s="1"/>
  <c r="DO6" i="33"/>
  <c r="DP6" i="33"/>
  <c r="DP36" i="33" s="1"/>
  <c r="CN18" i="33"/>
  <c r="FA18" i="33"/>
  <c r="EZ6" i="33"/>
  <c r="EZ36" i="33" s="1"/>
  <c r="DY6" i="33"/>
  <c r="CL16" i="31"/>
  <c r="CL34" i="31" s="1"/>
  <c r="EX16" i="31"/>
  <c r="EX34" i="31" s="1"/>
  <c r="EI6" i="30"/>
  <c r="FN18" i="30"/>
  <c r="FN36" i="30" s="1"/>
  <c r="CL6" i="33"/>
  <c r="CL36" i="33" s="1"/>
  <c r="EX6" i="33"/>
  <c r="EX36" i="33" s="1"/>
  <c r="EO18" i="33"/>
  <c r="DE6" i="33"/>
  <c r="DD18" i="33"/>
  <c r="ES18" i="33"/>
  <c r="ES36" i="33" s="1"/>
  <c r="DW6" i="33"/>
  <c r="DP6" i="30"/>
  <c r="DZ18" i="30"/>
  <c r="CL18" i="30"/>
  <c r="EX18" i="30"/>
  <c r="EX36" i="30" s="1"/>
  <c r="CH16" i="31"/>
  <c r="CH34" i="31" s="1"/>
  <c r="BG16" i="31"/>
  <c r="BG34" i="31" s="1"/>
  <c r="BI16" i="31"/>
  <c r="BI34" i="31" s="1"/>
  <c r="CL18" i="33"/>
  <c r="CM18" i="33"/>
  <c r="BL6" i="33"/>
  <c r="DX6" i="33"/>
  <c r="EL18" i="33"/>
  <c r="DZ18" i="33"/>
  <c r="CV16" i="31"/>
  <c r="CV34" i="31" s="1"/>
  <c r="FH16" i="31"/>
  <c r="FH34" i="31" s="1"/>
  <c r="CR16" i="31"/>
  <c r="CR34" i="31" s="1"/>
  <c r="FD16" i="31"/>
  <c r="FD34" i="31" s="1"/>
  <c r="CC16" i="31"/>
  <c r="CC34" i="31" s="1"/>
  <c r="EO16" i="31"/>
  <c r="EO34" i="31" s="1"/>
  <c r="DG18" i="30"/>
  <c r="CS6" i="30"/>
  <c r="FE6" i="30"/>
  <c r="BE19" i="29"/>
  <c r="BE18" i="29" s="1"/>
  <c r="BE36" i="29" s="1"/>
  <c r="DI18" i="29"/>
  <c r="DI36" i="29" s="1"/>
  <c r="FT28" i="15"/>
  <c r="BF18" i="29"/>
  <c r="BR36" i="29"/>
  <c r="DJ6" i="30"/>
  <c r="CA6" i="30"/>
  <c r="EM6" i="30"/>
  <c r="CZ6" i="30"/>
  <c r="FL6" i="30"/>
  <c r="FL36" i="30" s="1"/>
  <c r="CL6" i="30"/>
  <c r="CE16" i="31"/>
  <c r="CE34" i="31" s="1"/>
  <c r="EY36" i="29"/>
  <c r="DK6" i="33"/>
  <c r="CP6" i="33"/>
  <c r="CP36" i="33" s="1"/>
  <c r="FB6" i="33"/>
  <c r="CH18" i="33"/>
  <c r="CH36" i="33" s="1"/>
  <c r="ET18" i="33"/>
  <c r="DO18" i="33"/>
  <c r="DO36" i="33" s="1"/>
  <c r="EH18" i="33"/>
  <c r="BD34" i="31"/>
  <c r="DD16" i="31"/>
  <c r="DD34" i="31" s="1"/>
  <c r="DX18" i="30"/>
  <c r="ET18" i="30"/>
  <c r="BO36" i="29"/>
  <c r="BM18" i="33"/>
  <c r="BM36" i="33" s="1"/>
  <c r="EI18" i="33"/>
  <c r="BU18" i="33"/>
  <c r="DF18" i="33"/>
  <c r="DF36" i="33" s="1"/>
  <c r="FR18" i="33"/>
  <c r="FR36" i="33" s="1"/>
  <c r="CA18" i="33"/>
  <c r="CA36" i="33" s="1"/>
  <c r="FF18" i="33"/>
  <c r="CA16" i="31"/>
  <c r="EM16" i="31"/>
  <c r="EM34" i="31" s="1"/>
  <c r="CN18" i="30"/>
  <c r="CN36" i="30" s="1"/>
  <c r="EZ18" i="30"/>
  <c r="CF6" i="30"/>
  <c r="ER6" i="30"/>
  <c r="ER36" i="30" s="1"/>
  <c r="BY18" i="30"/>
  <c r="EK18" i="30"/>
  <c r="EM36" i="29"/>
  <c r="CO18" i="29"/>
  <c r="CO36" i="29" s="1"/>
  <c r="FA18" i="29"/>
  <c r="FA36" i="29" s="1"/>
  <c r="CM18" i="29"/>
  <c r="CM36" i="29" s="1"/>
  <c r="BG6" i="30"/>
  <c r="BA28" i="33"/>
  <c r="FK18" i="30"/>
  <c r="CJ18" i="33"/>
  <c r="CJ36" i="33" s="1"/>
  <c r="CC18" i="33"/>
  <c r="EU18" i="33"/>
  <c r="EU36" i="33" s="1"/>
  <c r="FN18" i="33"/>
  <c r="FN36" i="33" s="1"/>
  <c r="CS18" i="30"/>
  <c r="FE18" i="30"/>
  <c r="CV18" i="30"/>
  <c r="CV36" i="30" s="1"/>
  <c r="FH18" i="30"/>
  <c r="FF18" i="30"/>
  <c r="BW18" i="30"/>
  <c r="EI18" i="30"/>
  <c r="EI36" i="30" s="1"/>
  <c r="CG18" i="30"/>
  <c r="CG36" i="30" s="1"/>
  <c r="ES18" i="30"/>
  <c r="ES36" i="30" s="1"/>
  <c r="BD36" i="29"/>
  <c r="FH18" i="29"/>
  <c r="FH36" i="29" s="1"/>
  <c r="BF10" i="29"/>
  <c r="BF6" i="29" s="1"/>
  <c r="ES18" i="29"/>
  <c r="ES36" i="29" s="1"/>
  <c r="DV18" i="29"/>
  <c r="DV36" i="29" s="1"/>
  <c r="CR18" i="33"/>
  <c r="BV18" i="33"/>
  <c r="BW18" i="33"/>
  <c r="CV18" i="33"/>
  <c r="FC18" i="33"/>
  <c r="DA18" i="30"/>
  <c r="FM18" i="30"/>
  <c r="CZ18" i="30"/>
  <c r="DD18" i="30"/>
  <c r="DD36" i="30" s="1"/>
  <c r="FP18" i="30"/>
  <c r="FP36" i="30" s="1"/>
  <c r="CO18" i="30"/>
  <c r="FA18" i="30"/>
  <c r="BN10" i="29"/>
  <c r="BN6" i="29" s="1"/>
  <c r="BN36" i="29" s="1"/>
  <c r="BP18" i="29"/>
  <c r="BP36" i="29" s="1"/>
  <c r="DC18" i="33"/>
  <c r="DC36" i="33" s="1"/>
  <c r="BO6" i="30"/>
  <c r="CG18" i="29"/>
  <c r="CG36" i="29" s="1"/>
  <c r="CZ18" i="33"/>
  <c r="CZ36" i="33" s="1"/>
  <c r="CD18" i="33"/>
  <c r="CE18" i="33"/>
  <c r="CE36" i="33" s="1"/>
  <c r="BC6" i="33"/>
  <c r="FK18" i="33"/>
  <c r="FO18" i="33"/>
  <c r="FO36" i="33" s="1"/>
  <c r="BU16" i="31"/>
  <c r="BU34" i="31" s="1"/>
  <c r="EG16" i="31"/>
  <c r="EG34" i="31" s="1"/>
  <c r="CY18" i="30"/>
  <c r="CY36" i="30" s="1"/>
  <c r="CK6" i="30"/>
  <c r="EW6" i="30"/>
  <c r="DH18" i="30"/>
  <c r="DH36" i="30" s="1"/>
  <c r="CA36" i="29"/>
  <c r="FI18" i="33"/>
  <c r="FI36" i="33" s="1"/>
  <c r="CQ6" i="33"/>
  <c r="FC6" i="33"/>
  <c r="FD6" i="33"/>
  <c r="FD36" i="33" s="1"/>
  <c r="BE6" i="33"/>
  <c r="BE36" i="33" s="1"/>
  <c r="DQ6" i="33"/>
  <c r="DX18" i="33"/>
  <c r="FP18" i="33"/>
  <c r="DK18" i="33"/>
  <c r="CW18" i="33"/>
  <c r="CW36" i="33" s="1"/>
  <c r="DG6" i="30"/>
  <c r="CW6" i="33"/>
  <c r="CS6" i="33"/>
  <c r="FE6" i="33"/>
  <c r="CX18" i="30"/>
  <c r="CX36" i="30" s="1"/>
  <c r="CM6" i="30"/>
  <c r="CM36" i="30" s="1"/>
  <c r="FO6" i="30"/>
  <c r="BY6" i="30"/>
  <c r="BF6" i="33"/>
  <c r="EN18" i="33"/>
  <c r="CR18" i="29"/>
  <c r="CR36" i="29" s="1"/>
  <c r="FD18" i="29"/>
  <c r="FD36" i="29" s="1"/>
  <c r="DQ18" i="33"/>
  <c r="BZ18" i="29"/>
  <c r="BZ36" i="29" s="1"/>
  <c r="DW16" i="31"/>
  <c r="DW34" i="31" s="1"/>
  <c r="DG36" i="29"/>
  <c r="CB36" i="29"/>
  <c r="EB18" i="29"/>
  <c r="EB36" i="29" s="1"/>
  <c r="BF18" i="33"/>
  <c r="CJ36" i="29"/>
  <c r="FQ36" i="29"/>
  <c r="FJ18" i="29"/>
  <c r="FJ36" i="29" s="1"/>
  <c r="CA18" i="30"/>
  <c r="EM18" i="30"/>
  <c r="EM36" i="30" s="1"/>
  <c r="BG18" i="29"/>
  <c r="DE36" i="29"/>
  <c r="EN36" i="29"/>
  <c r="FN18" i="29"/>
  <c r="DS18" i="29"/>
  <c r="DS36" i="29" s="1"/>
  <c r="EV36" i="29"/>
  <c r="BD18" i="30"/>
  <c r="BD36" i="30" s="1"/>
  <c r="EI16" i="31"/>
  <c r="EI34" i="31" s="1"/>
  <c r="EB18" i="33"/>
  <c r="EB36" i="33" s="1"/>
  <c r="DK16" i="31"/>
  <c r="DK34" i="31" s="1"/>
  <c r="FT36" i="15"/>
  <c r="FT85" i="15" s="1"/>
  <c r="CM6" i="33"/>
  <c r="EY6" i="33"/>
  <c r="EY36" i="33" s="1"/>
  <c r="CK18" i="33"/>
  <c r="BR6" i="33"/>
  <c r="ED6" i="33"/>
  <c r="ED36" i="33" s="1"/>
  <c r="DG18" i="33"/>
  <c r="BQ18" i="29"/>
  <c r="BQ36" i="29" s="1"/>
  <c r="EC18" i="29"/>
  <c r="EC36" i="29" s="1"/>
  <c r="EN36" i="33"/>
  <c r="BG18" i="33"/>
  <c r="BG36" i="33" s="1"/>
  <c r="DQ16" i="31"/>
  <c r="ED18" i="30"/>
  <c r="BF6" i="30"/>
  <c r="CT18" i="30"/>
  <c r="BR18" i="30"/>
  <c r="FT18" i="29"/>
  <c r="FS28" i="15" s="1"/>
  <c r="FS39" i="15" s="1"/>
  <c r="ER18" i="29"/>
  <c r="ER36" i="29" s="1"/>
  <c r="CF18" i="29"/>
  <c r="CF36" i="29" s="1"/>
  <c r="EP6" i="33"/>
  <c r="EP36" i="33" s="1"/>
  <c r="DI18" i="33"/>
  <c r="DI36" i="33" s="1"/>
  <c r="BJ18" i="33"/>
  <c r="BJ36" i="33" s="1"/>
  <c r="DV18" i="33"/>
  <c r="DV36" i="33" s="1"/>
  <c r="BR16" i="31"/>
  <c r="BR34" i="31" s="1"/>
  <c r="ED16" i="31"/>
  <c r="ED34" i="31" s="1"/>
  <c r="BM6" i="30"/>
  <c r="DY6" i="30"/>
  <c r="BP18" i="30"/>
  <c r="EB18" i="30"/>
  <c r="CS36" i="29"/>
  <c r="DR34" i="31"/>
  <c r="BL18" i="33"/>
  <c r="EM18" i="33"/>
  <c r="EM36" i="33" s="1"/>
  <c r="EQ18" i="33"/>
  <c r="EQ36" i="33" s="1"/>
  <c r="DI18" i="30"/>
  <c r="CB18" i="30"/>
  <c r="CB36" i="30" s="1"/>
  <c r="FT18" i="30"/>
  <c r="FS27" i="15" s="1"/>
  <c r="DU18" i="30"/>
  <c r="DJ18" i="33"/>
  <c r="BZ18" i="33"/>
  <c r="CM34" i="31"/>
  <c r="CF18" i="30"/>
  <c r="CF36" i="30" s="1"/>
  <c r="ER18" i="30"/>
  <c r="EO36" i="29"/>
  <c r="EI18" i="29"/>
  <c r="EI36" i="29" s="1"/>
  <c r="DR18" i="33"/>
  <c r="BP18" i="33"/>
  <c r="BP36" i="33" s="1"/>
  <c r="CQ18" i="33"/>
  <c r="BE34" i="31"/>
  <c r="FH36" i="30"/>
  <c r="CU18" i="30"/>
  <c r="BB28" i="30"/>
  <c r="DO36" i="29"/>
  <c r="BH18" i="30"/>
  <c r="BG36" i="29"/>
  <c r="CZ18" i="29"/>
  <c r="CZ36" i="29" s="1"/>
  <c r="FL18" i="29"/>
  <c r="FL36" i="29" s="1"/>
  <c r="BI18" i="30"/>
  <c r="CD6" i="33"/>
  <c r="CD36" i="33" s="1"/>
  <c r="DN16" i="31"/>
  <c r="DN34" i="31" s="1"/>
  <c r="CQ34" i="31"/>
  <c r="BE36" i="30"/>
  <c r="DA16" i="31"/>
  <c r="DA34" i="31" s="1"/>
  <c r="CE18" i="30"/>
  <c r="CE36" i="30" s="1"/>
  <c r="EQ18" i="30"/>
  <c r="EQ36" i="30" s="1"/>
  <c r="BP6" i="30"/>
  <c r="EB6" i="30"/>
  <c r="CJ18" i="30"/>
  <c r="CJ36" i="30" s="1"/>
  <c r="EV18" i="30"/>
  <c r="EV36" i="30" s="1"/>
  <c r="DF6" i="30"/>
  <c r="DF36" i="30" s="1"/>
  <c r="FR6" i="30"/>
  <c r="DS34" i="31"/>
  <c r="BK16" i="31"/>
  <c r="BK34" i="31" s="1"/>
  <c r="DS18" i="30"/>
  <c r="BV18" i="30"/>
  <c r="BV36" i="30" s="1"/>
  <c r="BI6" i="30"/>
  <c r="CT6" i="33"/>
  <c r="CT36" i="33" s="1"/>
  <c r="BJ36" i="30"/>
  <c r="BL16" i="31"/>
  <c r="BL34" i="31" s="1"/>
  <c r="DX16" i="31"/>
  <c r="DX34" i="31" s="1"/>
  <c r="BJ16" i="31"/>
  <c r="BJ34" i="31" s="1"/>
  <c r="CT18" i="29"/>
  <c r="DB6" i="33"/>
  <c r="CP36" i="29"/>
  <c r="BG18" i="30"/>
  <c r="BG36" i="30" s="1"/>
  <c r="DJ6" i="33"/>
  <c r="DW36" i="29"/>
  <c r="FG36" i="29"/>
  <c r="FJ18" i="30"/>
  <c r="FJ36" i="30" s="1"/>
  <c r="BZ36" i="30"/>
  <c r="CC36" i="29"/>
  <c r="DB18" i="29"/>
  <c r="DB36" i="29" s="1"/>
  <c r="ET6" i="30"/>
  <c r="ET36" i="30" s="1"/>
  <c r="BF18" i="30"/>
  <c r="BV6" i="33"/>
  <c r="EH6" i="33"/>
  <c r="FT16" i="15"/>
  <c r="DB18" i="33"/>
  <c r="FT21" i="15"/>
  <c r="FT32" i="15" s="1"/>
  <c r="CW18" i="29"/>
  <c r="CW36" i="29" s="1"/>
  <c r="FI18" i="29"/>
  <c r="FI36" i="29" s="1"/>
  <c r="DN6" i="30"/>
  <c r="DN36" i="30" s="1"/>
  <c r="BA19" i="33"/>
  <c r="BT18" i="33"/>
  <c r="BS34" i="31"/>
  <c r="EH18" i="30"/>
  <c r="EH36" i="30" s="1"/>
  <c r="FP18" i="29"/>
  <c r="FP36" i="29" s="1"/>
  <c r="CL36" i="29"/>
  <c r="CT10" i="29"/>
  <c r="CT6" i="29" s="1"/>
  <c r="DV6" i="30"/>
  <c r="BB21" i="29"/>
  <c r="BB7" i="31"/>
  <c r="FS6" i="31"/>
  <c r="BB6" i="31" s="1"/>
  <c r="BB10" i="31"/>
  <c r="BB7" i="30"/>
  <c r="BA10" i="33"/>
  <c r="CA34" i="31"/>
  <c r="BK18" i="30"/>
  <c r="DW18" i="30"/>
  <c r="DW36" i="30" s="1"/>
  <c r="FD36" i="30"/>
  <c r="BK36" i="29"/>
  <c r="EU36" i="29"/>
  <c r="CX18" i="29"/>
  <c r="CX36" i="29" s="1"/>
  <c r="BB28" i="29"/>
  <c r="BR18" i="33"/>
  <c r="BR36" i="33" s="1"/>
  <c r="FE36" i="30"/>
  <c r="CQ18" i="30"/>
  <c r="FC18" i="30"/>
  <c r="CK18" i="29"/>
  <c r="CK36" i="29" s="1"/>
  <c r="EW18" i="29"/>
  <c r="EW36" i="29" s="1"/>
  <c r="FO18" i="29"/>
  <c r="FO36" i="29" s="1"/>
  <c r="BL36" i="29"/>
  <c r="DX18" i="29"/>
  <c r="DX36" i="29" s="1"/>
  <c r="EF18" i="29"/>
  <c r="EF36" i="29" s="1"/>
  <c r="DM36" i="29"/>
  <c r="BX18" i="29"/>
  <c r="BX36" i="29" s="1"/>
  <c r="BR6" i="30"/>
  <c r="ED6" i="30"/>
  <c r="BB13" i="29"/>
  <c r="FS22" i="29"/>
  <c r="DO34" i="31"/>
  <c r="CF16" i="31"/>
  <c r="CF34" i="31" s="1"/>
  <c r="ER16" i="31"/>
  <c r="ER34" i="31" s="1"/>
  <c r="FC34" i="31"/>
  <c r="DA36" i="30"/>
  <c r="FM36" i="30"/>
  <c r="FS15" i="15"/>
  <c r="DT36" i="30"/>
  <c r="BH6" i="30"/>
  <c r="DH34" i="31"/>
  <c r="FT34" i="31"/>
  <c r="FS9" i="15"/>
  <c r="BY16" i="31"/>
  <c r="BY34" i="31" s="1"/>
  <c r="EK16" i="31"/>
  <c r="EK34" i="31" s="1"/>
  <c r="CI18" i="30"/>
  <c r="CI36" i="30" s="1"/>
  <c r="EU18" i="30"/>
  <c r="EU36" i="30" s="1"/>
  <c r="BB10" i="30"/>
  <c r="EL36" i="30"/>
  <c r="DA36" i="29"/>
  <c r="FS6" i="29"/>
  <c r="BB6" i="29" s="1"/>
  <c r="BB10" i="29"/>
  <c r="CP6" i="30"/>
  <c r="FB6" i="30"/>
  <c r="BA23" i="33"/>
  <c r="FS16" i="31"/>
  <c r="BB17" i="31"/>
  <c r="CG16" i="31"/>
  <c r="CG34" i="31" s="1"/>
  <c r="ES16" i="31"/>
  <c r="ES34" i="31" s="1"/>
  <c r="DJ18" i="30"/>
  <c r="EG36" i="29"/>
  <c r="FM36" i="29"/>
  <c r="BW36" i="29"/>
  <c r="BH36" i="29"/>
  <c r="DT36" i="29"/>
  <c r="FR36" i="29"/>
  <c r="EJ18" i="29"/>
  <c r="EJ36" i="29" s="1"/>
  <c r="EP36" i="29"/>
  <c r="BS36" i="29"/>
  <c r="EE36" i="29"/>
  <c r="DH36" i="29"/>
  <c r="FN36" i="29"/>
  <c r="DJ36" i="29"/>
  <c r="BI36" i="29"/>
  <c r="DU36" i="29"/>
  <c r="DQ18" i="29"/>
  <c r="DQ36" i="29" s="1"/>
  <c r="FE36" i="29"/>
  <c r="BM36" i="29"/>
  <c r="EA36" i="29"/>
  <c r="EX18" i="29"/>
  <c r="EX36" i="29" s="1"/>
  <c r="DK36" i="29"/>
  <c r="BM18" i="30"/>
  <c r="BM36" i="30" s="1"/>
  <c r="DY18" i="30"/>
  <c r="CT36" i="30"/>
  <c r="BU18" i="30"/>
  <c r="EG18" i="30"/>
  <c r="EK36" i="30"/>
  <c r="BL36" i="30"/>
  <c r="FS18" i="30"/>
  <c r="CC18" i="30"/>
  <c r="CC36" i="30" s="1"/>
  <c r="EO18" i="30"/>
  <c r="EO36" i="30" s="1"/>
  <c r="BK36" i="30"/>
  <c r="EF36" i="30"/>
  <c r="CK18" i="30"/>
  <c r="EW18" i="30"/>
  <c r="CO36" i="30"/>
  <c r="FA36" i="30"/>
  <c r="FF36" i="30"/>
  <c r="BN36" i="30"/>
  <c r="DE36" i="30"/>
  <c r="FK36" i="30"/>
  <c r="FT27" i="15"/>
  <c r="BB19" i="30"/>
  <c r="CN34" i="31"/>
  <c r="BX34" i="31"/>
  <c r="EJ34" i="31"/>
  <c r="CY16" i="31"/>
  <c r="CY34" i="31" s="1"/>
  <c r="FK16" i="31"/>
  <c r="FK34" i="31" s="1"/>
  <c r="DQ34" i="31"/>
  <c r="DG16" i="31"/>
  <c r="DG34" i="31" s="1"/>
  <c r="BQ16" i="31"/>
  <c r="BQ34" i="31" s="1"/>
  <c r="EC16" i="31"/>
  <c r="EC34" i="31" s="1"/>
  <c r="CK34" i="31"/>
  <c r="EW34" i="31"/>
  <c r="EY34" i="31"/>
  <c r="CO16" i="31"/>
  <c r="CO34" i="31" s="1"/>
  <c r="FA16" i="31"/>
  <c r="FA34" i="31" s="1"/>
  <c r="EZ34" i="31"/>
  <c r="DP34" i="31"/>
  <c r="DL34" i="31"/>
  <c r="BT34" i="31"/>
  <c r="EF34" i="31"/>
  <c r="CS34" i="31"/>
  <c r="FE34" i="31"/>
  <c r="CU34" i="31"/>
  <c r="FG34" i="31"/>
  <c r="CW16" i="31"/>
  <c r="CW34" i="31" s="1"/>
  <c r="FI16" i="31"/>
  <c r="FI34" i="31" s="1"/>
  <c r="DT34" i="31"/>
  <c r="CI16" i="31"/>
  <c r="CI34" i="31" s="1"/>
  <c r="EU16" i="31"/>
  <c r="EU34" i="31" s="1"/>
  <c r="CB34" i="31"/>
  <c r="FM34" i="31"/>
  <c r="DC34" i="31"/>
  <c r="DE16" i="31"/>
  <c r="DE34" i="31" s="1"/>
  <c r="BP34" i="31"/>
  <c r="EB34" i="31"/>
  <c r="DI34" i="31"/>
  <c r="DM16" i="31"/>
  <c r="DM34" i="31" s="1"/>
  <c r="DU16" i="31"/>
  <c r="DU34" i="31" s="1"/>
  <c r="ET36" i="33"/>
  <c r="DU36" i="33"/>
  <c r="CF36" i="33"/>
  <c r="BD36" i="33"/>
  <c r="DT36" i="33"/>
  <c r="BC18" i="33"/>
  <c r="FQ36" i="33"/>
  <c r="EW36" i="33"/>
  <c r="DL36" i="33"/>
  <c r="BK18" i="33"/>
  <c r="BK36" i="33" s="1"/>
  <c r="BH36" i="33"/>
  <c r="BS18" i="33"/>
  <c r="FK36" i="33"/>
  <c r="FS32" i="15" l="1"/>
  <c r="FS81" i="15" s="1"/>
  <c r="FB36" i="33"/>
  <c r="CU36" i="33"/>
  <c r="CN36" i="33"/>
  <c r="CQ36" i="33"/>
  <c r="DO36" i="30"/>
  <c r="FF36" i="29"/>
  <c r="DZ36" i="30"/>
  <c r="BF36" i="30"/>
  <c r="EZ36" i="30"/>
  <c r="BO36" i="30"/>
  <c r="BU36" i="30"/>
  <c r="FF36" i="33"/>
  <c r="BX36" i="33"/>
  <c r="CV36" i="33"/>
  <c r="DM36" i="33"/>
  <c r="ER36" i="33"/>
  <c r="DG36" i="33"/>
  <c r="BY36" i="30"/>
  <c r="EE36" i="30"/>
  <c r="CM36" i="33"/>
  <c r="DR36" i="33"/>
  <c r="FE36" i="33"/>
  <c r="DQ36" i="33"/>
  <c r="DH36" i="33"/>
  <c r="EJ36" i="30"/>
  <c r="BX36" i="30"/>
  <c r="FH36" i="33"/>
  <c r="FO36" i="30"/>
  <c r="FB36" i="30"/>
  <c r="DV36" i="30"/>
  <c r="CK36" i="33"/>
  <c r="BU36" i="33"/>
  <c r="DQ36" i="30"/>
  <c r="BQ36" i="33"/>
  <c r="BS36" i="30"/>
  <c r="EW36" i="30"/>
  <c r="CS36" i="30"/>
  <c r="EO36" i="33"/>
  <c r="BC36" i="33"/>
  <c r="CA36" i="30"/>
  <c r="BF36" i="33"/>
  <c r="BW36" i="30"/>
  <c r="DU36" i="30"/>
  <c r="BS36" i="33"/>
  <c r="CL36" i="30"/>
  <c r="DP36" i="30"/>
  <c r="DI36" i="30"/>
  <c r="BA6" i="33"/>
  <c r="BV36" i="33"/>
  <c r="CP36" i="30"/>
  <c r="BZ36" i="33"/>
  <c r="EI36" i="33"/>
  <c r="FT39" i="15"/>
  <c r="DY36" i="30"/>
  <c r="CS36" i="33"/>
  <c r="BA18" i="33"/>
  <c r="CU36" i="30"/>
  <c r="DN36" i="33"/>
  <c r="EA36" i="30"/>
  <c r="BF36" i="29"/>
  <c r="DS36" i="30"/>
  <c r="CC36" i="33"/>
  <c r="BL36" i="33"/>
  <c r="CZ36" i="30"/>
  <c r="FR36" i="30"/>
  <c r="DW36" i="33"/>
  <c r="EG36" i="30"/>
  <c r="BW36" i="33"/>
  <c r="DZ36" i="33"/>
  <c r="EL36" i="33"/>
  <c r="CQ36" i="30"/>
  <c r="EH36" i="33"/>
  <c r="CR36" i="33"/>
  <c r="DX36" i="33"/>
  <c r="DE36" i="33"/>
  <c r="DY36" i="33"/>
  <c r="DX36" i="30"/>
  <c r="FC36" i="30"/>
  <c r="FA36" i="33"/>
  <c r="DD36" i="33"/>
  <c r="FP36" i="33"/>
  <c r="BT36" i="33"/>
  <c r="BH36" i="30"/>
  <c r="FS36" i="15"/>
  <c r="FS36" i="33"/>
  <c r="FC36" i="33"/>
  <c r="FS38" i="15"/>
  <c r="FT36" i="30"/>
  <c r="DK36" i="33"/>
  <c r="DJ36" i="30"/>
  <c r="DG36" i="30"/>
  <c r="CK36" i="30"/>
  <c r="ED36" i="30"/>
  <c r="BP36" i="30"/>
  <c r="FT36" i="29"/>
  <c r="DJ36" i="33"/>
  <c r="CT36" i="29"/>
  <c r="EB36" i="30"/>
  <c r="BR36" i="30"/>
  <c r="BI36" i="30"/>
  <c r="DB36" i="33"/>
  <c r="BB6" i="30"/>
  <c r="FT15" i="15"/>
  <c r="BB22" i="29"/>
  <c r="FS19" i="29"/>
  <c r="BB18" i="30"/>
  <c r="FT81" i="15"/>
  <c r="FS34" i="31"/>
  <c r="BB16" i="31"/>
  <c r="BB34" i="31" s="1"/>
  <c r="FS36" i="30"/>
  <c r="FT38" i="15" l="1"/>
  <c r="FS87" i="15"/>
  <c r="BA36" i="33"/>
  <c r="FS85" i="15"/>
  <c r="BB36" i="30"/>
  <c r="FT87" i="15"/>
  <c r="FS18" i="29"/>
  <c r="BB19" i="29"/>
  <c r="FS36" i="29" l="1"/>
  <c r="BB18" i="29"/>
  <c r="BB16" i="34"/>
  <c r="BB26" i="34"/>
  <c r="FT11" i="32"/>
  <c r="FU11" i="32"/>
  <c r="FT12" i="32"/>
  <c r="FT20" i="32" s="1"/>
  <c r="FU12" i="32"/>
  <c r="FU20" i="32" s="1"/>
  <c r="AZ29" i="34"/>
  <c r="BB8" i="35"/>
  <c r="BK10" i="35"/>
  <c r="BL10" i="35"/>
  <c r="BM10" i="35"/>
  <c r="BN10" i="35"/>
  <c r="BO10" i="35"/>
  <c r="BP10" i="35"/>
  <c r="BQ10" i="35"/>
  <c r="BR10" i="35"/>
  <c r="BS10" i="35"/>
  <c r="BT10" i="35"/>
  <c r="BU10" i="35"/>
  <c r="BV10" i="35"/>
  <c r="BW10" i="35"/>
  <c r="BX10" i="35"/>
  <c r="BY10" i="35"/>
  <c r="BZ10" i="35"/>
  <c r="CA10" i="35"/>
  <c r="CB10" i="35"/>
  <c r="CC10" i="35"/>
  <c r="CD10" i="35"/>
  <c r="CE10" i="35"/>
  <c r="CF10" i="35"/>
  <c r="CG10" i="35"/>
  <c r="CH10" i="35"/>
  <c r="CI10" i="35"/>
  <c r="CJ10" i="35"/>
  <c r="CK10" i="35"/>
  <c r="CL10" i="35"/>
  <c r="CM10" i="35"/>
  <c r="CN10" i="35"/>
  <c r="CO10" i="35"/>
  <c r="CP10" i="35"/>
  <c r="CQ10" i="35"/>
  <c r="CR10" i="35"/>
  <c r="CS10" i="35"/>
  <c r="CT10" i="35"/>
  <c r="CU10" i="35"/>
  <c r="CV10" i="35"/>
  <c r="CW10" i="35"/>
  <c r="CX10" i="35"/>
  <c r="CY10" i="35"/>
  <c r="CZ10" i="35"/>
  <c r="DA10" i="35"/>
  <c r="DB10" i="35"/>
  <c r="DC10" i="35"/>
  <c r="DD10" i="35"/>
  <c r="DE10" i="35"/>
  <c r="DF10" i="35"/>
  <c r="DG10" i="35"/>
  <c r="DH10" i="35"/>
  <c r="DI10" i="35"/>
  <c r="DJ10" i="35"/>
  <c r="DK10" i="35"/>
  <c r="DL10" i="35"/>
  <c r="DM10" i="35"/>
  <c r="DN10" i="35"/>
  <c r="DO10" i="35"/>
  <c r="DP10" i="35"/>
  <c r="DQ10" i="35"/>
  <c r="DR10" i="35"/>
  <c r="DS10" i="35"/>
  <c r="DT10" i="35"/>
  <c r="DU10" i="35"/>
  <c r="DV10" i="35"/>
  <c r="DW10" i="35"/>
  <c r="DX10" i="35"/>
  <c r="DY10" i="35"/>
  <c r="DZ10" i="35"/>
  <c r="EA10" i="35"/>
  <c r="EB10" i="35"/>
  <c r="EC10" i="35"/>
  <c r="ED10" i="35"/>
  <c r="EE10" i="35"/>
  <c r="EF10" i="35"/>
  <c r="EG10" i="35"/>
  <c r="EH10" i="35"/>
  <c r="EI10" i="35"/>
  <c r="EJ10" i="35"/>
  <c r="EK10" i="35"/>
  <c r="EL10" i="35"/>
  <c r="EM10" i="35"/>
  <c r="EN10" i="35"/>
  <c r="EO10" i="35"/>
  <c r="EP10" i="35"/>
  <c r="EQ10" i="35"/>
  <c r="ER10" i="35"/>
  <c r="ES10" i="35"/>
  <c r="ET10" i="35"/>
  <c r="EU10" i="35"/>
  <c r="EV10" i="35"/>
  <c r="EW10" i="35"/>
  <c r="EX10" i="35"/>
  <c r="EY10" i="35"/>
  <c r="EZ10" i="35"/>
  <c r="FA10" i="35"/>
  <c r="FB10" i="35"/>
  <c r="FC10" i="35"/>
  <c r="FD10" i="35"/>
  <c r="FE10" i="35"/>
  <c r="FF10" i="35"/>
  <c r="FG10" i="35"/>
  <c r="FH10" i="35"/>
  <c r="FI10" i="35"/>
  <c r="FJ10" i="35"/>
  <c r="FK10" i="35"/>
  <c r="FL10" i="35"/>
  <c r="FM10" i="35"/>
  <c r="FN10" i="35"/>
  <c r="FO10" i="35"/>
  <c r="FP10" i="35"/>
  <c r="FQ10" i="35"/>
  <c r="FR10" i="35"/>
  <c r="FS10" i="35"/>
  <c r="FT10" i="35"/>
  <c r="BB14" i="35"/>
  <c r="BB20" i="35"/>
  <c r="BB23" i="35"/>
  <c r="BD10" i="35"/>
  <c r="BE10" i="35"/>
  <c r="BF10" i="35"/>
  <c r="BG10" i="35"/>
  <c r="BH10" i="35"/>
  <c r="BI10" i="35"/>
  <c r="BJ10" i="35"/>
  <c r="BB11" i="35"/>
  <c r="BB15" i="35"/>
  <c r="BB25" i="35"/>
  <c r="BB27" i="35"/>
  <c r="BB30" i="35"/>
  <c r="BD10" i="36"/>
  <c r="BE10" i="36"/>
  <c r="BF10" i="36"/>
  <c r="BG10" i="36"/>
  <c r="BH10" i="36"/>
  <c r="BI10" i="36"/>
  <c r="BJ10" i="36"/>
  <c r="BK10" i="36"/>
  <c r="BL10" i="36"/>
  <c r="BM10" i="36"/>
  <c r="BN10" i="36"/>
  <c r="BO10" i="36"/>
  <c r="BP10" i="36"/>
  <c r="BQ10" i="36"/>
  <c r="BR10" i="36"/>
  <c r="BS10" i="36"/>
  <c r="BT10" i="36"/>
  <c r="BU10" i="36"/>
  <c r="BV10" i="36"/>
  <c r="BW10" i="36"/>
  <c r="BX10" i="36"/>
  <c r="BY10" i="36"/>
  <c r="BZ10" i="36"/>
  <c r="CA10" i="36"/>
  <c r="CB10" i="36"/>
  <c r="CC10" i="36"/>
  <c r="CD10" i="36"/>
  <c r="CE10" i="36"/>
  <c r="CF10" i="36"/>
  <c r="CG10" i="36"/>
  <c r="CH10" i="36"/>
  <c r="CI10" i="36"/>
  <c r="CJ10" i="36"/>
  <c r="CK10" i="36"/>
  <c r="CL10" i="36"/>
  <c r="CM10" i="36"/>
  <c r="CN10" i="36"/>
  <c r="CO10" i="36"/>
  <c r="CP10" i="36"/>
  <c r="CQ10" i="36"/>
  <c r="CR10" i="36"/>
  <c r="CS10" i="36"/>
  <c r="CT10" i="36"/>
  <c r="CU10" i="36"/>
  <c r="CV10" i="36"/>
  <c r="CW10" i="36"/>
  <c r="CX10" i="36"/>
  <c r="CY10" i="36"/>
  <c r="CZ10" i="36"/>
  <c r="DA10" i="36"/>
  <c r="DB10" i="36"/>
  <c r="DC10" i="36"/>
  <c r="DD10" i="36"/>
  <c r="DE10" i="36"/>
  <c r="DF10" i="36"/>
  <c r="DG10" i="36"/>
  <c r="DH10" i="36"/>
  <c r="DI10" i="36"/>
  <c r="DJ10" i="36"/>
  <c r="DK10" i="36"/>
  <c r="DL10" i="36"/>
  <c r="DM10" i="36"/>
  <c r="DN10" i="36"/>
  <c r="DO10" i="36"/>
  <c r="DP10" i="36"/>
  <c r="DQ10" i="36"/>
  <c r="DR10" i="36"/>
  <c r="DS10" i="36"/>
  <c r="DT10" i="36"/>
  <c r="DU10" i="36"/>
  <c r="DV10" i="36"/>
  <c r="DW10" i="36"/>
  <c r="DX10" i="36"/>
  <c r="DY10" i="36"/>
  <c r="DZ10" i="36"/>
  <c r="EA10" i="36"/>
  <c r="EB10" i="36"/>
  <c r="EC10" i="36"/>
  <c r="ED10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BD17" i="36"/>
  <c r="BE17" i="36"/>
  <c r="BF17" i="36"/>
  <c r="BG17" i="36"/>
  <c r="BH17" i="36"/>
  <c r="BI17" i="36"/>
  <c r="BJ17" i="36"/>
  <c r="BK17" i="36"/>
  <c r="BL17" i="36"/>
  <c r="BM17" i="36"/>
  <c r="BN17" i="36"/>
  <c r="BO17" i="36"/>
  <c r="BP17" i="36"/>
  <c r="BQ17" i="36"/>
  <c r="BR17" i="36"/>
  <c r="BS17" i="36"/>
  <c r="BT17" i="36"/>
  <c r="BU17" i="36"/>
  <c r="BV17" i="36"/>
  <c r="BW17" i="36"/>
  <c r="BX17" i="36"/>
  <c r="BY17" i="36"/>
  <c r="BZ17" i="36"/>
  <c r="CA17" i="36"/>
  <c r="CB17" i="36"/>
  <c r="CC17" i="36"/>
  <c r="CD17" i="36"/>
  <c r="CE17" i="36"/>
  <c r="CF17" i="36"/>
  <c r="CG17" i="36"/>
  <c r="CH17" i="36"/>
  <c r="CI17" i="36"/>
  <c r="CJ17" i="36"/>
  <c r="CK17" i="36"/>
  <c r="CL17" i="36"/>
  <c r="CM17" i="36"/>
  <c r="CN17" i="36"/>
  <c r="CO17" i="36"/>
  <c r="CP17" i="36"/>
  <c r="CQ17" i="36"/>
  <c r="CR17" i="36"/>
  <c r="CS17" i="36"/>
  <c r="CT17" i="36"/>
  <c r="CU17" i="36"/>
  <c r="CV17" i="36"/>
  <c r="CW17" i="36"/>
  <c r="CX17" i="36"/>
  <c r="CY17" i="36"/>
  <c r="CZ17" i="36"/>
  <c r="DA17" i="36"/>
  <c r="DB17" i="36"/>
  <c r="DC17" i="36"/>
  <c r="DD17" i="36"/>
  <c r="DE17" i="36"/>
  <c r="DF17" i="36"/>
  <c r="DG17" i="36"/>
  <c r="DH17" i="36"/>
  <c r="DI17" i="36"/>
  <c r="DJ17" i="36"/>
  <c r="DK17" i="36"/>
  <c r="DL17" i="36"/>
  <c r="DM17" i="36"/>
  <c r="DN17" i="36"/>
  <c r="DO17" i="36"/>
  <c r="DP17" i="36"/>
  <c r="DQ17" i="36"/>
  <c r="DR17" i="36"/>
  <c r="DS17" i="36"/>
  <c r="DT17" i="36"/>
  <c r="DU17" i="36"/>
  <c r="DV17" i="36"/>
  <c r="DW17" i="36"/>
  <c r="DX17" i="36"/>
  <c r="DY17" i="36"/>
  <c r="DZ17" i="36"/>
  <c r="EA17" i="36"/>
  <c r="EB17" i="36"/>
  <c r="EC17" i="36"/>
  <c r="ED17" i="36"/>
  <c r="EE17" i="36"/>
  <c r="EF17" i="36"/>
  <c r="EG17" i="36"/>
  <c r="EH17" i="36"/>
  <c r="EI17" i="36"/>
  <c r="EJ17" i="36"/>
  <c r="EK17" i="36"/>
  <c r="EL17" i="36"/>
  <c r="EM17" i="36"/>
  <c r="EN17" i="36"/>
  <c r="EO17" i="36"/>
  <c r="EP17" i="36"/>
  <c r="EQ17" i="36"/>
  <c r="ER17" i="36"/>
  <c r="ES17" i="36"/>
  <c r="ET17" i="36"/>
  <c r="EU17" i="36"/>
  <c r="EV17" i="36"/>
  <c r="EW17" i="36"/>
  <c r="EX17" i="36"/>
  <c r="EY17" i="36"/>
  <c r="EZ17" i="36"/>
  <c r="FA17" i="36"/>
  <c r="FB17" i="36"/>
  <c r="FC17" i="36"/>
  <c r="FD17" i="36"/>
  <c r="FE17" i="36"/>
  <c r="FF17" i="36"/>
  <c r="FG17" i="36"/>
  <c r="FH17" i="36"/>
  <c r="FI17" i="36"/>
  <c r="FJ17" i="36"/>
  <c r="FK17" i="36"/>
  <c r="FL17" i="36"/>
  <c r="FM17" i="36"/>
  <c r="FN17" i="36"/>
  <c r="FO17" i="36"/>
  <c r="FP17" i="36"/>
  <c r="FQ17" i="36"/>
  <c r="FR17" i="36"/>
  <c r="FS17" i="36"/>
  <c r="FT17" i="36"/>
  <c r="BB31" i="35" l="1"/>
  <c r="FU19" i="32"/>
  <c r="FU18" i="32" s="1"/>
  <c r="FU17" i="32" s="1"/>
  <c r="FU10" i="32"/>
  <c r="FU6" i="32" s="1"/>
  <c r="BB12" i="34"/>
  <c r="AZ33" i="34"/>
  <c r="AX32" i="34"/>
  <c r="AX28" i="34"/>
  <c r="AZ23" i="34"/>
  <c r="AX21" i="34"/>
  <c r="AZ15" i="34"/>
  <c r="BB28" i="35"/>
  <c r="BB32" i="35"/>
  <c r="BB12" i="35"/>
  <c r="BB18" i="35"/>
  <c r="FT21" i="35"/>
  <c r="FL21" i="35"/>
  <c r="BB10" i="35"/>
  <c r="BB26" i="35"/>
  <c r="BW21" i="35"/>
  <c r="BB19" i="35"/>
  <c r="BB13" i="35"/>
  <c r="AY33" i="34"/>
  <c r="BA30" i="34"/>
  <c r="AY23" i="34"/>
  <c r="AY15" i="34"/>
  <c r="AY11" i="34"/>
  <c r="BB24" i="34"/>
  <c r="EE21" i="36"/>
  <c r="FR21" i="36"/>
  <c r="FR16" i="36" s="1"/>
  <c r="FJ21" i="36"/>
  <c r="FB21" i="36"/>
  <c r="ET21" i="36"/>
  <c r="EL21" i="36"/>
  <c r="EL16" i="36" s="1"/>
  <c r="ED21" i="36"/>
  <c r="DV21" i="36"/>
  <c r="DN21" i="36"/>
  <c r="DF21" i="36"/>
  <c r="DF16" i="36" s="1"/>
  <c r="CX21" i="36"/>
  <c r="CP21" i="36"/>
  <c r="CH21" i="36"/>
  <c r="BZ21" i="36"/>
  <c r="BZ16" i="36" s="1"/>
  <c r="BR21" i="36"/>
  <c r="BJ21" i="36"/>
  <c r="BJ16" i="36" s="1"/>
  <c r="AX30" i="34"/>
  <c r="EU21" i="36"/>
  <c r="EU16" i="36" s="1"/>
  <c r="CI21" i="36"/>
  <c r="CI16" i="36" s="1"/>
  <c r="FQ21" i="36"/>
  <c r="FI21" i="36"/>
  <c r="FA21" i="36"/>
  <c r="FA16" i="36" s="1"/>
  <c r="ES21" i="36"/>
  <c r="EK21" i="36"/>
  <c r="EC21" i="36"/>
  <c r="DU21" i="36"/>
  <c r="DU16" i="36" s="1"/>
  <c r="DM21" i="36"/>
  <c r="DE21" i="36"/>
  <c r="CW21" i="36"/>
  <c r="CO21" i="36"/>
  <c r="CO16" i="36" s="1"/>
  <c r="CG21" i="36"/>
  <c r="BY21" i="36"/>
  <c r="BQ21" i="36"/>
  <c r="BI21" i="36"/>
  <c r="FK21" i="36"/>
  <c r="DG21" i="36"/>
  <c r="BK21" i="36"/>
  <c r="FP21" i="36"/>
  <c r="FH21" i="36"/>
  <c r="EZ21" i="36"/>
  <c r="ER21" i="36"/>
  <c r="ER16" i="36" s="1"/>
  <c r="EJ21" i="36"/>
  <c r="EB21" i="36"/>
  <c r="DT21" i="36"/>
  <c r="DL21" i="36"/>
  <c r="DD21" i="36"/>
  <c r="CV21" i="36"/>
  <c r="CN21" i="36"/>
  <c r="CF21" i="36"/>
  <c r="CF16" i="36" s="1"/>
  <c r="BX21" i="36"/>
  <c r="BP21" i="36"/>
  <c r="BH21" i="36"/>
  <c r="FS21" i="36"/>
  <c r="DW21" i="36"/>
  <c r="CA21" i="36"/>
  <c r="FO21" i="36"/>
  <c r="FG21" i="36"/>
  <c r="EY21" i="36"/>
  <c r="EY16" i="36" s="1"/>
  <c r="EQ21" i="36"/>
  <c r="EQ16" i="36" s="1"/>
  <c r="EI21" i="36"/>
  <c r="EA21" i="36"/>
  <c r="DS21" i="36"/>
  <c r="DK21" i="36"/>
  <c r="DK16" i="36" s="1"/>
  <c r="DC21" i="36"/>
  <c r="CU21" i="36"/>
  <c r="CM21" i="36"/>
  <c r="CM16" i="36" s="1"/>
  <c r="CE21" i="36"/>
  <c r="CE16" i="36" s="1"/>
  <c r="BW21" i="36"/>
  <c r="BO21" i="36"/>
  <c r="BG21" i="36"/>
  <c r="DO21" i="36"/>
  <c r="FN21" i="36"/>
  <c r="FF21" i="36"/>
  <c r="FF16" i="36" s="1"/>
  <c r="EX21" i="36"/>
  <c r="EP21" i="36"/>
  <c r="EH21" i="36"/>
  <c r="DZ21" i="36"/>
  <c r="DZ16" i="36" s="1"/>
  <c r="DR21" i="36"/>
  <c r="DJ21" i="36"/>
  <c r="DJ16" i="36" s="1"/>
  <c r="DB21" i="36"/>
  <c r="CT21" i="36"/>
  <c r="CL21" i="36"/>
  <c r="CD21" i="36"/>
  <c r="CD16" i="36" s="1"/>
  <c r="BV21" i="36"/>
  <c r="BN21" i="36"/>
  <c r="BN16" i="36" s="1"/>
  <c r="BF21" i="36"/>
  <c r="EM21" i="36"/>
  <c r="CQ21" i="36"/>
  <c r="FM21" i="36"/>
  <c r="FM16" i="36" s="1"/>
  <c r="FE21" i="36"/>
  <c r="FE16" i="36" s="1"/>
  <c r="EW21" i="36"/>
  <c r="EW16" i="36" s="1"/>
  <c r="EO21" i="36"/>
  <c r="EO16" i="36" s="1"/>
  <c r="EG21" i="36"/>
  <c r="EG16" i="36" s="1"/>
  <c r="DY21" i="36"/>
  <c r="DY16" i="36" s="1"/>
  <c r="DQ21" i="36"/>
  <c r="DI21" i="36"/>
  <c r="DA21" i="36"/>
  <c r="CS21" i="36"/>
  <c r="CS16" i="36" s="1"/>
  <c r="CK21" i="36"/>
  <c r="CC21" i="36"/>
  <c r="BU21" i="36"/>
  <c r="BM21" i="36"/>
  <c r="BM16" i="36" s="1"/>
  <c r="BE21" i="36"/>
  <c r="FC21" i="36"/>
  <c r="CY21" i="36"/>
  <c r="BS21" i="36"/>
  <c r="BS16" i="36" s="1"/>
  <c r="FT21" i="36"/>
  <c r="FL21" i="36"/>
  <c r="FL16" i="36" s="1"/>
  <c r="FD21" i="36"/>
  <c r="EV21" i="36"/>
  <c r="EV16" i="36" s="1"/>
  <c r="EN21" i="36"/>
  <c r="EF21" i="36"/>
  <c r="EF16" i="36" s="1"/>
  <c r="DX21" i="36"/>
  <c r="DP21" i="36"/>
  <c r="DH21" i="36"/>
  <c r="CZ21" i="36"/>
  <c r="CR21" i="36"/>
  <c r="CR16" i="36" s="1"/>
  <c r="CJ21" i="36"/>
  <c r="CB21" i="36"/>
  <c r="BT21" i="36"/>
  <c r="BL21" i="36"/>
  <c r="BD21" i="36"/>
  <c r="BB24" i="35"/>
  <c r="AX14" i="34"/>
  <c r="BB29" i="35"/>
  <c r="BB22" i="35"/>
  <c r="BB9" i="35"/>
  <c r="CT27" i="34"/>
  <c r="BN27" i="34"/>
  <c r="AY31" i="34"/>
  <c r="AY13" i="34"/>
  <c r="AZ11" i="34"/>
  <c r="BB32" i="34"/>
  <c r="AZ31" i="34"/>
  <c r="BB28" i="34"/>
  <c r="AZ25" i="34"/>
  <c r="AX24" i="34"/>
  <c r="BB21" i="34"/>
  <c r="AZ20" i="34"/>
  <c r="AX19" i="34"/>
  <c r="BB14" i="34"/>
  <c r="AZ13" i="34"/>
  <c r="AX12" i="34"/>
  <c r="BB9" i="34"/>
  <c r="AZ8" i="34"/>
  <c r="AY8" i="34"/>
  <c r="AY25" i="34"/>
  <c r="AX9" i="34"/>
  <c r="AY29" i="34"/>
  <c r="BA24" i="34"/>
  <c r="BA19" i="34"/>
  <c r="BA12" i="34"/>
  <c r="E24" i="34"/>
  <c r="E12" i="34"/>
  <c r="BA33" i="34"/>
  <c r="AY32" i="34"/>
  <c r="BA29" i="34"/>
  <c r="AY28" i="34"/>
  <c r="BA23" i="34"/>
  <c r="AY21" i="34"/>
  <c r="BA15" i="34"/>
  <c r="AY14" i="34"/>
  <c r="BA11" i="34"/>
  <c r="AY9" i="34"/>
  <c r="AX33" i="34"/>
  <c r="E33" i="34"/>
  <c r="BB31" i="34"/>
  <c r="AZ30" i="34"/>
  <c r="AX29" i="34"/>
  <c r="E29" i="34"/>
  <c r="BB25" i="34"/>
  <c r="AZ24" i="34"/>
  <c r="AX23" i="34"/>
  <c r="E23" i="34"/>
  <c r="BB20" i="34"/>
  <c r="AZ19" i="34"/>
  <c r="AX15" i="34"/>
  <c r="E15" i="34"/>
  <c r="BB13" i="34"/>
  <c r="AZ12" i="34"/>
  <c r="AX11" i="34"/>
  <c r="E11" i="34"/>
  <c r="BA32" i="34"/>
  <c r="BA28" i="34"/>
  <c r="BA21" i="34"/>
  <c r="AY20" i="34"/>
  <c r="BA14" i="34"/>
  <c r="BA9" i="34"/>
  <c r="E32" i="34"/>
  <c r="E28" i="34"/>
  <c r="E14" i="34"/>
  <c r="FT26" i="15"/>
  <c r="E9" i="34"/>
  <c r="BD7" i="35"/>
  <c r="BD6" i="35" s="1"/>
  <c r="BA31" i="34"/>
  <c r="AY30" i="34"/>
  <c r="BA25" i="34"/>
  <c r="AY24" i="34"/>
  <c r="BA20" i="34"/>
  <c r="AY19" i="34"/>
  <c r="BA13" i="34"/>
  <c r="AY12" i="34"/>
  <c r="FT19" i="32"/>
  <c r="FT18" i="32" s="1"/>
  <c r="FT17" i="32" s="1"/>
  <c r="FS26" i="15" s="1"/>
  <c r="FT10" i="32"/>
  <c r="FT6" i="32" s="1"/>
  <c r="BA8" i="34"/>
  <c r="BB33" i="34"/>
  <c r="AZ32" i="34"/>
  <c r="AX31" i="34"/>
  <c r="AZ28" i="34"/>
  <c r="AX25" i="34"/>
  <c r="E25" i="34"/>
  <c r="BB23" i="34"/>
  <c r="AZ21" i="34"/>
  <c r="AX20" i="34"/>
  <c r="BB15" i="34"/>
  <c r="AZ14" i="34"/>
  <c r="AX13" i="34"/>
  <c r="E13" i="34"/>
  <c r="BB11" i="34"/>
  <c r="FK10" i="34"/>
  <c r="AZ9" i="34"/>
  <c r="AX8" i="34"/>
  <c r="E8" i="34"/>
  <c r="BB36" i="29"/>
  <c r="BI21" i="35"/>
  <c r="BE17" i="35"/>
  <c r="FN7" i="35"/>
  <c r="FN6" i="35" s="1"/>
  <c r="FF7" i="35"/>
  <c r="EX7" i="35"/>
  <c r="EX6" i="35" s="1"/>
  <c r="EP7" i="35"/>
  <c r="EH7" i="35"/>
  <c r="EH6" i="35" s="1"/>
  <c r="DZ7" i="35"/>
  <c r="DZ6" i="35" s="1"/>
  <c r="DR7" i="35"/>
  <c r="DR6" i="35" s="1"/>
  <c r="DJ7" i="35"/>
  <c r="DJ6" i="35" s="1"/>
  <c r="DB7" i="35"/>
  <c r="DB6" i="35" s="1"/>
  <c r="CT7" i="35"/>
  <c r="CL7" i="35"/>
  <c r="CL6" i="35" s="1"/>
  <c r="CD7" i="35"/>
  <c r="BV7" i="35"/>
  <c r="BV6" i="35" s="1"/>
  <c r="BN7" i="35"/>
  <c r="BN6" i="35" s="1"/>
  <c r="FS17" i="35"/>
  <c r="FK17" i="35"/>
  <c r="FC17" i="35"/>
  <c r="EU17" i="35"/>
  <c r="EM17" i="35"/>
  <c r="EE17" i="35"/>
  <c r="DW17" i="35"/>
  <c r="DO17" i="35"/>
  <c r="DG17" i="35"/>
  <c r="CY17" i="35"/>
  <c r="CQ17" i="35"/>
  <c r="CI17" i="35"/>
  <c r="CA17" i="35"/>
  <c r="BS17" i="35"/>
  <c r="BK17" i="35"/>
  <c r="FU18" i="34"/>
  <c r="FM18" i="34"/>
  <c r="FE18" i="34"/>
  <c r="EW18" i="34"/>
  <c r="EO18" i="34"/>
  <c r="EG18" i="34"/>
  <c r="DY18" i="34"/>
  <c r="DQ18" i="34"/>
  <c r="DI18" i="34"/>
  <c r="DA18" i="34"/>
  <c r="CS18" i="34"/>
  <c r="CK18" i="34"/>
  <c r="CC18" i="34"/>
  <c r="BU18" i="34"/>
  <c r="BM18" i="34"/>
  <c r="BE18" i="34"/>
  <c r="FQ7" i="36"/>
  <c r="FQ6" i="36" s="1"/>
  <c r="FI7" i="36"/>
  <c r="FI6" i="36" s="1"/>
  <c r="FA7" i="36"/>
  <c r="FA6" i="36" s="1"/>
  <c r="ES7" i="36"/>
  <c r="ES6" i="36" s="1"/>
  <c r="EK7" i="36"/>
  <c r="EK6" i="36" s="1"/>
  <c r="EC7" i="36"/>
  <c r="EC6" i="36" s="1"/>
  <c r="DU7" i="36"/>
  <c r="DU6" i="36" s="1"/>
  <c r="DM7" i="36"/>
  <c r="DM6" i="36" s="1"/>
  <c r="DE7" i="36"/>
  <c r="DE6" i="36" s="1"/>
  <c r="CW7" i="36"/>
  <c r="CW6" i="36" s="1"/>
  <c r="CO7" i="36"/>
  <c r="CO6" i="36" s="1"/>
  <c r="CG7" i="36"/>
  <c r="CG6" i="36" s="1"/>
  <c r="BY7" i="36"/>
  <c r="BY6" i="36" s="1"/>
  <c r="BQ7" i="36"/>
  <c r="BQ6" i="36" s="1"/>
  <c r="BI7" i="36"/>
  <c r="BI6" i="36" s="1"/>
  <c r="FN22" i="34"/>
  <c r="FF22" i="34"/>
  <c r="EX22" i="34"/>
  <c r="EX17" i="34" s="1"/>
  <c r="EP22" i="34"/>
  <c r="EH22" i="34"/>
  <c r="DZ22" i="34"/>
  <c r="FP7" i="36"/>
  <c r="FP6" i="36" s="1"/>
  <c r="FH7" i="36"/>
  <c r="FH6" i="36" s="1"/>
  <c r="EZ7" i="36"/>
  <c r="EZ6" i="36" s="1"/>
  <c r="ER7" i="36"/>
  <c r="ER6" i="36" s="1"/>
  <c r="EJ7" i="36"/>
  <c r="EJ6" i="36" s="1"/>
  <c r="EB7" i="36"/>
  <c r="EB6" i="36" s="1"/>
  <c r="DT7" i="36"/>
  <c r="DT6" i="36" s="1"/>
  <c r="DL7" i="36"/>
  <c r="DL6" i="36" s="1"/>
  <c r="DD7" i="36"/>
  <c r="DD6" i="36" s="1"/>
  <c r="CV7" i="36"/>
  <c r="CV6" i="36" s="1"/>
  <c r="CN7" i="36"/>
  <c r="CN6" i="36" s="1"/>
  <c r="CF7" i="36"/>
  <c r="CF6" i="36" s="1"/>
  <c r="BX7" i="36"/>
  <c r="BX6" i="36" s="1"/>
  <c r="BP7" i="36"/>
  <c r="BP6" i="36" s="1"/>
  <c r="BH7" i="36"/>
  <c r="BH6" i="36" s="1"/>
  <c r="DA22" i="34"/>
  <c r="FQ7" i="34"/>
  <c r="FI7" i="34"/>
  <c r="FA7" i="34"/>
  <c r="ES7" i="34"/>
  <c r="EK7" i="34"/>
  <c r="EC7" i="34"/>
  <c r="DU7" i="34"/>
  <c r="DM7" i="34"/>
  <c r="DE7" i="34"/>
  <c r="DE6" i="34" s="1"/>
  <c r="CW7" i="34"/>
  <c r="CO7" i="34"/>
  <c r="CG7" i="34"/>
  <c r="BY7" i="34"/>
  <c r="BQ7" i="34"/>
  <c r="BI7" i="34"/>
  <c r="EY21" i="35"/>
  <c r="CM21" i="35"/>
  <c r="BI7" i="35"/>
  <c r="FN21" i="35"/>
  <c r="FC10" i="34"/>
  <c r="EU10" i="34"/>
  <c r="EM10" i="34"/>
  <c r="EE10" i="34"/>
  <c r="DW10" i="34"/>
  <c r="DO10" i="34"/>
  <c r="DG10" i="34"/>
  <c r="CY10" i="34"/>
  <c r="CQ10" i="34"/>
  <c r="CI10" i="34"/>
  <c r="CA10" i="34"/>
  <c r="BS10" i="34"/>
  <c r="BK10" i="34"/>
  <c r="EK16" i="36"/>
  <c r="EE16" i="36"/>
  <c r="FO7" i="36"/>
  <c r="FO6" i="36" s="1"/>
  <c r="FG7" i="36"/>
  <c r="FG6" i="36" s="1"/>
  <c r="EY7" i="36"/>
  <c r="EY6" i="36" s="1"/>
  <c r="EQ7" i="36"/>
  <c r="EQ6" i="36" s="1"/>
  <c r="EI7" i="36"/>
  <c r="EI6" i="36" s="1"/>
  <c r="EA7" i="36"/>
  <c r="EA6" i="36" s="1"/>
  <c r="DS7" i="36"/>
  <c r="DS6" i="36" s="1"/>
  <c r="DK7" i="36"/>
  <c r="DK6" i="36" s="1"/>
  <c r="DC7" i="36"/>
  <c r="DC6" i="36" s="1"/>
  <c r="CU7" i="36"/>
  <c r="CU6" i="36" s="1"/>
  <c r="CM7" i="36"/>
  <c r="CM6" i="36" s="1"/>
  <c r="CE7" i="36"/>
  <c r="CE6" i="36" s="1"/>
  <c r="BW7" i="36"/>
  <c r="BW6" i="36" s="1"/>
  <c r="BO7" i="36"/>
  <c r="BO6" i="36" s="1"/>
  <c r="BG7" i="36"/>
  <c r="BG6" i="36" s="1"/>
  <c r="DV16" i="36"/>
  <c r="FN7" i="36"/>
  <c r="FN6" i="36" s="1"/>
  <c r="FF7" i="36"/>
  <c r="FF6" i="36" s="1"/>
  <c r="EX7" i="36"/>
  <c r="EX6" i="36" s="1"/>
  <c r="EP7" i="36"/>
  <c r="EP6" i="36" s="1"/>
  <c r="EH7" i="36"/>
  <c r="EH6" i="36" s="1"/>
  <c r="DZ7" i="36"/>
  <c r="DZ6" i="36" s="1"/>
  <c r="DR7" i="36"/>
  <c r="DR6" i="36" s="1"/>
  <c r="DJ7" i="36"/>
  <c r="DJ6" i="36" s="1"/>
  <c r="DB7" i="36"/>
  <c r="DB6" i="36" s="1"/>
  <c r="CT7" i="36"/>
  <c r="CT6" i="36" s="1"/>
  <c r="CL7" i="36"/>
  <c r="CL6" i="36" s="1"/>
  <c r="CD7" i="36"/>
  <c r="CD6" i="36" s="1"/>
  <c r="BV7" i="36"/>
  <c r="BV6" i="36" s="1"/>
  <c r="BN7" i="36"/>
  <c r="BN6" i="36" s="1"/>
  <c r="BF7" i="36"/>
  <c r="BF6" i="36" s="1"/>
  <c r="FS7" i="36"/>
  <c r="FS6" i="36" s="1"/>
  <c r="FK7" i="36"/>
  <c r="FK6" i="36" s="1"/>
  <c r="FC7" i="36"/>
  <c r="FC6" i="36" s="1"/>
  <c r="EU7" i="36"/>
  <c r="EU6" i="36" s="1"/>
  <c r="EM7" i="36"/>
  <c r="EM6" i="36" s="1"/>
  <c r="EE7" i="36"/>
  <c r="EE6" i="36" s="1"/>
  <c r="DW7" i="36"/>
  <c r="DW6" i="36" s="1"/>
  <c r="DO7" i="36"/>
  <c r="DO6" i="36" s="1"/>
  <c r="DG7" i="36"/>
  <c r="DG6" i="36" s="1"/>
  <c r="CY7" i="36"/>
  <c r="CY6" i="36" s="1"/>
  <c r="CQ7" i="36"/>
  <c r="CQ6" i="36" s="1"/>
  <c r="CI7" i="36"/>
  <c r="CI6" i="36" s="1"/>
  <c r="CA7" i="36"/>
  <c r="CA6" i="36" s="1"/>
  <c r="BS7" i="36"/>
  <c r="BS6" i="36" s="1"/>
  <c r="BK7" i="36"/>
  <c r="BK6" i="36" s="1"/>
  <c r="FR7" i="36"/>
  <c r="FR6" i="36" s="1"/>
  <c r="FJ7" i="36"/>
  <c r="FJ6" i="36" s="1"/>
  <c r="FB7" i="36"/>
  <c r="FB6" i="36" s="1"/>
  <c r="ET7" i="36"/>
  <c r="ET6" i="36" s="1"/>
  <c r="EL7" i="36"/>
  <c r="EL6" i="36" s="1"/>
  <c r="ED7" i="36"/>
  <c r="ED6" i="36" s="1"/>
  <c r="DV7" i="36"/>
  <c r="DV6" i="36" s="1"/>
  <c r="DN7" i="36"/>
  <c r="DN6" i="36" s="1"/>
  <c r="DF7" i="36"/>
  <c r="DF6" i="36" s="1"/>
  <c r="CX7" i="36"/>
  <c r="CX6" i="36" s="1"/>
  <c r="CP7" i="36"/>
  <c r="CP6" i="36" s="1"/>
  <c r="CH7" i="36"/>
  <c r="CH6" i="36" s="1"/>
  <c r="BZ7" i="36"/>
  <c r="BZ6" i="36" s="1"/>
  <c r="BR7" i="36"/>
  <c r="BR6" i="36" s="1"/>
  <c r="BJ7" i="36"/>
  <c r="BJ6" i="36" s="1"/>
  <c r="BG17" i="35"/>
  <c r="BE7" i="35"/>
  <c r="BE6" i="35" s="1"/>
  <c r="FP17" i="35"/>
  <c r="FH17" i="35"/>
  <c r="EZ17" i="35"/>
  <c r="ER17" i="35"/>
  <c r="EJ17" i="35"/>
  <c r="EB17" i="35"/>
  <c r="DT17" i="35"/>
  <c r="DL17" i="35"/>
  <c r="DD17" i="35"/>
  <c r="CV17" i="35"/>
  <c r="CN17" i="35"/>
  <c r="CF17" i="35"/>
  <c r="BX17" i="35"/>
  <c r="BP17" i="35"/>
  <c r="BH21" i="35"/>
  <c r="BF17" i="35"/>
  <c r="FP21" i="35"/>
  <c r="FS21" i="35"/>
  <c r="FK21" i="35"/>
  <c r="FK16" i="35" s="1"/>
  <c r="FC21" i="35"/>
  <c r="EU21" i="35"/>
  <c r="EM21" i="35"/>
  <c r="EE21" i="35"/>
  <c r="DW21" i="35"/>
  <c r="DO21" i="35"/>
  <c r="DG21" i="35"/>
  <c r="CY21" i="35"/>
  <c r="CY16" i="35" s="1"/>
  <c r="CQ21" i="35"/>
  <c r="CI21" i="35"/>
  <c r="CA21" i="35"/>
  <c r="BS21" i="35"/>
  <c r="BK21" i="35"/>
  <c r="FO17" i="35"/>
  <c r="FG17" i="35"/>
  <c r="EY17" i="35"/>
  <c r="EY16" i="35" s="1"/>
  <c r="EQ17" i="35"/>
  <c r="EI17" i="35"/>
  <c r="EA17" i="35"/>
  <c r="DS17" i="35"/>
  <c r="DK17" i="35"/>
  <c r="DC17" i="35"/>
  <c r="CU17" i="35"/>
  <c r="CM17" i="35"/>
  <c r="CE17" i="35"/>
  <c r="BW17" i="35"/>
  <c r="BO17" i="35"/>
  <c r="FO7" i="35"/>
  <c r="FO6" i="35" s="1"/>
  <c r="FG7" i="35"/>
  <c r="FG6" i="35" s="1"/>
  <c r="EY7" i="35"/>
  <c r="EY6" i="35" s="1"/>
  <c r="EQ7" i="35"/>
  <c r="EI7" i="35"/>
  <c r="EI6" i="35" s="1"/>
  <c r="EA7" i="35"/>
  <c r="EA6" i="35" s="1"/>
  <c r="DS7" i="35"/>
  <c r="DK7" i="35"/>
  <c r="DK6" i="35" s="1"/>
  <c r="DC7" i="35"/>
  <c r="DC6" i="35" s="1"/>
  <c r="CU7" i="35"/>
  <c r="CU6" i="35" s="1"/>
  <c r="CM7" i="35"/>
  <c r="CM6" i="35" s="1"/>
  <c r="CE7" i="35"/>
  <c r="BW7" i="35"/>
  <c r="BW6" i="35" s="1"/>
  <c r="BO7" i="35"/>
  <c r="BO6" i="35" s="1"/>
  <c r="BG21" i="35"/>
  <c r="FO21" i="35"/>
  <c r="EQ21" i="35"/>
  <c r="EI21" i="35"/>
  <c r="EA21" i="35"/>
  <c r="DC21" i="35"/>
  <c r="CU21" i="35"/>
  <c r="CE21" i="35"/>
  <c r="BO21" i="35"/>
  <c r="FR21" i="35"/>
  <c r="FJ21" i="35"/>
  <c r="FN17" i="35"/>
  <c r="FF17" i="35"/>
  <c r="EX17" i="35"/>
  <c r="EP17" i="35"/>
  <c r="EH17" i="35"/>
  <c r="DZ17" i="35"/>
  <c r="DR17" i="35"/>
  <c r="DJ17" i="35"/>
  <c r="DB17" i="35"/>
  <c r="CT17" i="35"/>
  <c r="CL17" i="35"/>
  <c r="CD17" i="35"/>
  <c r="BV17" i="35"/>
  <c r="BN17" i="35"/>
  <c r="FF27" i="34"/>
  <c r="DZ27" i="34"/>
  <c r="FR27" i="34"/>
  <c r="BF21" i="35"/>
  <c r="BJ7" i="35"/>
  <c r="BJ6" i="35" s="1"/>
  <c r="FF21" i="35"/>
  <c r="FQ21" i="35"/>
  <c r="FI21" i="35"/>
  <c r="FA21" i="35"/>
  <c r="ES21" i="35"/>
  <c r="EK21" i="35"/>
  <c r="EC21" i="35"/>
  <c r="DU21" i="35"/>
  <c r="DM21" i="35"/>
  <c r="DE21" i="35"/>
  <c r="CW21" i="35"/>
  <c r="CO21" i="35"/>
  <c r="CG21" i="35"/>
  <c r="BY21" i="35"/>
  <c r="BQ21" i="35"/>
  <c r="FM17" i="35"/>
  <c r="FE17" i="35"/>
  <c r="EW17" i="35"/>
  <c r="EO17" i="35"/>
  <c r="EG17" i="35"/>
  <c r="DY17" i="35"/>
  <c r="DQ17" i="35"/>
  <c r="DI17" i="35"/>
  <c r="DA17" i="35"/>
  <c r="CS17" i="35"/>
  <c r="CK17" i="35"/>
  <c r="CC17" i="35"/>
  <c r="BU17" i="35"/>
  <c r="BM17" i="35"/>
  <c r="FT10" i="15"/>
  <c r="FM7" i="35"/>
  <c r="FM6" i="35" s="1"/>
  <c r="FE7" i="35"/>
  <c r="FE6" i="35" s="1"/>
  <c r="EW7" i="35"/>
  <c r="EW6" i="35" s="1"/>
  <c r="EO7" i="35"/>
  <c r="EO6" i="35" s="1"/>
  <c r="EG7" i="35"/>
  <c r="EG6" i="35" s="1"/>
  <c r="DY7" i="35"/>
  <c r="DY6" i="35" s="1"/>
  <c r="DQ7" i="35"/>
  <c r="DQ6" i="35" s="1"/>
  <c r="DI7" i="35"/>
  <c r="DI6" i="35" s="1"/>
  <c r="DA7" i="35"/>
  <c r="DA6" i="35" s="1"/>
  <c r="CS7" i="35"/>
  <c r="CS6" i="35" s="1"/>
  <c r="CK7" i="35"/>
  <c r="CK6" i="35" s="1"/>
  <c r="CC7" i="35"/>
  <c r="CC6" i="35" s="1"/>
  <c r="BU7" i="35"/>
  <c r="BU6" i="35" s="1"/>
  <c r="BM7" i="35"/>
  <c r="BM6" i="35" s="1"/>
  <c r="BE21" i="35"/>
  <c r="BD17" i="35"/>
  <c r="FT17" i="35"/>
  <c r="BB17" i="35" s="1"/>
  <c r="FL17" i="35"/>
  <c r="FD17" i="35"/>
  <c r="EV17" i="35"/>
  <c r="EN17" i="35"/>
  <c r="EF17" i="35"/>
  <c r="DX17" i="35"/>
  <c r="DP17" i="35"/>
  <c r="DH17" i="35"/>
  <c r="CZ17" i="35"/>
  <c r="CR17" i="35"/>
  <c r="CJ17" i="35"/>
  <c r="CB17" i="35"/>
  <c r="BT17" i="35"/>
  <c r="BL17" i="35"/>
  <c r="FT7" i="35"/>
  <c r="FT6" i="35" s="1"/>
  <c r="FS10" i="15" s="1"/>
  <c r="FL7" i="35"/>
  <c r="FD7" i="35"/>
  <c r="FD6" i="35" s="1"/>
  <c r="EV7" i="35"/>
  <c r="EV6" i="35" s="1"/>
  <c r="EN7" i="35"/>
  <c r="EN6" i="35" s="1"/>
  <c r="EF7" i="35"/>
  <c r="EF6" i="35" s="1"/>
  <c r="DX7" i="35"/>
  <c r="DX6" i="35" s="1"/>
  <c r="DP7" i="35"/>
  <c r="DH7" i="35"/>
  <c r="DH6" i="35" s="1"/>
  <c r="CZ7" i="35"/>
  <c r="CR7" i="35"/>
  <c r="CR6" i="35" s="1"/>
  <c r="CJ7" i="35"/>
  <c r="CB7" i="35"/>
  <c r="CB6" i="35" s="1"/>
  <c r="BT7" i="35"/>
  <c r="BT6" i="35" s="1"/>
  <c r="BL7" i="35"/>
  <c r="BL6" i="35" s="1"/>
  <c r="DR27" i="34"/>
  <c r="BD21" i="35"/>
  <c r="BH7" i="35"/>
  <c r="FG21" i="35"/>
  <c r="DS21" i="35"/>
  <c r="DK21" i="35"/>
  <c r="FS7" i="35"/>
  <c r="FK7" i="35"/>
  <c r="FK6" i="35" s="1"/>
  <c r="FC7" i="35"/>
  <c r="FC6" i="35" s="1"/>
  <c r="EU7" i="35"/>
  <c r="EU6" i="35" s="1"/>
  <c r="EM7" i="35"/>
  <c r="EM6" i="35" s="1"/>
  <c r="EE7" i="35"/>
  <c r="EE6" i="35" s="1"/>
  <c r="DW7" i="35"/>
  <c r="DW6" i="35" s="1"/>
  <c r="DO7" i="35"/>
  <c r="DO6" i="35" s="1"/>
  <c r="DG7" i="35"/>
  <c r="DG6" i="35" s="1"/>
  <c r="CY7" i="35"/>
  <c r="CY6" i="35" s="1"/>
  <c r="CQ7" i="35"/>
  <c r="CQ6" i="35" s="1"/>
  <c r="CI7" i="35"/>
  <c r="CI6" i="35" s="1"/>
  <c r="CA7" i="35"/>
  <c r="CA6" i="35" s="1"/>
  <c r="BS7" i="35"/>
  <c r="BS6" i="35" s="1"/>
  <c r="BK7" i="35"/>
  <c r="BK6" i="35" s="1"/>
  <c r="BB30" i="34"/>
  <c r="FO27" i="34"/>
  <c r="BJ17" i="35"/>
  <c r="BI17" i="35"/>
  <c r="BI16" i="35" s="1"/>
  <c r="BG7" i="35"/>
  <c r="BG6" i="35" s="1"/>
  <c r="FR7" i="35"/>
  <c r="FJ7" i="35"/>
  <c r="FJ6" i="35" s="1"/>
  <c r="FB7" i="35"/>
  <c r="FB6" i="35" s="1"/>
  <c r="ET7" i="35"/>
  <c r="ET6" i="35" s="1"/>
  <c r="EL7" i="35"/>
  <c r="ED7" i="35"/>
  <c r="ED6" i="35" s="1"/>
  <c r="DV7" i="35"/>
  <c r="DN7" i="35"/>
  <c r="DN6" i="35" s="1"/>
  <c r="DF7" i="35"/>
  <c r="CX7" i="35"/>
  <c r="CX6" i="35" s="1"/>
  <c r="CP7" i="35"/>
  <c r="CH7" i="35"/>
  <c r="CH6" i="35" s="1"/>
  <c r="BZ7" i="35"/>
  <c r="BZ6" i="35" s="1"/>
  <c r="BR7" i="35"/>
  <c r="BR6" i="35" s="1"/>
  <c r="FN27" i="34"/>
  <c r="EP27" i="34"/>
  <c r="EH27" i="34"/>
  <c r="DJ27" i="34"/>
  <c r="DB27" i="34"/>
  <c r="CD27" i="34"/>
  <c r="BV27" i="34"/>
  <c r="BJ21" i="35"/>
  <c r="BH17" i="35"/>
  <c r="BF7" i="35"/>
  <c r="BF6" i="35" s="1"/>
  <c r="FM21" i="35"/>
  <c r="FE21" i="35"/>
  <c r="FQ17" i="35"/>
  <c r="FQ16" i="35" s="1"/>
  <c r="FI17" i="35"/>
  <c r="FI16" i="35" s="1"/>
  <c r="FA17" i="35"/>
  <c r="ES17" i="35"/>
  <c r="EK17" i="35"/>
  <c r="EC17" i="35"/>
  <c r="EC16" i="35" s="1"/>
  <c r="DU17" i="35"/>
  <c r="DU16" i="35" s="1"/>
  <c r="DM17" i="35"/>
  <c r="DE17" i="35"/>
  <c r="DE16" i="35" s="1"/>
  <c r="CW17" i="35"/>
  <c r="CW16" i="35" s="1"/>
  <c r="CO17" i="35"/>
  <c r="CG17" i="35"/>
  <c r="BY17" i="35"/>
  <c r="BQ17" i="35"/>
  <c r="FQ7" i="35"/>
  <c r="FQ6" i="35" s="1"/>
  <c r="FI7" i="35"/>
  <c r="FI6" i="35" s="1"/>
  <c r="FA7" i="35"/>
  <c r="FA6" i="35" s="1"/>
  <c r="ES7" i="35"/>
  <c r="ES6" i="35" s="1"/>
  <c r="EK7" i="35"/>
  <c r="EK6" i="35" s="1"/>
  <c r="EC7" i="35"/>
  <c r="EC6" i="35" s="1"/>
  <c r="DU7" i="35"/>
  <c r="DU6" i="35" s="1"/>
  <c r="DM7" i="35"/>
  <c r="DM6" i="35" s="1"/>
  <c r="DE7" i="35"/>
  <c r="DE6" i="35" s="1"/>
  <c r="CW7" i="35"/>
  <c r="CW6" i="35" s="1"/>
  <c r="CO7" i="35"/>
  <c r="CO6" i="35" s="1"/>
  <c r="CG7" i="35"/>
  <c r="CG6" i="35" s="1"/>
  <c r="BY7" i="35"/>
  <c r="BY6" i="35" s="1"/>
  <c r="BQ7" i="35"/>
  <c r="BQ6" i="35" s="1"/>
  <c r="BB29" i="34"/>
  <c r="CL27" i="34"/>
  <c r="BF27" i="34"/>
  <c r="FS18" i="34"/>
  <c r="FK18" i="34"/>
  <c r="FC18" i="34"/>
  <c r="EU18" i="34"/>
  <c r="EM18" i="34"/>
  <c r="EE18" i="34"/>
  <c r="DW18" i="34"/>
  <c r="DO18" i="34"/>
  <c r="DG18" i="34"/>
  <c r="CY18" i="34"/>
  <c r="CQ18" i="34"/>
  <c r="CI18" i="34"/>
  <c r="CA18" i="34"/>
  <c r="BS18" i="34"/>
  <c r="BK18" i="34"/>
  <c r="FU10" i="34"/>
  <c r="FM10" i="34"/>
  <c r="FE10" i="34"/>
  <c r="EW10" i="34"/>
  <c r="EO10" i="34"/>
  <c r="EG10" i="34"/>
  <c r="DY10" i="34"/>
  <c r="DQ10" i="34"/>
  <c r="DI10" i="34"/>
  <c r="DA10" i="34"/>
  <c r="CS10" i="34"/>
  <c r="CK10" i="34"/>
  <c r="CC10" i="34"/>
  <c r="BU10" i="34"/>
  <c r="BM10" i="34"/>
  <c r="BE10" i="34"/>
  <c r="FP7" i="34"/>
  <c r="FH7" i="34"/>
  <c r="EZ7" i="34"/>
  <c r="ER7" i="34"/>
  <c r="EJ7" i="34"/>
  <c r="EB7" i="34"/>
  <c r="DT7" i="34"/>
  <c r="DL7" i="34"/>
  <c r="DL6" i="34" s="1"/>
  <c r="DD7" i="34"/>
  <c r="CV7" i="34"/>
  <c r="CN7" i="34"/>
  <c r="CF7" i="34"/>
  <c r="BX7" i="34"/>
  <c r="BP7" i="34"/>
  <c r="BH7" i="34"/>
  <c r="FG27" i="34"/>
  <c r="EY27" i="34"/>
  <c r="EQ27" i="34"/>
  <c r="EI27" i="34"/>
  <c r="EA27" i="34"/>
  <c r="DS27" i="34"/>
  <c r="DK27" i="34"/>
  <c r="DC27" i="34"/>
  <c r="CU27" i="34"/>
  <c r="CM27" i="34"/>
  <c r="CE27" i="34"/>
  <c r="BW27" i="34"/>
  <c r="BO27" i="34"/>
  <c r="BG27" i="34"/>
  <c r="FU22" i="34"/>
  <c r="FM22" i="34"/>
  <c r="FE22" i="34"/>
  <c r="EW22" i="34"/>
  <c r="EO22" i="34"/>
  <c r="EG22" i="34"/>
  <c r="DY22" i="34"/>
  <c r="DQ22" i="34"/>
  <c r="DI22" i="34"/>
  <c r="CS22" i="34"/>
  <c r="CK22" i="34"/>
  <c r="CC22" i="34"/>
  <c r="BU22" i="34"/>
  <c r="BE22" i="34"/>
  <c r="FR18" i="34"/>
  <c r="FJ18" i="34"/>
  <c r="FB18" i="34"/>
  <c r="ET18" i="34"/>
  <c r="EL18" i="34"/>
  <c r="EL17" i="34" s="1"/>
  <c r="ED18" i="34"/>
  <c r="DV18" i="34"/>
  <c r="DN18" i="34"/>
  <c r="DF18" i="34"/>
  <c r="CX18" i="34"/>
  <c r="CP18" i="34"/>
  <c r="CH18" i="34"/>
  <c r="BZ18" i="34"/>
  <c r="BR18" i="34"/>
  <c r="BJ18" i="34"/>
  <c r="FT10" i="34"/>
  <c r="FL10" i="34"/>
  <c r="FD10" i="34"/>
  <c r="EV10" i="34"/>
  <c r="EN10" i="34"/>
  <c r="EF10" i="34"/>
  <c r="DX10" i="34"/>
  <c r="DP10" i="34"/>
  <c r="DH10" i="34"/>
  <c r="CZ10" i="34"/>
  <c r="CR10" i="34"/>
  <c r="CJ10" i="34"/>
  <c r="CB10" i="34"/>
  <c r="BT10" i="34"/>
  <c r="BL10" i="34"/>
  <c r="BD10" i="34"/>
  <c r="FO7" i="34"/>
  <c r="FG7" i="34"/>
  <c r="EY7" i="34"/>
  <c r="EQ7" i="34"/>
  <c r="EI7" i="34"/>
  <c r="EA7" i="34"/>
  <c r="DS7" i="34"/>
  <c r="DK7" i="34"/>
  <c r="DC7" i="34"/>
  <c r="CU7" i="34"/>
  <c r="CM7" i="34"/>
  <c r="CE7" i="34"/>
  <c r="BW7" i="34"/>
  <c r="BO7" i="34"/>
  <c r="BG7" i="34"/>
  <c r="EX27" i="34"/>
  <c r="FT22" i="34"/>
  <c r="FL22" i="34"/>
  <c r="FD22" i="34"/>
  <c r="EV22" i="34"/>
  <c r="EN22" i="34"/>
  <c r="EF22" i="34"/>
  <c r="DX22" i="34"/>
  <c r="DP22" i="34"/>
  <c r="DH22" i="34"/>
  <c r="CZ22" i="34"/>
  <c r="CR22" i="34"/>
  <c r="CJ22" i="34"/>
  <c r="CB22" i="34"/>
  <c r="BT22" i="34"/>
  <c r="BL22" i="34"/>
  <c r="BD22" i="34"/>
  <c r="FS10" i="34"/>
  <c r="FN7" i="34"/>
  <c r="FF7" i="34"/>
  <c r="EX7" i="34"/>
  <c r="EP7" i="34"/>
  <c r="EH7" i="34"/>
  <c r="DZ7" i="34"/>
  <c r="DR7" i="34"/>
  <c r="DJ7" i="34"/>
  <c r="DB7" i="34"/>
  <c r="CT7" i="34"/>
  <c r="CL7" i="34"/>
  <c r="CD7" i="34"/>
  <c r="BV7" i="34"/>
  <c r="BN7" i="34"/>
  <c r="BF7" i="34"/>
  <c r="FQ22" i="34"/>
  <c r="FI22" i="34"/>
  <c r="FA22" i="34"/>
  <c r="ES22" i="34"/>
  <c r="EK22" i="34"/>
  <c r="EC22" i="34"/>
  <c r="FP18" i="34"/>
  <c r="FH18" i="34"/>
  <c r="EZ18" i="34"/>
  <c r="ER18" i="34"/>
  <c r="EJ18" i="34"/>
  <c r="EB18" i="34"/>
  <c r="DT18" i="34"/>
  <c r="DL18" i="34"/>
  <c r="DD18" i="34"/>
  <c r="CV18" i="34"/>
  <c r="CN18" i="34"/>
  <c r="CF18" i="34"/>
  <c r="BX18" i="34"/>
  <c r="BP18" i="34"/>
  <c r="BH18" i="34"/>
  <c r="FR10" i="34"/>
  <c r="FJ10" i="34"/>
  <c r="FB10" i="34"/>
  <c r="ET10" i="34"/>
  <c r="EL10" i="34"/>
  <c r="ED10" i="34"/>
  <c r="DV10" i="34"/>
  <c r="DN10" i="34"/>
  <c r="DF10" i="34"/>
  <c r="CX10" i="34"/>
  <c r="CP10" i="34"/>
  <c r="CH10" i="34"/>
  <c r="BZ10" i="34"/>
  <c r="BR10" i="34"/>
  <c r="BJ10" i="34"/>
  <c r="FT27" i="34"/>
  <c r="FQ10" i="34"/>
  <c r="FI10" i="34"/>
  <c r="FA10" i="34"/>
  <c r="ES10" i="34"/>
  <c r="ES6" i="34" s="1"/>
  <c r="EK10" i="34"/>
  <c r="EK6" i="34" s="1"/>
  <c r="EC10" i="34"/>
  <c r="DU10" i="34"/>
  <c r="DM10" i="34"/>
  <c r="DE10" i="34"/>
  <c r="CW10" i="34"/>
  <c r="CO10" i="34"/>
  <c r="CG10" i="34"/>
  <c r="CG6" i="34" s="1"/>
  <c r="BY10" i="34"/>
  <c r="BY6" i="34" s="1"/>
  <c r="BQ10" i="34"/>
  <c r="BI10" i="34"/>
  <c r="FT7" i="34"/>
  <c r="FL7" i="34"/>
  <c r="FD7" i="34"/>
  <c r="EV7" i="34"/>
  <c r="EN7" i="34"/>
  <c r="EF7" i="34"/>
  <c r="DX7" i="34"/>
  <c r="DP7" i="34"/>
  <c r="DP6" i="34" s="1"/>
  <c r="DH7" i="34"/>
  <c r="CZ7" i="34"/>
  <c r="CR7" i="34"/>
  <c r="CJ7" i="34"/>
  <c r="CB7" i="34"/>
  <c r="BT7" i="34"/>
  <c r="BT6" i="34" s="1"/>
  <c r="BL7" i="34"/>
  <c r="BD7" i="34"/>
  <c r="BD6" i="34" s="1"/>
  <c r="BB19" i="34"/>
  <c r="FN18" i="34"/>
  <c r="FF18" i="34"/>
  <c r="EX18" i="34"/>
  <c r="EP18" i="34"/>
  <c r="EH18" i="34"/>
  <c r="DZ18" i="34"/>
  <c r="DR18" i="34"/>
  <c r="DJ18" i="34"/>
  <c r="DB18" i="34"/>
  <c r="CT18" i="34"/>
  <c r="CL18" i="34"/>
  <c r="CD18" i="34"/>
  <c r="BV18" i="34"/>
  <c r="BN18" i="34"/>
  <c r="BF18" i="34"/>
  <c r="FP10" i="34"/>
  <c r="FH10" i="34"/>
  <c r="EZ10" i="34"/>
  <c r="ER10" i="34"/>
  <c r="EJ10" i="34"/>
  <c r="EB10" i="34"/>
  <c r="DT10" i="34"/>
  <c r="DL10" i="34"/>
  <c r="DD10" i="34"/>
  <c r="CV10" i="34"/>
  <c r="CV6" i="34" s="1"/>
  <c r="CN10" i="34"/>
  <c r="CF10" i="34"/>
  <c r="BX10" i="34"/>
  <c r="BX6" i="34" s="1"/>
  <c r="BP10" i="34"/>
  <c r="BH10" i="34"/>
  <c r="FS7" i="34"/>
  <c r="FK7" i="34"/>
  <c r="FC7" i="34"/>
  <c r="EU7" i="34"/>
  <c r="EM7" i="34"/>
  <c r="EE7" i="34"/>
  <c r="DW7" i="34"/>
  <c r="DW6" i="34" s="1"/>
  <c r="DO7" i="34"/>
  <c r="DG7" i="34"/>
  <c r="CY7" i="34"/>
  <c r="CQ7" i="34"/>
  <c r="CQ6" i="34" s="1"/>
  <c r="CI7" i="34"/>
  <c r="CA7" i="34"/>
  <c r="BS7" i="34"/>
  <c r="BK7" i="34"/>
  <c r="BK6" i="34" s="1"/>
  <c r="DR22" i="34"/>
  <c r="FP22" i="34"/>
  <c r="FH22" i="34"/>
  <c r="EZ22" i="34"/>
  <c r="ER22" i="34"/>
  <c r="EJ22" i="34"/>
  <c r="EB22" i="34"/>
  <c r="FR7" i="34"/>
  <c r="FR6" i="34" s="1"/>
  <c r="FJ7" i="34"/>
  <c r="FB7" i="34"/>
  <c r="FB6" i="34" s="1"/>
  <c r="ET7" i="34"/>
  <c r="EL7" i="34"/>
  <c r="ED7" i="34"/>
  <c r="DV7" i="34"/>
  <c r="DN7" i="34"/>
  <c r="DF7" i="34"/>
  <c r="DF6" i="34" s="1"/>
  <c r="CX7" i="34"/>
  <c r="CP7" i="34"/>
  <c r="CP6" i="34" s="1"/>
  <c r="CH7" i="34"/>
  <c r="BZ7" i="34"/>
  <c r="BR7" i="34"/>
  <c r="BJ7" i="34"/>
  <c r="BM22" i="34"/>
  <c r="FO22" i="34"/>
  <c r="FG22" i="34"/>
  <c r="EY22" i="34"/>
  <c r="EQ22" i="34"/>
  <c r="EI22" i="34"/>
  <c r="EA22" i="34"/>
  <c r="DS22" i="34"/>
  <c r="FT18" i="34"/>
  <c r="FL18" i="34"/>
  <c r="FD18" i="34"/>
  <c r="EV18" i="34"/>
  <c r="EN18" i="34"/>
  <c r="EF18" i="34"/>
  <c r="DX18" i="34"/>
  <c r="DP18" i="34"/>
  <c r="DH18" i="34"/>
  <c r="CZ18" i="34"/>
  <c r="CR18" i="34"/>
  <c r="CJ18" i="34"/>
  <c r="CB18" i="34"/>
  <c r="BT18" i="34"/>
  <c r="BL18" i="34"/>
  <c r="BD18" i="34"/>
  <c r="FN10" i="34"/>
  <c r="FF10" i="34"/>
  <c r="EX10" i="34"/>
  <c r="EP10" i="34"/>
  <c r="EH10" i="34"/>
  <c r="DZ10" i="34"/>
  <c r="DR10" i="34"/>
  <c r="DR6" i="34" s="1"/>
  <c r="DJ10" i="34"/>
  <c r="DB10" i="34"/>
  <c r="CT10" i="34"/>
  <c r="CL10" i="34"/>
  <c r="CD10" i="34"/>
  <c r="BV10" i="34"/>
  <c r="BN10" i="34"/>
  <c r="BF10" i="34"/>
  <c r="BF6" i="34" s="1"/>
  <c r="BB8" i="34"/>
  <c r="FQ27" i="34"/>
  <c r="FI27" i="34"/>
  <c r="FA27" i="34"/>
  <c r="ES27" i="34"/>
  <c r="EK27" i="34"/>
  <c r="EC27" i="34"/>
  <c r="DU27" i="34"/>
  <c r="DM27" i="34"/>
  <c r="DE27" i="34"/>
  <c r="CW27" i="34"/>
  <c r="CO27" i="34"/>
  <c r="CG27" i="34"/>
  <c r="BY27" i="34"/>
  <c r="BQ27" i="34"/>
  <c r="BI27" i="34"/>
  <c r="FU27" i="34"/>
  <c r="FM27" i="34"/>
  <c r="FE27" i="34"/>
  <c r="FE17" i="34" s="1"/>
  <c r="EW27" i="34"/>
  <c r="EO27" i="34"/>
  <c r="EG27" i="34"/>
  <c r="DY27" i="34"/>
  <c r="DQ27" i="34"/>
  <c r="DI27" i="34"/>
  <c r="DA27" i="34"/>
  <c r="CS27" i="34"/>
  <c r="CK27" i="34"/>
  <c r="CC27" i="34"/>
  <c r="BU27" i="34"/>
  <c r="BM27" i="34"/>
  <c r="BE27" i="34"/>
  <c r="FL27" i="34"/>
  <c r="FD27" i="34"/>
  <c r="EV27" i="34"/>
  <c r="EN27" i="34"/>
  <c r="EF27" i="34"/>
  <c r="DX27" i="34"/>
  <c r="DP27" i="34"/>
  <c r="DP17" i="34" s="1"/>
  <c r="DH27" i="34"/>
  <c r="CZ27" i="34"/>
  <c r="CR27" i="34"/>
  <c r="CJ27" i="34"/>
  <c r="CB27" i="34"/>
  <c r="BT27" i="34"/>
  <c r="BL27" i="34"/>
  <c r="BD27" i="34"/>
  <c r="FS22" i="34"/>
  <c r="FK22" i="34"/>
  <c r="FC22" i="34"/>
  <c r="EU22" i="34"/>
  <c r="EM22" i="34"/>
  <c r="EE22" i="34"/>
  <c r="DW22" i="34"/>
  <c r="FS27" i="34"/>
  <c r="FK27" i="34"/>
  <c r="FC27" i="34"/>
  <c r="EU27" i="34"/>
  <c r="EM27" i="34"/>
  <c r="EE27" i="34"/>
  <c r="DW27" i="34"/>
  <c r="DO27" i="34"/>
  <c r="DG27" i="34"/>
  <c r="CY27" i="34"/>
  <c r="CQ27" i="34"/>
  <c r="CI27" i="34"/>
  <c r="CA27" i="34"/>
  <c r="BS27" i="34"/>
  <c r="BK27" i="34"/>
  <c r="FR22" i="34"/>
  <c r="FJ22" i="34"/>
  <c r="FB22" i="34"/>
  <c r="ET22" i="34"/>
  <c r="EL22" i="34"/>
  <c r="ED22" i="34"/>
  <c r="FJ27" i="34"/>
  <c r="FB27" i="34"/>
  <c r="ET27" i="34"/>
  <c r="EL27" i="34"/>
  <c r="ED27" i="34"/>
  <c r="DV27" i="34"/>
  <c r="DN27" i="34"/>
  <c r="DF27" i="34"/>
  <c r="CX27" i="34"/>
  <c r="CP27" i="34"/>
  <c r="CH27" i="34"/>
  <c r="BZ27" i="34"/>
  <c r="BR27" i="34"/>
  <c r="BJ27" i="34"/>
  <c r="FP27" i="34"/>
  <c r="FH27" i="34"/>
  <c r="EZ27" i="34"/>
  <c r="ER27" i="34"/>
  <c r="EJ27" i="34"/>
  <c r="EB27" i="34"/>
  <c r="DT27" i="34"/>
  <c r="DL27" i="34"/>
  <c r="DD27" i="34"/>
  <c r="CV27" i="34"/>
  <c r="CN27" i="34"/>
  <c r="CF27" i="34"/>
  <c r="BX27" i="34"/>
  <c r="BP27" i="34"/>
  <c r="BH27" i="34"/>
  <c r="EM6" i="34"/>
  <c r="CA6" i="34"/>
  <c r="FQ18" i="34"/>
  <c r="FI18" i="34"/>
  <c r="FA18" i="34"/>
  <c r="ES18" i="34"/>
  <c r="EK18" i="34"/>
  <c r="EC18" i="34"/>
  <c r="DU18" i="34"/>
  <c r="DM18" i="34"/>
  <c r="DE18" i="34"/>
  <c r="CW18" i="34"/>
  <c r="CO18" i="34"/>
  <c r="CG18" i="34"/>
  <c r="BY18" i="34"/>
  <c r="BQ18" i="34"/>
  <c r="BI18" i="34"/>
  <c r="FU7" i="34"/>
  <c r="FM7" i="34"/>
  <c r="FE7" i="34"/>
  <c r="EW7" i="34"/>
  <c r="EO7" i="34"/>
  <c r="EG7" i="34"/>
  <c r="DY7" i="34"/>
  <c r="DQ7" i="34"/>
  <c r="DI7" i="34"/>
  <c r="DA7" i="34"/>
  <c r="DA6" i="34" s="1"/>
  <c r="CS7" i="34"/>
  <c r="CK7" i="34"/>
  <c r="CC7" i="34"/>
  <c r="BU7" i="34"/>
  <c r="BM7" i="34"/>
  <c r="BE7" i="34"/>
  <c r="DO22" i="34"/>
  <c r="DG22" i="34"/>
  <c r="CY22" i="34"/>
  <c r="CQ22" i="34"/>
  <c r="CI22" i="34"/>
  <c r="CA22" i="34"/>
  <c r="BS22" i="34"/>
  <c r="BK22" i="34"/>
  <c r="FO18" i="34"/>
  <c r="FG18" i="34"/>
  <c r="EY18" i="34"/>
  <c r="EQ18" i="34"/>
  <c r="EI18" i="34"/>
  <c r="EA18" i="34"/>
  <c r="DS18" i="34"/>
  <c r="DS17" i="34" s="1"/>
  <c r="DK18" i="34"/>
  <c r="DC18" i="34"/>
  <c r="CU18" i="34"/>
  <c r="CM18" i="34"/>
  <c r="CE18" i="34"/>
  <c r="BW18" i="34"/>
  <c r="BO18" i="34"/>
  <c r="BG18" i="34"/>
  <c r="DV22" i="34"/>
  <c r="DV17" i="34" s="1"/>
  <c r="DN22" i="34"/>
  <c r="DF22" i="34"/>
  <c r="CX22" i="34"/>
  <c r="CP22" i="34"/>
  <c r="CH22" i="34"/>
  <c r="BZ22" i="34"/>
  <c r="BR22" i="34"/>
  <c r="BJ22" i="34"/>
  <c r="BJ17" i="34" s="1"/>
  <c r="FO10" i="34"/>
  <c r="FG10" i="34"/>
  <c r="EY10" i="34"/>
  <c r="EQ10" i="34"/>
  <c r="EI10" i="34"/>
  <c r="EA10" i="34"/>
  <c r="DS10" i="34"/>
  <c r="DK10" i="34"/>
  <c r="DK6" i="34" s="1"/>
  <c r="DC10" i="34"/>
  <c r="CU10" i="34"/>
  <c r="CM10" i="34"/>
  <c r="CE10" i="34"/>
  <c r="BW10" i="34"/>
  <c r="BO10" i="34"/>
  <c r="BG10" i="34"/>
  <c r="DU22" i="34"/>
  <c r="DM22" i="34"/>
  <c r="DE22" i="34"/>
  <c r="CW22" i="34"/>
  <c r="CO22" i="34"/>
  <c r="CG22" i="34"/>
  <c r="BY22" i="34"/>
  <c r="BQ22" i="34"/>
  <c r="BI22" i="34"/>
  <c r="FA6" i="34"/>
  <c r="DT22" i="34"/>
  <c r="DL22" i="34"/>
  <c r="DD22" i="34"/>
  <c r="CV22" i="34"/>
  <c r="CN22" i="34"/>
  <c r="CF22" i="34"/>
  <c r="BX22" i="34"/>
  <c r="BP22" i="34"/>
  <c r="BH22" i="34"/>
  <c r="BD17" i="34"/>
  <c r="FH6" i="34"/>
  <c r="DK22" i="34"/>
  <c r="DC22" i="34"/>
  <c r="CU22" i="34"/>
  <c r="CM22" i="34"/>
  <c r="CE22" i="34"/>
  <c r="BW22" i="34"/>
  <c r="BO22" i="34"/>
  <c r="BG22" i="34"/>
  <c r="EY6" i="34"/>
  <c r="DJ22" i="34"/>
  <c r="DB22" i="34"/>
  <c r="CT22" i="34"/>
  <c r="CL22" i="34"/>
  <c r="CL17" i="34" s="1"/>
  <c r="CD22" i="34"/>
  <c r="BV22" i="34"/>
  <c r="BN22" i="34"/>
  <c r="BF22" i="34"/>
  <c r="BV6" i="34"/>
  <c r="BW16" i="35"/>
  <c r="CI16" i="35"/>
  <c r="FD21" i="35"/>
  <c r="FD16" i="35" s="1"/>
  <c r="EV21" i="35"/>
  <c r="EN21" i="35"/>
  <c r="EF21" i="35"/>
  <c r="DX21" i="35"/>
  <c r="DX16" i="35" s="1"/>
  <c r="DP21" i="35"/>
  <c r="DH21" i="35"/>
  <c r="DH16" i="35" s="1"/>
  <c r="CZ21" i="35"/>
  <c r="CR21" i="35"/>
  <c r="CR16" i="35" s="1"/>
  <c r="CJ21" i="35"/>
  <c r="CB21" i="35"/>
  <c r="BT21" i="35"/>
  <c r="BL21" i="35"/>
  <c r="BL16" i="35" s="1"/>
  <c r="FB21" i="35"/>
  <c r="ET21" i="35"/>
  <c r="EL21" i="35"/>
  <c r="ED21" i="35"/>
  <c r="DV21" i="35"/>
  <c r="DN21" i="35"/>
  <c r="DF21" i="35"/>
  <c r="CX21" i="35"/>
  <c r="CP21" i="35"/>
  <c r="CH21" i="35"/>
  <c r="BZ21" i="35"/>
  <c r="BR21" i="35"/>
  <c r="FL6" i="35"/>
  <c r="DP6" i="35"/>
  <c r="CZ6" i="35"/>
  <c r="CJ6" i="35"/>
  <c r="FH21" i="35"/>
  <c r="FH16" i="35" s="1"/>
  <c r="EZ21" i="35"/>
  <c r="ER21" i="35"/>
  <c r="EJ21" i="35"/>
  <c r="EJ16" i="35" s="1"/>
  <c r="EB21" i="35"/>
  <c r="DT21" i="35"/>
  <c r="DL21" i="35"/>
  <c r="DD21" i="35"/>
  <c r="CV21" i="35"/>
  <c r="CV16" i="35" s="1"/>
  <c r="CN21" i="35"/>
  <c r="CF21" i="35"/>
  <c r="BX21" i="35"/>
  <c r="BX16" i="35" s="1"/>
  <c r="BP21" i="35"/>
  <c r="FR6" i="35"/>
  <c r="EL6" i="35"/>
  <c r="DV6" i="35"/>
  <c r="DF6" i="35"/>
  <c r="CP6" i="35"/>
  <c r="FF6" i="35"/>
  <c r="CT6" i="35"/>
  <c r="EX21" i="35"/>
  <c r="EX16" i="35" s="1"/>
  <c r="EP21" i="35"/>
  <c r="EH21" i="35"/>
  <c r="EH16" i="35" s="1"/>
  <c r="DZ21" i="35"/>
  <c r="DZ16" i="35" s="1"/>
  <c r="DZ34" i="35" s="1"/>
  <c r="DR21" i="35"/>
  <c r="DJ21" i="35"/>
  <c r="DJ16" i="35" s="1"/>
  <c r="DB21" i="35"/>
  <c r="CT21" i="35"/>
  <c r="CL21" i="35"/>
  <c r="CL16" i="35" s="1"/>
  <c r="CD21" i="35"/>
  <c r="BV21" i="35"/>
  <c r="BV16" i="35" s="1"/>
  <c r="BN21" i="35"/>
  <c r="BN16" i="35" s="1"/>
  <c r="BN34" i="35" s="1"/>
  <c r="FR17" i="35"/>
  <c r="FJ17" i="35"/>
  <c r="FJ16" i="35" s="1"/>
  <c r="FB17" i="35"/>
  <c r="ET17" i="35"/>
  <c r="EL17" i="35"/>
  <c r="EL16" i="35" s="1"/>
  <c r="ED17" i="35"/>
  <c r="ED16" i="35" s="1"/>
  <c r="DV17" i="35"/>
  <c r="DN17" i="35"/>
  <c r="DF17" i="35"/>
  <c r="CX17" i="35"/>
  <c r="CP17" i="35"/>
  <c r="CH17" i="35"/>
  <c r="BZ17" i="35"/>
  <c r="BZ16" i="35" s="1"/>
  <c r="BR17" i="35"/>
  <c r="BR16" i="35" s="1"/>
  <c r="FS16" i="35"/>
  <c r="DG16" i="35"/>
  <c r="FP7" i="35"/>
  <c r="FP6" i="35" s="1"/>
  <c r="FH7" i="35"/>
  <c r="FH6" i="35" s="1"/>
  <c r="EZ7" i="35"/>
  <c r="EZ6" i="35" s="1"/>
  <c r="ER7" i="35"/>
  <c r="ER6" i="35" s="1"/>
  <c r="EJ7" i="35"/>
  <c r="EJ6" i="35" s="1"/>
  <c r="EB7" i="35"/>
  <c r="EB6" i="35" s="1"/>
  <c r="DT7" i="35"/>
  <c r="DT6" i="35" s="1"/>
  <c r="DL7" i="35"/>
  <c r="DL6" i="35" s="1"/>
  <c r="DD7" i="35"/>
  <c r="DD6" i="35" s="1"/>
  <c r="CV7" i="35"/>
  <c r="CV6" i="35" s="1"/>
  <c r="CN7" i="35"/>
  <c r="CN6" i="35" s="1"/>
  <c r="CF7" i="35"/>
  <c r="CF6" i="35" s="1"/>
  <c r="BX7" i="35"/>
  <c r="BX6" i="35" s="1"/>
  <c r="BP7" i="35"/>
  <c r="BP6" i="35" s="1"/>
  <c r="EW21" i="35"/>
  <c r="EW16" i="35" s="1"/>
  <c r="EW34" i="35" s="1"/>
  <c r="EO21" i="35"/>
  <c r="EG21" i="35"/>
  <c r="DY21" i="35"/>
  <c r="DY16" i="35" s="1"/>
  <c r="DQ21" i="35"/>
  <c r="DI21" i="35"/>
  <c r="DI16" i="35" s="1"/>
  <c r="DA21" i="35"/>
  <c r="CS21" i="35"/>
  <c r="CS16" i="35" s="1"/>
  <c r="CK21" i="35"/>
  <c r="CK16" i="35" s="1"/>
  <c r="CK34" i="35" s="1"/>
  <c r="CC21" i="35"/>
  <c r="BU21" i="35"/>
  <c r="BM21" i="35"/>
  <c r="BM16" i="35" s="1"/>
  <c r="EQ6" i="35"/>
  <c r="DS6" i="35"/>
  <c r="CE6" i="35"/>
  <c r="EP6" i="35"/>
  <c r="CD6" i="35"/>
  <c r="BH6" i="35"/>
  <c r="BI6" i="35"/>
  <c r="BI34" i="35" s="1"/>
  <c r="FT11" i="15"/>
  <c r="FM7" i="36"/>
  <c r="FM6" i="36" s="1"/>
  <c r="FE7" i="36"/>
  <c r="FE6" i="36" s="1"/>
  <c r="EW7" i="36"/>
  <c r="EW6" i="36" s="1"/>
  <c r="EO7" i="36"/>
  <c r="EO6" i="36" s="1"/>
  <c r="EG7" i="36"/>
  <c r="EG6" i="36" s="1"/>
  <c r="DY7" i="36"/>
  <c r="DY6" i="36" s="1"/>
  <c r="DQ7" i="36"/>
  <c r="DQ6" i="36" s="1"/>
  <c r="DI7" i="36"/>
  <c r="DI6" i="36" s="1"/>
  <c r="DA7" i="36"/>
  <c r="DA6" i="36" s="1"/>
  <c r="CS7" i="36"/>
  <c r="CS6" i="36" s="1"/>
  <c r="CK7" i="36"/>
  <c r="CK6" i="36" s="1"/>
  <c r="CC7" i="36"/>
  <c r="CC6" i="36" s="1"/>
  <c r="BU7" i="36"/>
  <c r="BU6" i="36" s="1"/>
  <c r="BM7" i="36"/>
  <c r="BM6" i="36" s="1"/>
  <c r="BE7" i="36"/>
  <c r="BE6" i="36" s="1"/>
  <c r="FT7" i="36"/>
  <c r="FT6" i="36" s="1"/>
  <c r="FS11" i="15" s="1"/>
  <c r="FL7" i="36"/>
  <c r="FL6" i="36" s="1"/>
  <c r="FD7" i="36"/>
  <c r="FD6" i="36" s="1"/>
  <c r="EV7" i="36"/>
  <c r="EV6" i="36" s="1"/>
  <c r="EN7" i="36"/>
  <c r="EN6" i="36" s="1"/>
  <c r="EF7" i="36"/>
  <c r="EF6" i="36" s="1"/>
  <c r="DX7" i="36"/>
  <c r="DX6" i="36" s="1"/>
  <c r="DP7" i="36"/>
  <c r="DP6" i="36" s="1"/>
  <c r="DH7" i="36"/>
  <c r="DH6" i="36" s="1"/>
  <c r="CZ7" i="36"/>
  <c r="CZ6" i="36" s="1"/>
  <c r="CR7" i="36"/>
  <c r="CR6" i="36" s="1"/>
  <c r="CJ7" i="36"/>
  <c r="CJ6" i="36" s="1"/>
  <c r="CB7" i="36"/>
  <c r="CB6" i="36" s="1"/>
  <c r="BT7" i="36"/>
  <c r="BT6" i="36" s="1"/>
  <c r="BL7" i="36"/>
  <c r="BL6" i="36" s="1"/>
  <c r="BD7" i="36"/>
  <c r="BD6" i="36" s="1"/>
  <c r="BY16" i="35" l="1"/>
  <c r="EK16" i="35"/>
  <c r="FT16" i="35"/>
  <c r="FS22" i="15" s="1"/>
  <c r="FS33" i="15" s="1"/>
  <c r="DL16" i="35"/>
  <c r="CA16" i="35"/>
  <c r="EM16" i="35"/>
  <c r="EM34" i="35" s="1"/>
  <c r="CQ16" i="35"/>
  <c r="CQ34" i="35" s="1"/>
  <c r="FC16" i="35"/>
  <c r="FC34" i="35" s="1"/>
  <c r="FE16" i="35"/>
  <c r="DB16" i="35"/>
  <c r="FL16" i="35"/>
  <c r="BF16" i="35"/>
  <c r="DL17" i="34"/>
  <c r="EH6" i="34"/>
  <c r="BA10" i="34"/>
  <c r="BT17" i="34"/>
  <c r="EF17" i="34"/>
  <c r="DG6" i="34"/>
  <c r="DG17" i="34"/>
  <c r="EF6" i="34"/>
  <c r="EF35" i="34" s="1"/>
  <c r="BK17" i="34"/>
  <c r="BE6" i="34"/>
  <c r="DQ6" i="34"/>
  <c r="ET6" i="34"/>
  <c r="DJ6" i="34"/>
  <c r="DN17" i="34"/>
  <c r="FC6" i="34"/>
  <c r="FC35" i="34" s="1"/>
  <c r="EL6" i="34"/>
  <c r="EL35" i="34" s="1"/>
  <c r="BO6" i="34"/>
  <c r="EA6" i="34"/>
  <c r="BZ17" i="34"/>
  <c r="EC17" i="34"/>
  <c r="FU35" i="32"/>
  <c r="CJ16" i="35"/>
  <c r="EV16" i="35"/>
  <c r="DB17" i="34"/>
  <c r="DB35" i="34" s="1"/>
  <c r="EZ17" i="34"/>
  <c r="CK17" i="34"/>
  <c r="BQ6" i="34"/>
  <c r="EC6" i="34"/>
  <c r="EC35" i="34" s="1"/>
  <c r="CF16" i="35"/>
  <c r="ER16" i="35"/>
  <c r="EI17" i="34"/>
  <c r="FK17" i="34"/>
  <c r="DH17" i="34"/>
  <c r="CN6" i="34"/>
  <c r="EZ6" i="34"/>
  <c r="CD17" i="34"/>
  <c r="DC6" i="34"/>
  <c r="FO6" i="34"/>
  <c r="CS6" i="34"/>
  <c r="CS35" i="34" s="1"/>
  <c r="FE6" i="34"/>
  <c r="FE35" i="34" s="1"/>
  <c r="CH6" i="34"/>
  <c r="DH6" i="34"/>
  <c r="FT6" i="34"/>
  <c r="FS12" i="15" s="1"/>
  <c r="BE16" i="35"/>
  <c r="CN17" i="34"/>
  <c r="BJ6" i="34"/>
  <c r="DV6" i="34"/>
  <c r="DV35" i="34" s="1"/>
  <c r="DI17" i="34"/>
  <c r="BP6" i="34"/>
  <c r="BS6" i="34"/>
  <c r="EE6" i="34"/>
  <c r="DA17" i="34"/>
  <c r="DA35" i="34" s="1"/>
  <c r="DN16" i="35"/>
  <c r="CL6" i="34"/>
  <c r="EX6" i="34"/>
  <c r="EX35" i="34" s="1"/>
  <c r="DR17" i="34"/>
  <c r="DR35" i="34" s="1"/>
  <c r="DZ17" i="34"/>
  <c r="BD35" i="34"/>
  <c r="CE6" i="34"/>
  <c r="EQ6" i="34"/>
  <c r="BU6" i="34"/>
  <c r="EG6" i="34"/>
  <c r="CJ17" i="34"/>
  <c r="EV17" i="34"/>
  <c r="EB6" i="34"/>
  <c r="CP17" i="34"/>
  <c r="ES17" i="34"/>
  <c r="ES35" i="34" s="1"/>
  <c r="DP35" i="34"/>
  <c r="CJ6" i="34"/>
  <c r="EV6" i="34"/>
  <c r="FB17" i="34"/>
  <c r="BB22" i="34"/>
  <c r="EB17" i="34"/>
  <c r="DW17" i="34"/>
  <c r="BU17" i="34"/>
  <c r="EG17" i="34"/>
  <c r="DM6" i="34"/>
  <c r="FI34" i="35"/>
  <c r="CZ17" i="34"/>
  <c r="FL17" i="34"/>
  <c r="BZ6" i="34"/>
  <c r="DB6" i="34"/>
  <c r="FN6" i="34"/>
  <c r="FG6" i="34"/>
  <c r="FR17" i="34"/>
  <c r="FR35" i="34" s="1"/>
  <c r="CF6" i="34"/>
  <c r="ER6" i="34"/>
  <c r="CQ17" i="34"/>
  <c r="CQ35" i="34" s="1"/>
  <c r="FC17" i="34"/>
  <c r="CB16" i="35"/>
  <c r="EN16" i="35"/>
  <c r="CA34" i="35"/>
  <c r="BP16" i="35"/>
  <c r="EB16" i="35"/>
  <c r="BT35" i="34"/>
  <c r="CU6" i="34"/>
  <c r="CK6" i="34"/>
  <c r="EW6" i="34"/>
  <c r="AZ27" i="34"/>
  <c r="FR16" i="35"/>
  <c r="FR34" i="35" s="1"/>
  <c r="DR16" i="35"/>
  <c r="CC16" i="35"/>
  <c r="CC34" i="35" s="1"/>
  <c r="EO16" i="35"/>
  <c r="EO34" i="35" s="1"/>
  <c r="DG34" i="35"/>
  <c r="FF17" i="34"/>
  <c r="CM16" i="35"/>
  <c r="CM34" i="35" s="1"/>
  <c r="FO17" i="34"/>
  <c r="FO35" i="34" s="1"/>
  <c r="AY22" i="34"/>
  <c r="BV17" i="34"/>
  <c r="BV35" i="34" s="1"/>
  <c r="BI6" i="34"/>
  <c r="DU6" i="34"/>
  <c r="EH17" i="34"/>
  <c r="CC17" i="34"/>
  <c r="EO17" i="34"/>
  <c r="EU16" i="35"/>
  <c r="EU34" i="35" s="1"/>
  <c r="CY6" i="34"/>
  <c r="FN16" i="35"/>
  <c r="FN34" i="35" s="1"/>
  <c r="CZ6" i="34"/>
  <c r="CZ35" i="34" s="1"/>
  <c r="FL6" i="34"/>
  <c r="DX17" i="34"/>
  <c r="EM17" i="34"/>
  <c r="EM35" i="34" s="1"/>
  <c r="CO16" i="35"/>
  <c r="CO34" i="35" s="1"/>
  <c r="FA16" i="35"/>
  <c r="FA34" i="35" s="1"/>
  <c r="E7" i="34"/>
  <c r="FT17" i="34"/>
  <c r="FS24" i="15" s="1"/>
  <c r="DN6" i="34"/>
  <c r="DN35" i="34" s="1"/>
  <c r="CD6" i="34"/>
  <c r="EP6" i="34"/>
  <c r="ET17" i="34"/>
  <c r="ET35" i="34" s="1"/>
  <c r="FM17" i="34"/>
  <c r="EP17" i="34"/>
  <c r="BQ16" i="35"/>
  <c r="BF34" i="35"/>
  <c r="FP16" i="35"/>
  <c r="CR17" i="34"/>
  <c r="FD17" i="34"/>
  <c r="FQ6" i="34"/>
  <c r="BM17" i="34"/>
  <c r="DY17" i="34"/>
  <c r="DI34" i="35"/>
  <c r="CH17" i="34"/>
  <c r="DO17" i="34"/>
  <c r="FH17" i="34"/>
  <c r="EE17" i="34"/>
  <c r="CB17" i="34"/>
  <c r="EN17" i="34"/>
  <c r="AX22" i="34"/>
  <c r="AY7" i="34"/>
  <c r="DO6" i="34"/>
  <c r="DO35" i="34" s="1"/>
  <c r="BH6" i="34"/>
  <c r="DT6" i="34"/>
  <c r="BS16" i="35"/>
  <c r="BS34" i="35" s="1"/>
  <c r="EE16" i="35"/>
  <c r="EE34" i="35" s="1"/>
  <c r="DQ16" i="35"/>
  <c r="DQ34" i="35" s="1"/>
  <c r="BH17" i="34"/>
  <c r="DT17" i="34"/>
  <c r="CS17" i="34"/>
  <c r="CT16" i="35"/>
  <c r="DP16" i="35"/>
  <c r="CI34" i="35"/>
  <c r="CB6" i="34"/>
  <c r="EN6" i="34"/>
  <c r="BW6" i="34"/>
  <c r="EI6" i="34"/>
  <c r="DD16" i="35"/>
  <c r="CF17" i="34"/>
  <c r="BM6" i="34"/>
  <c r="DY6" i="34"/>
  <c r="DH35" i="34"/>
  <c r="FF16" i="35"/>
  <c r="FF34" i="35" s="1"/>
  <c r="EQ17" i="34"/>
  <c r="EK17" i="34"/>
  <c r="EK35" i="34" s="1"/>
  <c r="BB27" i="34"/>
  <c r="BK16" i="35"/>
  <c r="BK34" i="35" s="1"/>
  <c r="DW16" i="35"/>
  <c r="DW34" i="35" s="1"/>
  <c r="FK6" i="34"/>
  <c r="CT6" i="34"/>
  <c r="FF6" i="34"/>
  <c r="FF35" i="34" s="1"/>
  <c r="CM6" i="34"/>
  <c r="CX17" i="34"/>
  <c r="FJ17" i="34"/>
  <c r="EJ6" i="34"/>
  <c r="CI17" i="34"/>
  <c r="EU17" i="34"/>
  <c r="BJ16" i="35"/>
  <c r="BJ34" i="35" s="1"/>
  <c r="BT16" i="35"/>
  <c r="EF16" i="35"/>
  <c r="CG16" i="35"/>
  <c r="CG34" i="35" s="1"/>
  <c r="ES16" i="35"/>
  <c r="ES34" i="35" s="1"/>
  <c r="BS17" i="34"/>
  <c r="BS35" i="34" s="1"/>
  <c r="CX16" i="35"/>
  <c r="CX34" i="35" s="1"/>
  <c r="BM34" i="35"/>
  <c r="DY34" i="35"/>
  <c r="BU16" i="35"/>
  <c r="BU34" i="35" s="1"/>
  <c r="EG16" i="35"/>
  <c r="EG34" i="35" s="1"/>
  <c r="CP16" i="35"/>
  <c r="CP34" i="35" s="1"/>
  <c r="FB16" i="35"/>
  <c r="BX17" i="34"/>
  <c r="BX35" i="34" s="1"/>
  <c r="BH16" i="35"/>
  <c r="BH34" i="35" s="1"/>
  <c r="CO6" i="34"/>
  <c r="EK34" i="35"/>
  <c r="BN17" i="34"/>
  <c r="AX7" i="34"/>
  <c r="DT16" i="35"/>
  <c r="DT34" i="35" s="1"/>
  <c r="CV17" i="34"/>
  <c r="CV35" i="34" s="1"/>
  <c r="BY34" i="35"/>
  <c r="CC6" i="34"/>
  <c r="EO6" i="34"/>
  <c r="CY17" i="34"/>
  <c r="BE17" i="34"/>
  <c r="BE35" i="34" s="1"/>
  <c r="DQ17" i="34"/>
  <c r="DQ35" i="34" s="1"/>
  <c r="BR6" i="34"/>
  <c r="ED6" i="34"/>
  <c r="CI6" i="34"/>
  <c r="CI35" i="34" s="1"/>
  <c r="EU6" i="34"/>
  <c r="EU35" i="34" s="1"/>
  <c r="CR6" i="34"/>
  <c r="CR35" i="34" s="1"/>
  <c r="FD6" i="34"/>
  <c r="CW6" i="34"/>
  <c r="FI6" i="34"/>
  <c r="CX6" i="34"/>
  <c r="FJ6" i="34"/>
  <c r="BN6" i="34"/>
  <c r="DZ6" i="34"/>
  <c r="DZ35" i="34" s="1"/>
  <c r="DD6" i="34"/>
  <c r="FP6" i="34"/>
  <c r="FA17" i="34"/>
  <c r="FA35" i="34" s="1"/>
  <c r="EJ17" i="34"/>
  <c r="BL17" i="34"/>
  <c r="BR17" i="34"/>
  <c r="BR35" i="34" s="1"/>
  <c r="CZ16" i="35"/>
  <c r="CZ34" i="35" s="1"/>
  <c r="FM16" i="35"/>
  <c r="FM34" i="35" s="1"/>
  <c r="DM16" i="35"/>
  <c r="DM34" i="35" s="1"/>
  <c r="BW34" i="35"/>
  <c r="CY34" i="35"/>
  <c r="FK34" i="35"/>
  <c r="FN17" i="34"/>
  <c r="FN35" i="34" s="1"/>
  <c r="FU17" i="34"/>
  <c r="FT24" i="15" s="1"/>
  <c r="DO16" i="35"/>
  <c r="DO34" i="35" s="1"/>
  <c r="CT17" i="34"/>
  <c r="AX10" i="34"/>
  <c r="DI6" i="34"/>
  <c r="DI35" i="34" s="1"/>
  <c r="FU6" i="34"/>
  <c r="FT12" i="15" s="1"/>
  <c r="ER17" i="34"/>
  <c r="EA17" i="34"/>
  <c r="EA35" i="34" s="1"/>
  <c r="DJ17" i="34"/>
  <c r="FS17" i="34"/>
  <c r="DD17" i="34"/>
  <c r="AY27" i="34"/>
  <c r="EW17" i="34"/>
  <c r="EW35" i="34" s="1"/>
  <c r="BL6" i="34"/>
  <c r="DX6" i="34"/>
  <c r="BF17" i="34"/>
  <c r="BG6" i="34"/>
  <c r="DS6" i="34"/>
  <c r="DS35" i="34" s="1"/>
  <c r="EY34" i="35"/>
  <c r="DA16" i="35"/>
  <c r="DA34" i="35" s="1"/>
  <c r="DV16" i="35"/>
  <c r="DV34" i="35" s="1"/>
  <c r="EY17" i="34"/>
  <c r="EY35" i="34" s="1"/>
  <c r="BB10" i="34"/>
  <c r="CD16" i="35"/>
  <c r="CD34" i="35" s="1"/>
  <c r="EP16" i="35"/>
  <c r="CN16" i="35"/>
  <c r="CN34" i="35" s="1"/>
  <c r="EZ16" i="35"/>
  <c r="EZ34" i="35" s="1"/>
  <c r="BP17" i="34"/>
  <c r="BP35" i="34" s="1"/>
  <c r="FT16" i="36"/>
  <c r="FT32" i="36" s="1"/>
  <c r="EH16" i="36"/>
  <c r="CU16" i="36"/>
  <c r="CK16" i="36"/>
  <c r="CX16" i="36"/>
  <c r="FJ16" i="36"/>
  <c r="EC16" i="36"/>
  <c r="FG16" i="36"/>
  <c r="FO16" i="36"/>
  <c r="DN16" i="36"/>
  <c r="CZ16" i="36"/>
  <c r="CN16" i="36"/>
  <c r="ES16" i="36"/>
  <c r="FD16" i="36"/>
  <c r="BF16" i="36"/>
  <c r="DR16" i="36"/>
  <c r="DH16" i="36"/>
  <c r="CA16" i="36"/>
  <c r="EM16" i="36"/>
  <c r="CV16" i="36"/>
  <c r="EP16" i="36"/>
  <c r="DC16" i="36"/>
  <c r="DA16" i="36"/>
  <c r="DI16" i="36"/>
  <c r="BV16" i="36"/>
  <c r="CW16" i="36"/>
  <c r="EZ16" i="36"/>
  <c r="DT16" i="36"/>
  <c r="EN16" i="36"/>
  <c r="DB16" i="36"/>
  <c r="FN16" i="36"/>
  <c r="BO16" i="36"/>
  <c r="EA16" i="36"/>
  <c r="DE16" i="36"/>
  <c r="FH16" i="36"/>
  <c r="EB16" i="36"/>
  <c r="BW16" i="36"/>
  <c r="EI16" i="36"/>
  <c r="CG16" i="36"/>
  <c r="CJ16" i="36"/>
  <c r="EJ16" i="36"/>
  <c r="BK16" i="36"/>
  <c r="DW16" i="36"/>
  <c r="BX16" i="36"/>
  <c r="BU16" i="36"/>
  <c r="CB16" i="36"/>
  <c r="CC16" i="36"/>
  <c r="BT16" i="36"/>
  <c r="CH16" i="36"/>
  <c r="ET16" i="36"/>
  <c r="BQ16" i="36"/>
  <c r="FB16" i="36"/>
  <c r="BH16" i="36"/>
  <c r="BY16" i="36"/>
  <c r="DG16" i="36"/>
  <c r="FS16" i="36"/>
  <c r="BP16" i="36"/>
  <c r="FI16" i="36"/>
  <c r="FP16" i="36"/>
  <c r="DX16" i="36"/>
  <c r="CL16" i="36"/>
  <c r="EX16" i="36"/>
  <c r="CP16" i="36"/>
  <c r="DO16" i="36"/>
  <c r="BR16" i="36"/>
  <c r="ED16" i="36"/>
  <c r="FQ16" i="36"/>
  <c r="CT16" i="36"/>
  <c r="BG16" i="36"/>
  <c r="DS16" i="36"/>
  <c r="CQ16" i="36"/>
  <c r="FC16" i="36"/>
  <c r="DD16" i="36"/>
  <c r="CY16" i="36"/>
  <c r="FK16" i="36"/>
  <c r="DL16" i="36"/>
  <c r="BD16" i="36"/>
  <c r="DP16" i="36"/>
  <c r="DM16" i="36"/>
  <c r="BL16" i="36"/>
  <c r="BE16" i="36"/>
  <c r="DQ16" i="36"/>
  <c r="BI16" i="36"/>
  <c r="AY18" i="34"/>
  <c r="FP17" i="34"/>
  <c r="FP35" i="34" s="1"/>
  <c r="BA27" i="34"/>
  <c r="FT22" i="15"/>
  <c r="FT33" i="15" s="1"/>
  <c r="EI35" i="34"/>
  <c r="FG17" i="34"/>
  <c r="AX18" i="34"/>
  <c r="AZ10" i="34"/>
  <c r="EQ16" i="35"/>
  <c r="EQ34" i="35" s="1"/>
  <c r="AZ18" i="34"/>
  <c r="FT14" i="15"/>
  <c r="FT37" i="15" s="1"/>
  <c r="AY10" i="34"/>
  <c r="BA18" i="34"/>
  <c r="BA7" i="34"/>
  <c r="FT23" i="15"/>
  <c r="FT34" i="15" s="1"/>
  <c r="FM6" i="34"/>
  <c r="AZ6" i="34" s="1"/>
  <c r="AZ7" i="34"/>
  <c r="AX27" i="34"/>
  <c r="AZ22" i="34"/>
  <c r="E10" i="34"/>
  <c r="E6" i="34" s="1"/>
  <c r="BA22" i="34"/>
  <c r="FS14" i="15"/>
  <c r="FS37" i="15" s="1"/>
  <c r="FT35" i="32"/>
  <c r="EI16" i="35"/>
  <c r="EI34" i="35" s="1"/>
  <c r="CW34" i="35"/>
  <c r="DC16" i="35"/>
  <c r="DC34" i="35" s="1"/>
  <c r="FO16" i="35"/>
  <c r="FO34" i="35" s="1"/>
  <c r="BR34" i="35"/>
  <c r="ED34" i="35"/>
  <c r="BV34" i="35"/>
  <c r="BI17" i="34"/>
  <c r="DU17" i="34"/>
  <c r="DU35" i="34" s="1"/>
  <c r="FS6" i="35"/>
  <c r="BB6" i="35" s="1"/>
  <c r="BB7" i="35"/>
  <c r="CE16" i="35"/>
  <c r="CE34" i="35" s="1"/>
  <c r="DH34" i="35"/>
  <c r="EH34" i="35"/>
  <c r="DE34" i="35"/>
  <c r="FQ34" i="35"/>
  <c r="BU35" i="34"/>
  <c r="BY17" i="34"/>
  <c r="BY35" i="34" s="1"/>
  <c r="DF17" i="34"/>
  <c r="DF35" i="34" s="1"/>
  <c r="ED17" i="34"/>
  <c r="CA17" i="34"/>
  <c r="CA35" i="34" s="1"/>
  <c r="BB18" i="34"/>
  <c r="CU16" i="35"/>
  <c r="CU34" i="35" s="1"/>
  <c r="FG16" i="35"/>
  <c r="FG34" i="35" s="1"/>
  <c r="BB21" i="35"/>
  <c r="DU34" i="35"/>
  <c r="CU17" i="34"/>
  <c r="CU35" i="34" s="1"/>
  <c r="DG35" i="34"/>
  <c r="BB7" i="34"/>
  <c r="FS6" i="34"/>
  <c r="DK16" i="35"/>
  <c r="DK34" i="35" s="1"/>
  <c r="BE34" i="35"/>
  <c r="BQ34" i="35"/>
  <c r="EC34" i="35"/>
  <c r="CV34" i="35"/>
  <c r="FH34" i="35"/>
  <c r="BD16" i="35"/>
  <c r="BD34" i="35" s="1"/>
  <c r="DS16" i="35"/>
  <c r="DS34" i="35" s="1"/>
  <c r="BG16" i="35"/>
  <c r="BG34" i="35" s="1"/>
  <c r="CJ34" i="35"/>
  <c r="EV34" i="35"/>
  <c r="BO16" i="35"/>
  <c r="BO34" i="35" s="1"/>
  <c r="EA16" i="35"/>
  <c r="EA34" i="35" s="1"/>
  <c r="CT35" i="34"/>
  <c r="EB35" i="34"/>
  <c r="BJ35" i="34"/>
  <c r="CM17" i="34"/>
  <c r="BQ17" i="34"/>
  <c r="BQ35" i="34" s="1"/>
  <c r="DJ35" i="34"/>
  <c r="CF35" i="34"/>
  <c r="BZ35" i="34"/>
  <c r="DC17" i="34"/>
  <c r="DC35" i="34" s="1"/>
  <c r="CG17" i="34"/>
  <c r="CG35" i="34" s="1"/>
  <c r="BF35" i="34"/>
  <c r="CN35" i="34"/>
  <c r="EZ35" i="34"/>
  <c r="CH35" i="34"/>
  <c r="DK17" i="34"/>
  <c r="DK35" i="34" s="1"/>
  <c r="CO17" i="34"/>
  <c r="CO35" i="34" s="1"/>
  <c r="CY35" i="34"/>
  <c r="FH35" i="34"/>
  <c r="CP35" i="34"/>
  <c r="FB35" i="34"/>
  <c r="BG17" i="34"/>
  <c r="BG35" i="34" s="1"/>
  <c r="CW17" i="34"/>
  <c r="FI17" i="34"/>
  <c r="CK35" i="34"/>
  <c r="EH35" i="34"/>
  <c r="CX35" i="34"/>
  <c r="BO17" i="34"/>
  <c r="BO35" i="34" s="1"/>
  <c r="DE17" i="34"/>
  <c r="DE35" i="34" s="1"/>
  <c r="FQ17" i="34"/>
  <c r="DW35" i="34"/>
  <c r="DL35" i="34"/>
  <c r="BW17" i="34"/>
  <c r="BW35" i="34" s="1"/>
  <c r="BM35" i="34"/>
  <c r="DM17" i="34"/>
  <c r="DM35" i="34" s="1"/>
  <c r="BK35" i="34"/>
  <c r="EE35" i="34"/>
  <c r="CL35" i="34"/>
  <c r="DT35" i="34"/>
  <c r="CE17" i="34"/>
  <c r="CE35" i="34" s="1"/>
  <c r="EG35" i="34"/>
  <c r="FT34" i="35"/>
  <c r="DD34" i="35"/>
  <c r="FP34" i="35"/>
  <c r="DF16" i="35"/>
  <c r="DF34" i="35" s="1"/>
  <c r="DB34" i="35"/>
  <c r="DN34" i="35"/>
  <c r="DR34" i="35"/>
  <c r="DP34" i="35"/>
  <c r="CL34" i="35"/>
  <c r="DL34" i="35"/>
  <c r="BL34" i="35"/>
  <c r="DX34" i="35"/>
  <c r="EX34" i="35"/>
  <c r="BB16" i="35"/>
  <c r="BT34" i="35"/>
  <c r="EF34" i="35"/>
  <c r="BP34" i="35"/>
  <c r="EB34" i="35"/>
  <c r="BZ34" i="35"/>
  <c r="EL34" i="35"/>
  <c r="CB34" i="35"/>
  <c r="EN34" i="35"/>
  <c r="CS34" i="35"/>
  <c r="FE34" i="35"/>
  <c r="BX34" i="35"/>
  <c r="EJ34" i="35"/>
  <c r="CF34" i="35"/>
  <c r="ER34" i="35"/>
  <c r="CH16" i="35"/>
  <c r="CH34" i="35" s="1"/>
  <c r="ET16" i="35"/>
  <c r="ET34" i="35" s="1"/>
  <c r="CT34" i="35"/>
  <c r="FB34" i="35"/>
  <c r="CR34" i="35"/>
  <c r="FD34" i="35"/>
  <c r="EP34" i="35"/>
  <c r="FJ34" i="35"/>
  <c r="DJ34" i="35"/>
  <c r="FL34" i="35"/>
  <c r="FS82" i="15" l="1"/>
  <c r="FS35" i="15"/>
  <c r="FG35" i="34"/>
  <c r="EQ35" i="34"/>
  <c r="CD35" i="34"/>
  <c r="FI35" i="34"/>
  <c r="CM35" i="34"/>
  <c r="BN35" i="34"/>
  <c r="FK35" i="34"/>
  <c r="FT35" i="15"/>
  <c r="AY6" i="34"/>
  <c r="BI35" i="34"/>
  <c r="ER35" i="34"/>
  <c r="AY17" i="34"/>
  <c r="FL35" i="34"/>
  <c r="DX35" i="34"/>
  <c r="BB6" i="34"/>
  <c r="FT35" i="34"/>
  <c r="FS84" i="15" s="1"/>
  <c r="FD35" i="34"/>
  <c r="EV35" i="34"/>
  <c r="FS34" i="35"/>
  <c r="CJ35" i="34"/>
  <c r="FQ35" i="34"/>
  <c r="AX6" i="34"/>
  <c r="BA6" i="34"/>
  <c r="CC35" i="34"/>
  <c r="EJ35" i="34"/>
  <c r="DY35" i="34"/>
  <c r="ED35" i="34"/>
  <c r="FM35" i="34"/>
  <c r="EO35" i="34"/>
  <c r="DD35" i="34"/>
  <c r="AZ17" i="34"/>
  <c r="FU35" i="34"/>
  <c r="FJ35" i="34"/>
  <c r="BH35" i="34"/>
  <c r="EP35" i="34"/>
  <c r="BL35" i="34"/>
  <c r="EN35" i="34"/>
  <c r="CB35" i="34"/>
  <c r="BB17" i="34"/>
  <c r="BB35" i="34" s="1"/>
  <c r="FS23" i="15"/>
  <c r="FS34" i="15" s="1"/>
  <c r="FS83" i="15" s="1"/>
  <c r="CW35" i="34"/>
  <c r="FT83" i="15"/>
  <c r="BA17" i="34"/>
  <c r="AX17" i="34"/>
  <c r="FT82" i="15"/>
  <c r="FS35" i="34"/>
  <c r="BB34" i="35"/>
  <c r="FT84" i="15" l="1"/>
  <c r="BC17" i="36" l="1"/>
  <c r="BB7" i="36"/>
  <c r="BB8" i="36"/>
  <c r="BB9" i="36"/>
  <c r="BB10" i="36"/>
  <c r="BB11" i="36"/>
  <c r="BB12" i="36"/>
  <c r="BB13" i="36"/>
  <c r="BB14" i="36"/>
  <c r="BB16" i="36"/>
  <c r="BB18" i="36"/>
  <c r="BB19" i="36"/>
  <c r="BB20" i="36"/>
  <c r="BB22" i="36"/>
  <c r="BB23" i="36"/>
  <c r="BB24" i="36"/>
  <c r="BB25" i="36"/>
  <c r="BB26" i="36"/>
  <c r="BB27" i="36"/>
  <c r="BB28" i="36"/>
  <c r="BB29" i="36"/>
  <c r="BB30" i="36"/>
  <c r="BB6" i="36"/>
  <c r="BA6" i="36"/>
  <c r="BA7" i="36"/>
  <c r="BA8" i="36"/>
  <c r="BA9" i="36"/>
  <c r="BA10" i="36"/>
  <c r="BA11" i="36"/>
  <c r="BA12" i="36"/>
  <c r="BA13" i="36"/>
  <c r="BA14" i="36"/>
  <c r="BA16" i="36"/>
  <c r="BA18" i="36"/>
  <c r="BA19" i="36"/>
  <c r="BA20" i="36"/>
  <c r="BA22" i="36"/>
  <c r="BA23" i="36"/>
  <c r="BA24" i="36"/>
  <c r="BA25" i="36"/>
  <c r="BA26" i="36"/>
  <c r="BA27" i="36"/>
  <c r="BA28" i="36"/>
  <c r="BA29" i="36"/>
  <c r="BA30" i="36"/>
  <c r="FT10" i="14"/>
  <c r="BB15" i="14"/>
  <c r="BB24" i="14"/>
  <c r="BB29" i="14"/>
  <c r="BB30" i="14"/>
  <c r="BB25" i="14"/>
  <c r="BB19" i="14"/>
  <c r="BB12" i="14"/>
  <c r="BB11" i="14" l="1"/>
  <c r="BB23" i="14"/>
  <c r="BB32" i="14"/>
  <c r="BB8" i="14"/>
  <c r="BB20" i="14"/>
  <c r="FT17" i="14"/>
  <c r="BB17" i="36"/>
  <c r="BB21" i="36"/>
  <c r="BA21" i="36"/>
  <c r="BA17" i="36"/>
  <c r="D24" i="36"/>
  <c r="BC21" i="36"/>
  <c r="BB31" i="14"/>
  <c r="FT7" i="14"/>
  <c r="FT6" i="14" s="1"/>
  <c r="FS8" i="15" s="1"/>
  <c r="BB14" i="14"/>
  <c r="BB28" i="14"/>
  <c r="BB32" i="36"/>
  <c r="BB13" i="14"/>
  <c r="FT21" i="14"/>
  <c r="FT26" i="14"/>
  <c r="BA32" i="36"/>
  <c r="BB18" i="14"/>
  <c r="BB22" i="14"/>
  <c r="BB9" i="14"/>
  <c r="FT8" i="15"/>
  <c r="BB27" i="14"/>
  <c r="BC20" i="29"/>
  <c r="E12" i="30"/>
  <c r="AA12" i="30"/>
  <c r="AQ12" i="30"/>
  <c r="AY12" i="30"/>
  <c r="U13" i="30"/>
  <c r="V13" i="29"/>
  <c r="W13" i="29"/>
  <c r="Y13" i="29"/>
  <c r="Z13" i="29"/>
  <c r="AC13" i="29"/>
  <c r="AE13" i="29"/>
  <c r="AF13" i="29"/>
  <c r="AG13" i="29"/>
  <c r="AH13" i="29"/>
  <c r="AI13" i="29"/>
  <c r="AK13" i="30"/>
  <c r="AN13" i="29"/>
  <c r="AO13" i="29"/>
  <c r="AP13" i="29"/>
  <c r="AQ13" i="29"/>
  <c r="AR13" i="29"/>
  <c r="AS13" i="29"/>
  <c r="AV13" i="29"/>
  <c r="AW13" i="29"/>
  <c r="AZ13" i="29"/>
  <c r="BA13" i="29"/>
  <c r="U12" i="30"/>
  <c r="AS12" i="30"/>
  <c r="BA12" i="30"/>
  <c r="AH13" i="30"/>
  <c r="AP13" i="30"/>
  <c r="AW13" i="30"/>
  <c r="AX12" i="30"/>
  <c r="AG13" i="30"/>
  <c r="BC13" i="29"/>
  <c r="BC12" i="29"/>
  <c r="AU13" i="30"/>
  <c r="AR13" i="30"/>
  <c r="AM13" i="30"/>
  <c r="AJ13" i="30"/>
  <c r="AE13" i="30"/>
  <c r="Y13" i="30"/>
  <c r="W13" i="30"/>
  <c r="Q13" i="30"/>
  <c r="O13" i="30"/>
  <c r="Z13" i="30"/>
  <c r="R13" i="30"/>
  <c r="AW12" i="30"/>
  <c r="AU12" i="30"/>
  <c r="AP12" i="30"/>
  <c r="AO12" i="30"/>
  <c r="AM12" i="30"/>
  <c r="AK12" i="30"/>
  <c r="AH12" i="30"/>
  <c r="AG12" i="30"/>
  <c r="AE12" i="30"/>
  <c r="Z12" i="30"/>
  <c r="Y12" i="30"/>
  <c r="W12" i="30"/>
  <c r="R12" i="30"/>
  <c r="Q12" i="30"/>
  <c r="O12" i="30"/>
  <c r="N12" i="30"/>
  <c r="AZ12" i="30"/>
  <c r="AR12" i="30"/>
  <c r="AJ12" i="30"/>
  <c r="AB12" i="30"/>
  <c r="T12" i="30"/>
  <c r="R11" i="33"/>
  <c r="AP11" i="33"/>
  <c r="O12" i="33"/>
  <c r="W12" i="33"/>
  <c r="Y12" i="33"/>
  <c r="AB12" i="33"/>
  <c r="AI12" i="33"/>
  <c r="AJ12" i="33"/>
  <c r="AP12" i="33"/>
  <c r="AQ12" i="33"/>
  <c r="AS12" i="33"/>
  <c r="AT12" i="33"/>
  <c r="AW12" i="33"/>
  <c r="AX12" i="33"/>
  <c r="AY12" i="33"/>
  <c r="AZ12" i="33"/>
  <c r="P13" i="33"/>
  <c r="R13" i="33"/>
  <c r="S13" i="33"/>
  <c r="T13" i="33"/>
  <c r="W13" i="33"/>
  <c r="F13" i="33"/>
  <c r="AB13" i="33"/>
  <c r="AF13" i="33"/>
  <c r="AG13" i="33"/>
  <c r="AI13" i="33"/>
  <c r="AJ13" i="33"/>
  <c r="AL13" i="33"/>
  <c r="AM13" i="33"/>
  <c r="AO13" i="33"/>
  <c r="AP13" i="33"/>
  <c r="AQ13" i="33"/>
  <c r="AR13" i="33"/>
  <c r="AU13" i="33"/>
  <c r="AV13" i="33"/>
  <c r="L13" i="33"/>
  <c r="AZ13" i="33"/>
  <c r="T12" i="33"/>
  <c r="AR12" i="33"/>
  <c r="X13" i="33"/>
  <c r="O13" i="33"/>
  <c r="Z13" i="33"/>
  <c r="AE13" i="33"/>
  <c r="M13" i="33"/>
  <c r="AS13" i="33"/>
  <c r="AK13" i="33"/>
  <c r="AC13" i="33"/>
  <c r="U13" i="33"/>
  <c r="AX13" i="33"/>
  <c r="AH13" i="33"/>
  <c r="AV12" i="33"/>
  <c r="AN12" i="33"/>
  <c r="AF12" i="33"/>
  <c r="X12" i="33"/>
  <c r="U12" i="33"/>
  <c r="P12" i="33"/>
  <c r="AL12" i="33"/>
  <c r="AH12" i="33"/>
  <c r="AD12" i="33"/>
  <c r="AA12" i="33"/>
  <c r="Z12" i="33"/>
  <c r="V12" i="33"/>
  <c r="S12" i="33"/>
  <c r="R12" i="33"/>
  <c r="N12" i="33"/>
  <c r="BB10" i="33"/>
  <c r="AO11" i="33"/>
  <c r="FT20" i="15" l="1"/>
  <c r="FT31" i="15" s="1"/>
  <c r="FT77" i="15" s="1"/>
  <c r="FT16" i="14"/>
  <c r="FS20" i="15" s="1"/>
  <c r="FS31" i="15" s="1"/>
  <c r="J13" i="29"/>
  <c r="AW12" i="29"/>
  <c r="AO12" i="29"/>
  <c r="AG12" i="29"/>
  <c r="Y12" i="29"/>
  <c r="Q12" i="29"/>
  <c r="X13" i="29"/>
  <c r="P13" i="29"/>
  <c r="AV12" i="29"/>
  <c r="AT12" i="29"/>
  <c r="AN12" i="29"/>
  <c r="AL12" i="29"/>
  <c r="AI12" i="29"/>
  <c r="AF12" i="29"/>
  <c r="H12" i="29"/>
  <c r="X12" i="29"/>
  <c r="V12" i="29"/>
  <c r="P12" i="29"/>
  <c r="N12" i="29"/>
  <c r="BC10" i="29"/>
  <c r="BC21" i="29"/>
  <c r="N13" i="29"/>
  <c r="BC22" i="29"/>
  <c r="M13" i="29"/>
  <c r="R13" i="29"/>
  <c r="BA12" i="29"/>
  <c r="AS12" i="29"/>
  <c r="AK12" i="29"/>
  <c r="AC12" i="29"/>
  <c r="U12" i="29"/>
  <c r="AU13" i="29"/>
  <c r="AM13" i="29"/>
  <c r="O13" i="29"/>
  <c r="AX12" i="29"/>
  <c r="AP12" i="29"/>
  <c r="AH12" i="29"/>
  <c r="Z12" i="29"/>
  <c r="R12" i="29"/>
  <c r="AJ13" i="29"/>
  <c r="AB13" i="29"/>
  <c r="T13" i="29"/>
  <c r="AU12" i="29"/>
  <c r="AM12" i="29"/>
  <c r="AE12" i="29"/>
  <c r="W12" i="29"/>
  <c r="O12" i="29"/>
  <c r="L13" i="29"/>
  <c r="AL13" i="29"/>
  <c r="H13" i="29"/>
  <c r="F13" i="29"/>
  <c r="Q13" i="29"/>
  <c r="AZ12" i="29"/>
  <c r="AR12" i="29"/>
  <c r="AJ12" i="29"/>
  <c r="AB12" i="29"/>
  <c r="T12" i="29"/>
  <c r="AK13" i="29"/>
  <c r="U13" i="29"/>
  <c r="G12" i="29"/>
  <c r="E12" i="29"/>
  <c r="G13" i="30"/>
  <c r="E13" i="30"/>
  <c r="I12" i="33"/>
  <c r="G12" i="33"/>
  <c r="D13" i="33"/>
  <c r="AT13" i="33"/>
  <c r="I13" i="33"/>
  <c r="G13" i="33"/>
  <c r="V13" i="33"/>
  <c r="N13" i="33"/>
  <c r="J12" i="33"/>
  <c r="AG12" i="33"/>
  <c r="Q12" i="33"/>
  <c r="AN13" i="33"/>
  <c r="AY13" i="33"/>
  <c r="FT34" i="14"/>
  <c r="I12" i="29"/>
  <c r="AD13" i="29"/>
  <c r="AX13" i="29"/>
  <c r="G13" i="29"/>
  <c r="AT13" i="29"/>
  <c r="J12" i="29"/>
  <c r="K12" i="29"/>
  <c r="S12" i="29"/>
  <c r="AA12" i="29"/>
  <c r="AY12" i="29"/>
  <c r="D12" i="29"/>
  <c r="L12" i="29"/>
  <c r="K13" i="29"/>
  <c r="S13" i="29"/>
  <c r="AA13" i="29"/>
  <c r="AY13" i="29"/>
  <c r="F12" i="29"/>
  <c r="AD12" i="29"/>
  <c r="D13" i="29"/>
  <c r="AA13" i="30"/>
  <c r="BA13" i="30"/>
  <c r="AC12" i="30"/>
  <c r="AQ13" i="30"/>
  <c r="AX13" i="30"/>
  <c r="AI12" i="30"/>
  <c r="M13" i="30"/>
  <c r="S12" i="30"/>
  <c r="J12" i="30"/>
  <c r="AT12" i="30"/>
  <c r="H13" i="30"/>
  <c r="AC13" i="30"/>
  <c r="AS13" i="30"/>
  <c r="V13" i="30"/>
  <c r="AL13" i="30"/>
  <c r="AD12" i="30"/>
  <c r="P13" i="30"/>
  <c r="AF13" i="30"/>
  <c r="AV13" i="30"/>
  <c r="V12" i="30"/>
  <c r="AN12" i="30"/>
  <c r="AV12" i="30"/>
  <c r="AO13" i="30"/>
  <c r="D12" i="30"/>
  <c r="AF12" i="30"/>
  <c r="S13" i="30"/>
  <c r="AI13" i="30"/>
  <c r="AY13" i="30"/>
  <c r="L12" i="30"/>
  <c r="P12" i="30"/>
  <c r="X12" i="30"/>
  <c r="AD13" i="30"/>
  <c r="L13" i="30"/>
  <c r="K12" i="30"/>
  <c r="M12" i="30"/>
  <c r="X13" i="30"/>
  <c r="AN13" i="30"/>
  <c r="N13" i="30"/>
  <c r="I13" i="30"/>
  <c r="F12" i="30"/>
  <c r="AL12" i="30"/>
  <c r="J13" i="30"/>
  <c r="G12" i="30"/>
  <c r="K13" i="30"/>
  <c r="AZ13" i="30"/>
  <c r="D13" i="30"/>
  <c r="T13" i="30"/>
  <c r="I12" i="30"/>
  <c r="F13" i="30"/>
  <c r="AT13" i="30"/>
  <c r="H12" i="30"/>
  <c r="AB13" i="30"/>
  <c r="AC12" i="33"/>
  <c r="AD13" i="33"/>
  <c r="AX11" i="33"/>
  <c r="K12" i="33"/>
  <c r="AH11" i="33"/>
  <c r="H12" i="33"/>
  <c r="C12" i="33"/>
  <c r="AU12" i="33"/>
  <c r="AK12" i="33"/>
  <c r="L12" i="33"/>
  <c r="D12" i="33"/>
  <c r="Y13" i="33"/>
  <c r="M12" i="33"/>
  <c r="H13" i="33"/>
  <c r="AR11" i="33"/>
  <c r="E12" i="33"/>
  <c r="Q13" i="33"/>
  <c r="AW13" i="33"/>
  <c r="L11" i="33"/>
  <c r="D11" i="33"/>
  <c r="F12" i="33"/>
  <c r="J13" i="33"/>
  <c r="AE12" i="33"/>
  <c r="C13" i="33"/>
  <c r="K13" i="33"/>
  <c r="AA13" i="33"/>
  <c r="AM12" i="33"/>
  <c r="AY11" i="33"/>
  <c r="AI11" i="33"/>
  <c r="AA11" i="33"/>
  <c r="S11" i="33"/>
  <c r="AO12" i="33"/>
  <c r="E13" i="33"/>
  <c r="Z11" i="33"/>
  <c r="AQ11" i="33"/>
  <c r="AV11" i="33"/>
  <c r="AN11" i="33"/>
  <c r="AF11" i="33"/>
  <c r="X11" i="33"/>
  <c r="P11" i="33"/>
  <c r="K11" i="33"/>
  <c r="AC11" i="33"/>
  <c r="C11" i="33"/>
  <c r="AU11" i="33"/>
  <c r="AM11" i="33"/>
  <c r="AE11" i="33"/>
  <c r="W11" i="33"/>
  <c r="O11" i="33"/>
  <c r="AK11" i="33"/>
  <c r="E11" i="33"/>
  <c r="AZ11" i="33"/>
  <c r="J11" i="33"/>
  <c r="AJ11" i="33"/>
  <c r="AB11" i="33"/>
  <c r="T11" i="33"/>
  <c r="H11" i="33"/>
  <c r="H10" i="33" s="1"/>
  <c r="F11" i="33"/>
  <c r="AT11" i="33"/>
  <c r="AL11" i="33"/>
  <c r="AD11" i="33"/>
  <c r="V11" i="33"/>
  <c r="N11" i="33"/>
  <c r="AW11" i="33"/>
  <c r="AG11" i="33"/>
  <c r="Y11" i="33"/>
  <c r="Q11" i="33"/>
  <c r="I11" i="33"/>
  <c r="G11" i="33"/>
  <c r="AS11" i="33"/>
  <c r="U11" i="33"/>
  <c r="M11" i="33"/>
  <c r="J10" i="33" l="1"/>
  <c r="G10" i="33"/>
  <c r="FT75" i="15"/>
  <c r="L10" i="33"/>
  <c r="K10" i="33"/>
  <c r="L10" i="29"/>
  <c r="F10" i="29"/>
  <c r="J10" i="29"/>
  <c r="G10" i="29"/>
  <c r="D10" i="33"/>
  <c r="F10" i="33"/>
  <c r="I10" i="33"/>
  <c r="K10" i="29"/>
  <c r="D10" i="29"/>
  <c r="C10" i="33"/>
  <c r="H10" i="29"/>
  <c r="E10" i="33"/>
  <c r="FT80" i="15"/>
  <c r="FS80" i="15"/>
  <c r="I13" i="29"/>
  <c r="I10" i="29" s="1"/>
  <c r="E13" i="29"/>
  <c r="E10" i="29" s="1"/>
  <c r="AQ12" i="29"/>
  <c r="M12" i="29"/>
  <c r="M10" i="29" s="1"/>
  <c r="BC10" i="30"/>
  <c r="D19" i="34" l="1"/>
  <c r="FS12" i="32" l="1"/>
  <c r="FS11" i="32"/>
  <c r="BB11" i="32" s="1"/>
  <c r="FS20" i="32" l="1"/>
  <c r="BB20" i="32" s="1"/>
  <c r="BB12" i="32"/>
  <c r="FS19" i="32"/>
  <c r="BB19" i="32" s="1"/>
  <c r="FS10" i="32"/>
  <c r="BB10" i="32" s="1"/>
  <c r="FR12" i="32" l="1"/>
  <c r="FR20" i="32" s="1"/>
  <c r="FQ12" i="32"/>
  <c r="FO12" i="32"/>
  <c r="FO20" i="32" s="1"/>
  <c r="FN12" i="32"/>
  <c r="FN20" i="32" s="1"/>
  <c r="FL12" i="32"/>
  <c r="FL20" i="32" s="1"/>
  <c r="FK12" i="32"/>
  <c r="FK20" i="32" s="1"/>
  <c r="FJ12" i="32"/>
  <c r="FI12" i="32"/>
  <c r="FH12" i="32"/>
  <c r="FH20" i="32" s="1"/>
  <c r="FG12" i="32"/>
  <c r="FP11" i="32"/>
  <c r="FM11" i="32"/>
  <c r="FK11" i="32"/>
  <c r="FJ11" i="32"/>
  <c r="FG11" i="32"/>
  <c r="FJ20" i="32" l="1"/>
  <c r="AY20" i="32" s="1"/>
  <c r="AY12" i="32"/>
  <c r="FG20" i="32"/>
  <c r="AX12" i="32"/>
  <c r="FP19" i="32"/>
  <c r="FI11" i="32"/>
  <c r="FI19" i="32" s="1"/>
  <c r="FQ11" i="32"/>
  <c r="FQ19" i="32" s="1"/>
  <c r="FM12" i="32"/>
  <c r="FJ10" i="32"/>
  <c r="FJ19" i="32"/>
  <c r="FR11" i="32"/>
  <c r="FH11" i="32"/>
  <c r="FK19" i="32"/>
  <c r="FK10" i="32"/>
  <c r="FL11" i="32"/>
  <c r="AY11" i="32" s="1"/>
  <c r="FP12" i="32"/>
  <c r="FM19" i="32"/>
  <c r="FI20" i="32"/>
  <c r="FQ20" i="32"/>
  <c r="FN11" i="32"/>
  <c r="FG10" i="32"/>
  <c r="FG19" i="32"/>
  <c r="FO11" i="32"/>
  <c r="M11" i="34"/>
  <c r="M12" i="34"/>
  <c r="AX20" i="32" l="1"/>
  <c r="BA11" i="32"/>
  <c r="AZ11" i="32"/>
  <c r="FI10" i="32"/>
  <c r="AX10" i="32" s="1"/>
  <c r="FM20" i="32"/>
  <c r="AZ12" i="32"/>
  <c r="AX19" i="32"/>
  <c r="M11" i="32"/>
  <c r="FP20" i="32"/>
  <c r="BA12" i="32"/>
  <c r="M12" i="32"/>
  <c r="M10" i="34"/>
  <c r="BA10" i="32"/>
  <c r="AX11" i="32"/>
  <c r="FO10" i="32"/>
  <c r="FO19" i="32"/>
  <c r="FH10" i="32"/>
  <c r="FH19" i="32"/>
  <c r="FM10" i="32"/>
  <c r="FN10" i="32"/>
  <c r="FN19" i="32"/>
  <c r="FR10" i="32"/>
  <c r="FR19" i="32"/>
  <c r="FL10" i="32"/>
  <c r="AY10" i="32" s="1"/>
  <c r="FL19" i="32"/>
  <c r="AY19" i="32" s="1"/>
  <c r="FQ10" i="32"/>
  <c r="FP10" i="32"/>
  <c r="AZ10" i="32" l="1"/>
  <c r="DD12" i="32"/>
  <c r="DD20" i="32" s="1"/>
  <c r="CR12" i="32"/>
  <c r="CR20" i="32" s="1"/>
  <c r="CJ12" i="32"/>
  <c r="BX12" i="32"/>
  <c r="BL12" i="32"/>
  <c r="CZ12" i="32"/>
  <c r="CZ20" i="32" s="1"/>
  <c r="CN12" i="32"/>
  <c r="CN20" i="32" s="1"/>
  <c r="CB12" i="32"/>
  <c r="CB20" i="32" s="1"/>
  <c r="BD12" i="32"/>
  <c r="BD20" i="32" s="1"/>
  <c r="DH12" i="32"/>
  <c r="BT12" i="32"/>
  <c r="BT20" i="32" s="1"/>
  <c r="BH12" i="32"/>
  <c r="BH20" i="32" s="1"/>
  <c r="DG12" i="32"/>
  <c r="DG20" i="32" s="1"/>
  <c r="DC12" i="32"/>
  <c r="DC20" i="32" s="1"/>
  <c r="CU12" i="32"/>
  <c r="CU20" i="32" s="1"/>
  <c r="CQ12" i="32"/>
  <c r="CQ20" i="32" s="1"/>
  <c r="CI12" i="32"/>
  <c r="CI20" i="32" s="1"/>
  <c r="CE12" i="32"/>
  <c r="CE20" i="32" s="1"/>
  <c r="BW12" i="32"/>
  <c r="BW20" i="32" s="1"/>
  <c r="BS12" i="32"/>
  <c r="BS20" i="32" s="1"/>
  <c r="BK12" i="32"/>
  <c r="BK20" i="32" s="1"/>
  <c r="BG12" i="32"/>
  <c r="BG20" i="32" s="1"/>
  <c r="DI12" i="32"/>
  <c r="DI20" i="32" s="1"/>
  <c r="DA12" i="32"/>
  <c r="DA20" i="32" s="1"/>
  <c r="CW12" i="32"/>
  <c r="CS12" i="32"/>
  <c r="CO12" i="32"/>
  <c r="CK12" i="32"/>
  <c r="CK20" i="32" s="1"/>
  <c r="CG12" i="32"/>
  <c r="CC12" i="32"/>
  <c r="CC20" i="32" s="1"/>
  <c r="BY12" i="32"/>
  <c r="BU12" i="32"/>
  <c r="BQ12" i="32"/>
  <c r="BM12" i="32"/>
  <c r="BM20" i="32" s="1"/>
  <c r="BE12" i="32"/>
  <c r="BE20" i="32" s="1"/>
  <c r="DF12" i="32"/>
  <c r="DF20" i="32" s="1"/>
  <c r="CX12" i="32"/>
  <c r="CX20" i="32" s="1"/>
  <c r="CT12" i="32"/>
  <c r="CT20" i="32" s="1"/>
  <c r="CL12" i="32"/>
  <c r="CL20" i="32" s="1"/>
  <c r="CH12" i="32"/>
  <c r="CH20" i="32" s="1"/>
  <c r="CD12" i="32"/>
  <c r="BZ12" i="32"/>
  <c r="BZ20" i="32" s="1"/>
  <c r="BV12" i="32"/>
  <c r="BV20" i="32" s="1"/>
  <c r="BN12" i="32"/>
  <c r="BN20" i="32" s="1"/>
  <c r="BJ12" i="32"/>
  <c r="BJ20" i="32" s="1"/>
  <c r="CF12" i="32"/>
  <c r="CF20" i="32" s="1"/>
  <c r="BP12" i="32"/>
  <c r="BP20" i="32" s="1"/>
  <c r="X12" i="32" l="1"/>
  <c r="BL20" i="32"/>
  <c r="Q12" i="32"/>
  <c r="BX20" i="32"/>
  <c r="U12" i="32"/>
  <c r="BU20" i="32"/>
  <c r="T12" i="32"/>
  <c r="CJ20" i="32"/>
  <c r="Y12" i="32"/>
  <c r="CS20" i="32"/>
  <c r="AB12" i="32"/>
  <c r="DH20" i="32"/>
  <c r="CD20" i="32"/>
  <c r="W12" i="32"/>
  <c r="AA12" i="34"/>
  <c r="CP12" i="32"/>
  <c r="O12" i="34"/>
  <c r="BF12" i="32"/>
  <c r="CW20" i="32"/>
  <c r="BY20" i="32"/>
  <c r="AF12" i="34"/>
  <c r="DE12" i="32"/>
  <c r="AF12" i="32" s="1"/>
  <c r="BQ20" i="32"/>
  <c r="S12" i="34"/>
  <c r="BR12" i="32"/>
  <c r="AE12" i="34"/>
  <c r="DB12" i="32"/>
  <c r="CG20" i="32"/>
  <c r="AC12" i="34"/>
  <c r="CV12" i="32"/>
  <c r="P12" i="34"/>
  <c r="BI12" i="32"/>
  <c r="P12" i="32" s="1"/>
  <c r="CO20" i="32"/>
  <c r="AB12" i="34"/>
  <c r="Q12" i="34"/>
  <c r="T12" i="34"/>
  <c r="U12" i="34"/>
  <c r="Y12" i="34"/>
  <c r="W12" i="34"/>
  <c r="X12" i="34"/>
  <c r="CM12" i="32"/>
  <c r="CA12" i="32"/>
  <c r="BO12" i="32"/>
  <c r="BC12" i="32"/>
  <c r="CY12" i="32"/>
  <c r="CV20" i="32" l="1"/>
  <c r="AC12" i="32"/>
  <c r="N12" i="32"/>
  <c r="D12" i="32"/>
  <c r="BF20" i="32"/>
  <c r="O12" i="32"/>
  <c r="CY20" i="32"/>
  <c r="AD12" i="32"/>
  <c r="DB20" i="32"/>
  <c r="AE12" i="32"/>
  <c r="CM20" i="32"/>
  <c r="G12" i="32"/>
  <c r="Z12" i="32"/>
  <c r="BR20" i="32"/>
  <c r="S12" i="32"/>
  <c r="BO20" i="32"/>
  <c r="E12" i="32"/>
  <c r="R12" i="32"/>
  <c r="CA20" i="32"/>
  <c r="F12" i="32"/>
  <c r="V12" i="32"/>
  <c r="CP20" i="32"/>
  <c r="AA12" i="32"/>
  <c r="BI20" i="32"/>
  <c r="BC20" i="32"/>
  <c r="DE20" i="32"/>
  <c r="R12" i="34"/>
  <c r="AD12" i="34"/>
  <c r="N12" i="34"/>
  <c r="D12" i="34"/>
  <c r="Z12" i="34"/>
  <c r="G12" i="34"/>
  <c r="CV11" i="32" l="1"/>
  <c r="CV10" i="32" l="1"/>
  <c r="CV19" i="32"/>
  <c r="DI11" i="32"/>
  <c r="CX11" i="32"/>
  <c r="CH11" i="32"/>
  <c r="BK11" i="32"/>
  <c r="CA11" i="32"/>
  <c r="EX11" i="32"/>
  <c r="BO11" i="32"/>
  <c r="DB11" i="32"/>
  <c r="CM11" i="32"/>
  <c r="BC11" i="32"/>
  <c r="BU11" i="32"/>
  <c r="BR11" i="32"/>
  <c r="CP11" i="32"/>
  <c r="CJ11" i="32"/>
  <c r="CD11" i="32"/>
  <c r="CG11" i="32"/>
  <c r="DH11" i="32"/>
  <c r="CY11" i="32"/>
  <c r="BX11" i="32"/>
  <c r="DE11" i="32"/>
  <c r="CS11" i="32"/>
  <c r="BF11" i="32"/>
  <c r="BL11" i="32"/>
  <c r="BI11" i="32"/>
  <c r="FF12" i="32"/>
  <c r="FF20" i="32" s="1"/>
  <c r="FE12" i="32"/>
  <c r="FE20" i="32" s="1"/>
  <c r="EW12" i="32"/>
  <c r="EW20" i="32" s="1"/>
  <c r="FB11" i="32"/>
  <c r="EZ12" i="32"/>
  <c r="EZ20" i="32" s="1"/>
  <c r="EV12" i="32"/>
  <c r="EV20" i="32" s="1"/>
  <c r="FC12" i="32"/>
  <c r="FC20" i="32" s="1"/>
  <c r="EY12" i="32"/>
  <c r="EY20" i="32" s="1"/>
  <c r="EU12" i="32"/>
  <c r="FB12" i="32"/>
  <c r="FB20" i="32" s="1"/>
  <c r="EX12" i="32"/>
  <c r="EX20" i="32" l="1"/>
  <c r="AU12" i="32"/>
  <c r="BC10" i="32"/>
  <c r="EU20" i="32"/>
  <c r="AT12" i="32"/>
  <c r="FB10" i="32"/>
  <c r="FB19" i="32"/>
  <c r="CE11" i="32"/>
  <c r="CS10" i="32"/>
  <c r="CS19" i="32"/>
  <c r="CY19" i="32"/>
  <c r="CY10" i="32"/>
  <c r="BJ11" i="32"/>
  <c r="P11" i="32" s="1"/>
  <c r="BD11" i="32"/>
  <c r="BR10" i="32"/>
  <c r="BR19" i="32"/>
  <c r="CM10" i="32"/>
  <c r="CM19" i="32"/>
  <c r="CH10" i="32"/>
  <c r="CH19" i="32"/>
  <c r="BU10" i="32"/>
  <c r="BU19" i="32"/>
  <c r="DH10" i="32"/>
  <c r="DH19" i="32"/>
  <c r="BT11" i="32"/>
  <c r="CR11" i="32"/>
  <c r="BO10" i="32"/>
  <c r="BO19" i="32"/>
  <c r="CX10" i="32"/>
  <c r="CX19" i="32"/>
  <c r="FF11" i="32"/>
  <c r="DB10" i="32"/>
  <c r="DB19" i="32"/>
  <c r="BH11" i="32"/>
  <c r="AV12" i="34"/>
  <c r="FA12" i="32"/>
  <c r="AV12" i="32" s="1"/>
  <c r="BF10" i="32"/>
  <c r="BF19" i="32"/>
  <c r="BS11" i="32"/>
  <c r="S11" i="32" s="1"/>
  <c r="CG19" i="32"/>
  <c r="CG10" i="32"/>
  <c r="CU11" i="32"/>
  <c r="BZ11" i="32"/>
  <c r="CB11" i="32"/>
  <c r="EX10" i="32"/>
  <c r="EX19" i="32"/>
  <c r="DG11" i="32"/>
  <c r="BM11" i="32"/>
  <c r="BX10" i="32"/>
  <c r="BX19" i="32"/>
  <c r="CK11" i="32"/>
  <c r="DD11" i="32"/>
  <c r="DA11" i="32"/>
  <c r="DC11" i="32"/>
  <c r="CA19" i="32"/>
  <c r="CA10" i="32"/>
  <c r="DI10" i="32"/>
  <c r="DI19" i="32"/>
  <c r="DE19" i="32"/>
  <c r="DE10" i="32"/>
  <c r="BN11" i="32"/>
  <c r="CJ10" i="32"/>
  <c r="CJ19" i="32"/>
  <c r="BQ11" i="32"/>
  <c r="CC11" i="32"/>
  <c r="CT11" i="32"/>
  <c r="AB11" i="32" s="1"/>
  <c r="BE11" i="32"/>
  <c r="DF11" i="32"/>
  <c r="BP11" i="32"/>
  <c r="BY11" i="32"/>
  <c r="U11" i="32" s="1"/>
  <c r="BI19" i="32"/>
  <c r="BI10" i="32"/>
  <c r="BG11" i="32"/>
  <c r="BL10" i="32"/>
  <c r="BL19" i="32"/>
  <c r="CO11" i="32"/>
  <c r="CF11" i="32"/>
  <c r="CL11" i="32"/>
  <c r="CI11" i="32"/>
  <c r="X11" i="32" s="1"/>
  <c r="CP10" i="32"/>
  <c r="CP19" i="32"/>
  <c r="CZ11" i="32"/>
  <c r="BK19" i="32"/>
  <c r="BK10" i="32"/>
  <c r="AW12" i="34"/>
  <c r="FD12" i="32"/>
  <c r="BV11" i="32"/>
  <c r="T11" i="32" s="1"/>
  <c r="CN11" i="32"/>
  <c r="CQ11" i="32"/>
  <c r="AA11" i="32" s="1"/>
  <c r="CD10" i="32"/>
  <c r="CD19" i="32"/>
  <c r="CW11" i="32"/>
  <c r="AC11" i="32" s="1"/>
  <c r="BW11" i="32"/>
  <c r="BC19" i="32"/>
  <c r="P11" i="34"/>
  <c r="U11" i="34"/>
  <c r="Y11" i="34"/>
  <c r="BC10" i="34"/>
  <c r="N11" i="34"/>
  <c r="D11" i="34"/>
  <c r="AU12" i="34"/>
  <c r="S11" i="34"/>
  <c r="G11" i="34"/>
  <c r="G10" i="34" s="1"/>
  <c r="Z11" i="34"/>
  <c r="AB11" i="34"/>
  <c r="T11" i="34"/>
  <c r="AE11" i="34"/>
  <c r="AT12" i="34"/>
  <c r="L12" i="34"/>
  <c r="Q11" i="34"/>
  <c r="AF11" i="34"/>
  <c r="AD11" i="34"/>
  <c r="W11" i="34"/>
  <c r="AA11" i="34"/>
  <c r="R11" i="34"/>
  <c r="O11" i="34"/>
  <c r="V11" i="34"/>
  <c r="F11" i="34"/>
  <c r="AC11" i="34"/>
  <c r="X11" i="34"/>
  <c r="FA11" i="32"/>
  <c r="FD11" i="32"/>
  <c r="EU11" i="32"/>
  <c r="O11" i="32" l="1"/>
  <c r="V11" i="32"/>
  <c r="AE11" i="32"/>
  <c r="W11" i="32"/>
  <c r="Q11" i="32"/>
  <c r="D11" i="32"/>
  <c r="E11" i="32"/>
  <c r="AF11" i="32"/>
  <c r="Y11" i="32"/>
  <c r="G11" i="32"/>
  <c r="FD20" i="32"/>
  <c r="AW12" i="32"/>
  <c r="N11" i="32"/>
  <c r="Z11" i="32"/>
  <c r="AD11" i="32"/>
  <c r="F11" i="32"/>
  <c r="FA19" i="32"/>
  <c r="L12" i="32"/>
  <c r="R11" i="32"/>
  <c r="EW11" i="32"/>
  <c r="CI19" i="32"/>
  <c r="CI10" i="32"/>
  <c r="BP10" i="32"/>
  <c r="BP19" i="32"/>
  <c r="CC10" i="32"/>
  <c r="CC19" i="32"/>
  <c r="DA10" i="32"/>
  <c r="DA19" i="32"/>
  <c r="BM10" i="32"/>
  <c r="BM19" i="32"/>
  <c r="BZ10" i="32"/>
  <c r="BZ19" i="32"/>
  <c r="FF10" i="32"/>
  <c r="FF19" i="32"/>
  <c r="BT10" i="32"/>
  <c r="BT19" i="32"/>
  <c r="CQ19" i="32"/>
  <c r="CQ10" i="32"/>
  <c r="CL10" i="32"/>
  <c r="CL19" i="32"/>
  <c r="BG10" i="32"/>
  <c r="BG19" i="32"/>
  <c r="DF10" i="32"/>
  <c r="DF19" i="32"/>
  <c r="BQ19" i="32"/>
  <c r="BQ10" i="32"/>
  <c r="DD10" i="32"/>
  <c r="DD19" i="32"/>
  <c r="DG19" i="32"/>
  <c r="DG10" i="32"/>
  <c r="CU10" i="32"/>
  <c r="CU19" i="32"/>
  <c r="FA10" i="32"/>
  <c r="FA20" i="32"/>
  <c r="FC11" i="32"/>
  <c r="AV11" i="32" s="1"/>
  <c r="EZ11" i="32"/>
  <c r="EY11" i="32"/>
  <c r="BW10" i="32"/>
  <c r="BW19" i="32"/>
  <c r="CN10" i="32"/>
  <c r="CN19" i="32"/>
  <c r="CZ10" i="32"/>
  <c r="CZ19" i="32"/>
  <c r="CF10" i="32"/>
  <c r="CF19" i="32"/>
  <c r="BE10" i="32"/>
  <c r="BE19" i="32"/>
  <c r="CK10" i="32"/>
  <c r="CK19" i="32"/>
  <c r="BH10" i="32"/>
  <c r="BH19" i="32"/>
  <c r="BD10" i="32"/>
  <c r="BD19" i="32"/>
  <c r="CE10" i="32"/>
  <c r="CE19" i="32"/>
  <c r="EU19" i="32"/>
  <c r="EU10" i="32"/>
  <c r="CW19" i="32"/>
  <c r="CW10" i="32"/>
  <c r="BV10" i="32"/>
  <c r="BV19" i="32"/>
  <c r="CO19" i="32"/>
  <c r="CO10" i="32"/>
  <c r="BY19" i="32"/>
  <c r="BY10" i="32"/>
  <c r="CT10" i="32"/>
  <c r="CT19" i="32"/>
  <c r="BN10" i="32"/>
  <c r="BN19" i="32"/>
  <c r="DC10" i="32"/>
  <c r="DC19" i="32"/>
  <c r="CB10" i="32"/>
  <c r="CB19" i="32"/>
  <c r="BS19" i="32"/>
  <c r="BS10" i="32"/>
  <c r="CR10" i="32"/>
  <c r="CR19" i="32"/>
  <c r="BJ10" i="32"/>
  <c r="BJ19" i="32"/>
  <c r="EV11" i="32"/>
  <c r="AT11" i="32" s="1"/>
  <c r="FE11" i="32"/>
  <c r="AW11" i="32" s="1"/>
  <c r="FD10" i="32"/>
  <c r="FD19" i="32"/>
  <c r="AU11" i="34"/>
  <c r="AT11" i="34"/>
  <c r="L11" i="34"/>
  <c r="L10" i="34" s="1"/>
  <c r="AW11" i="34"/>
  <c r="AV11" i="34"/>
  <c r="AU11" i="32" l="1"/>
  <c r="N10" i="32"/>
  <c r="L11" i="32"/>
  <c r="F10" i="32"/>
  <c r="G10" i="32"/>
  <c r="E10" i="32"/>
  <c r="D10" i="32"/>
  <c r="FC19" i="32"/>
  <c r="FC10" i="32"/>
  <c r="EY10" i="32"/>
  <c r="EY19" i="32"/>
  <c r="FE10" i="32"/>
  <c r="FE19" i="32"/>
  <c r="EZ10" i="32"/>
  <c r="EZ19" i="32"/>
  <c r="EW10" i="32"/>
  <c r="EW19" i="32"/>
  <c r="EV10" i="32"/>
  <c r="EV19" i="32"/>
  <c r="ET12" i="32"/>
  <c r="ET20" i="32" s="1"/>
  <c r="EL12" i="32" l="1"/>
  <c r="EM12" i="32"/>
  <c r="EM20" i="32" s="1"/>
  <c r="EQ12" i="32"/>
  <c r="EQ20" i="32" s="1"/>
  <c r="EP12" i="32"/>
  <c r="EP20" i="32" s="1"/>
  <c r="ES12" i="32"/>
  <c r="EN12" i="32"/>
  <c r="EN20" i="32" s="1"/>
  <c r="EL20" i="32" l="1"/>
  <c r="AQ12" i="32"/>
  <c r="AR12" i="34"/>
  <c r="EO12" i="32"/>
  <c r="AS12" i="34"/>
  <c r="ER12" i="32"/>
  <c r="ET11" i="32"/>
  <c r="ES20" i="32"/>
  <c r="AQ12" i="34"/>
  <c r="EO11" i="32"/>
  <c r="ER11" i="32"/>
  <c r="EL11" i="32"/>
  <c r="EO20" i="32" l="1"/>
  <c r="AR12" i="32"/>
  <c r="ER20" i="32"/>
  <c r="AS12" i="32"/>
  <c r="EO10" i="32"/>
  <c r="EO19" i="32"/>
  <c r="EP11" i="32"/>
  <c r="ET10" i="32"/>
  <c r="ET19" i="32"/>
  <c r="EL10" i="32"/>
  <c r="EL19" i="32"/>
  <c r="EM11" i="32"/>
  <c r="EQ11" i="32"/>
  <c r="ES11" i="32"/>
  <c r="AS11" i="32" s="1"/>
  <c r="EN11" i="32"/>
  <c r="ER10" i="32"/>
  <c r="ER19" i="32"/>
  <c r="AR11" i="34"/>
  <c r="AQ11" i="34"/>
  <c r="AS11" i="34"/>
  <c r="AQ11" i="32" l="1"/>
  <c r="AR11" i="32"/>
  <c r="EN10" i="32"/>
  <c r="EN19" i="32"/>
  <c r="EP10" i="32"/>
  <c r="EP19" i="32"/>
  <c r="EM19" i="32"/>
  <c r="EM10" i="32"/>
  <c r="ES19" i="32"/>
  <c r="ES10" i="32"/>
  <c r="EQ10" i="32"/>
  <c r="EQ19" i="32"/>
  <c r="EB12" i="32"/>
  <c r="EB20" i="32" s="1"/>
  <c r="DT12" i="32"/>
  <c r="DL12" i="32"/>
  <c r="DL20" i="32" s="1"/>
  <c r="DW12" i="32"/>
  <c r="DO12" i="32"/>
  <c r="DO20" i="32" s="1"/>
  <c r="EE12" i="32"/>
  <c r="EE20" i="32" s="1"/>
  <c r="ED12" i="32"/>
  <c r="ED20" i="32" s="1"/>
  <c r="DV12" i="32"/>
  <c r="DV20" i="32" s="1"/>
  <c r="DN12" i="32"/>
  <c r="EH12" i="32"/>
  <c r="EH20" i="32" s="1"/>
  <c r="DR12" i="32"/>
  <c r="DR20" i="32" s="1"/>
  <c r="DX12" i="32"/>
  <c r="DX20" i="32" s="1"/>
  <c r="DP12" i="32"/>
  <c r="DP20" i="32" s="1"/>
  <c r="DY12" i="32"/>
  <c r="DY20" i="32" s="1"/>
  <c r="EA12" i="32"/>
  <c r="EA20" i="32" s="1"/>
  <c r="DS12" i="32"/>
  <c r="DS20" i="32" s="1"/>
  <c r="DK12" i="32"/>
  <c r="DU12" i="32"/>
  <c r="DM12" i="32"/>
  <c r="EG12" i="32"/>
  <c r="EG20" i="32" s="1"/>
  <c r="DQ12" i="32"/>
  <c r="DJ12" i="32"/>
  <c r="DQ20" i="32" l="1"/>
  <c r="AJ12" i="32"/>
  <c r="DW20" i="32"/>
  <c r="AL12" i="32"/>
  <c r="DJ20" i="32"/>
  <c r="AG12" i="32"/>
  <c r="H12" i="32"/>
  <c r="DT20" i="32"/>
  <c r="AK12" i="32"/>
  <c r="DK20" i="32"/>
  <c r="I12" i="32"/>
  <c r="AH12" i="32"/>
  <c r="DN20" i="32"/>
  <c r="AI12" i="32"/>
  <c r="AM12" i="34"/>
  <c r="DZ12" i="32"/>
  <c r="DM20" i="32"/>
  <c r="DU20" i="32"/>
  <c r="AO12" i="34"/>
  <c r="EF12" i="32"/>
  <c r="AN12" i="34"/>
  <c r="EC12" i="32"/>
  <c r="AN12" i="32" s="1"/>
  <c r="AH12" i="34"/>
  <c r="I12" i="34"/>
  <c r="AK12" i="34"/>
  <c r="J12" i="34"/>
  <c r="AL12" i="34"/>
  <c r="AG12" i="34"/>
  <c r="H12" i="34"/>
  <c r="AJ12" i="34"/>
  <c r="AI12" i="34"/>
  <c r="EI12" i="32"/>
  <c r="EK12" i="32"/>
  <c r="EJ12" i="32"/>
  <c r="EJ20" i="32" s="1"/>
  <c r="EI11" i="32"/>
  <c r="J12" i="32" l="1"/>
  <c r="EF20" i="32"/>
  <c r="AO12" i="32"/>
  <c r="EI20" i="32"/>
  <c r="AP12" i="32"/>
  <c r="K12" i="32"/>
  <c r="DZ20" i="32"/>
  <c r="AM12" i="32"/>
  <c r="EK11" i="32"/>
  <c r="EK19" i="32" s="1"/>
  <c r="EK20" i="32"/>
  <c r="EC20" i="32"/>
  <c r="EI10" i="32"/>
  <c r="EI19" i="32"/>
  <c r="EJ11" i="32"/>
  <c r="AP11" i="34"/>
  <c r="K11" i="34"/>
  <c r="K12" i="34"/>
  <c r="AP12" i="34"/>
  <c r="K11" i="32" l="1"/>
  <c r="AP11" i="32"/>
  <c r="K10" i="34"/>
  <c r="EK10" i="32"/>
  <c r="EJ10" i="32"/>
  <c r="EJ19" i="32"/>
  <c r="DQ11" i="32"/>
  <c r="DZ11" i="32"/>
  <c r="DW11" i="32"/>
  <c r="EC11" i="32"/>
  <c r="DN11" i="32"/>
  <c r="DT11" i="32"/>
  <c r="EF11" i="32"/>
  <c r="DJ11" i="32"/>
  <c r="K10" i="32" l="1"/>
  <c r="AG11" i="32"/>
  <c r="H11" i="32"/>
  <c r="EC19" i="32"/>
  <c r="EC10" i="32"/>
  <c r="EG11" i="32"/>
  <c r="AO11" i="32" s="1"/>
  <c r="DW19" i="32"/>
  <c r="DW10" i="32"/>
  <c r="ED11" i="32"/>
  <c r="DL11" i="32"/>
  <c r="DR11" i="32"/>
  <c r="DV11" i="32"/>
  <c r="DY11" i="32"/>
  <c r="EE11" i="32"/>
  <c r="EB11" i="32"/>
  <c r="DO11" i="32"/>
  <c r="DZ10" i="32"/>
  <c r="DZ19" i="32"/>
  <c r="EH11" i="32"/>
  <c r="DN10" i="32"/>
  <c r="DN19" i="32"/>
  <c r="DS11" i="32"/>
  <c r="DQ10" i="32"/>
  <c r="DQ19" i="32"/>
  <c r="DT10" i="32"/>
  <c r="DT19" i="32"/>
  <c r="DM11" i="32"/>
  <c r="DJ10" i="32"/>
  <c r="H10" i="32" s="1"/>
  <c r="DJ19" i="32"/>
  <c r="DP11" i="32"/>
  <c r="DX11" i="32"/>
  <c r="AL11" i="32" s="1"/>
  <c r="EF10" i="32"/>
  <c r="EF19" i="32"/>
  <c r="DU11" i="32"/>
  <c r="EA11" i="32"/>
  <c r="AI11" i="34"/>
  <c r="AK11" i="34"/>
  <c r="AM11" i="34"/>
  <c r="AO11" i="34"/>
  <c r="AN11" i="34"/>
  <c r="AJ11" i="34"/>
  <c r="AG11" i="34"/>
  <c r="H11" i="34"/>
  <c r="H10" i="34" s="1"/>
  <c r="AL11" i="34"/>
  <c r="J11" i="34"/>
  <c r="J10" i="34" s="1"/>
  <c r="DK11" i="32"/>
  <c r="AI11" i="32" l="1"/>
  <c r="AN11" i="32"/>
  <c r="AK11" i="32"/>
  <c r="AM11" i="32"/>
  <c r="AJ11" i="32"/>
  <c r="J11" i="32"/>
  <c r="I11" i="32"/>
  <c r="AH11" i="32"/>
  <c r="DP10" i="32"/>
  <c r="DP19" i="32"/>
  <c r="DY10" i="32"/>
  <c r="DY19" i="32"/>
  <c r="ED10" i="32"/>
  <c r="ED19" i="32"/>
  <c r="DV10" i="32"/>
  <c r="DV19" i="32"/>
  <c r="DM19" i="32"/>
  <c r="DM10" i="32"/>
  <c r="EB10" i="32"/>
  <c r="EB19" i="32"/>
  <c r="DR10" i="32"/>
  <c r="DR19" i="32"/>
  <c r="EG10" i="32"/>
  <c r="EG19" i="32"/>
  <c r="DU19" i="32"/>
  <c r="DU10" i="32"/>
  <c r="DS10" i="32"/>
  <c r="DS19" i="32"/>
  <c r="DK10" i="32"/>
  <c r="DK19" i="32"/>
  <c r="EH10" i="32"/>
  <c r="EH19" i="32"/>
  <c r="DL10" i="32"/>
  <c r="DL19" i="32"/>
  <c r="EA10" i="32"/>
  <c r="EA19" i="32"/>
  <c r="DO19" i="32"/>
  <c r="DO10" i="32"/>
  <c r="DX10" i="32"/>
  <c r="DX19" i="32"/>
  <c r="EE19" i="32"/>
  <c r="EE10" i="32"/>
  <c r="AH11" i="34"/>
  <c r="I11" i="34"/>
  <c r="I10" i="34" s="1"/>
  <c r="J10" i="32" l="1"/>
  <c r="I10" i="32"/>
  <c r="V12" i="34" l="1"/>
  <c r="F12" i="34"/>
  <c r="F10" i="34" s="1"/>
  <c r="BM26" i="14" l="1"/>
  <c r="CK26" i="14"/>
  <c r="CS26" i="14"/>
  <c r="DQ26" i="14"/>
  <c r="DY26" i="14"/>
  <c r="EW26" i="14"/>
  <c r="EX26" i="14"/>
  <c r="FE26" i="14"/>
  <c r="BD26" i="14"/>
  <c r="BS26" i="14"/>
  <c r="CC26" i="14"/>
  <c r="DI26" i="14"/>
  <c r="DU26" i="14"/>
  <c r="EO26" i="14"/>
  <c r="ES26" i="14"/>
  <c r="FK26" i="14"/>
  <c r="FM26" i="14"/>
  <c r="FR7" i="14"/>
  <c r="FS7" i="14"/>
  <c r="BB7" i="14" s="1"/>
  <c r="FR10" i="14"/>
  <c r="FS10" i="14"/>
  <c r="BB10" i="14" s="1"/>
  <c r="FS17" i="14"/>
  <c r="BB17" i="14" s="1"/>
  <c r="FS21" i="14"/>
  <c r="BB21" i="14" s="1"/>
  <c r="FR26" i="14"/>
  <c r="FS26" i="14"/>
  <c r="BB26" i="14" s="1"/>
  <c r="BK17" i="14"/>
  <c r="BS17" i="14"/>
  <c r="CA17" i="14"/>
  <c r="CI17" i="14"/>
  <c r="CQ17" i="14"/>
  <c r="CY17" i="14"/>
  <c r="DG17" i="14"/>
  <c r="DO17" i="14"/>
  <c r="DW17" i="14"/>
  <c r="EE17" i="14"/>
  <c r="EL17" i="14"/>
  <c r="EM17" i="14"/>
  <c r="ET17" i="14"/>
  <c r="EU17" i="14"/>
  <c r="FB17" i="14"/>
  <c r="FC17" i="14"/>
  <c r="FD17" i="14"/>
  <c r="FJ17" i="14"/>
  <c r="FK17" i="14"/>
  <c r="FL17" i="14"/>
  <c r="BI21" i="14"/>
  <c r="BQ21" i="14"/>
  <c r="BY21" i="14"/>
  <c r="CG21" i="14"/>
  <c r="CO21" i="14"/>
  <c r="CW21" i="14"/>
  <c r="DE21" i="14"/>
  <c r="DM21" i="14"/>
  <c r="DU21" i="14"/>
  <c r="EC21" i="14"/>
  <c r="EK21" i="14"/>
  <c r="ES21" i="14"/>
  <c r="FA21" i="14"/>
  <c r="FI21" i="14"/>
  <c r="FQ21" i="14"/>
  <c r="BF26" i="14"/>
  <c r="BI26" i="14"/>
  <c r="BJ26" i="14"/>
  <c r="BK26" i="14"/>
  <c r="BL26" i="14"/>
  <c r="BQ26" i="14"/>
  <c r="BR26" i="14"/>
  <c r="BT26" i="14"/>
  <c r="BU26" i="14"/>
  <c r="BY26" i="14"/>
  <c r="BZ26" i="14"/>
  <c r="CA26" i="14"/>
  <c r="CB26" i="14"/>
  <c r="CG26" i="14"/>
  <c r="CH26" i="14"/>
  <c r="CI26" i="14"/>
  <c r="CJ26" i="14"/>
  <c r="CO26" i="14"/>
  <c r="CP26" i="14"/>
  <c r="CQ26" i="14"/>
  <c r="CR26" i="14"/>
  <c r="CW26" i="14"/>
  <c r="CX26" i="14"/>
  <c r="CY26" i="14"/>
  <c r="CZ26" i="14"/>
  <c r="DA26" i="14"/>
  <c r="DE26" i="14"/>
  <c r="DF26" i="14"/>
  <c r="DG26" i="14"/>
  <c r="DH26" i="14"/>
  <c r="DM26" i="14"/>
  <c r="DN26" i="14"/>
  <c r="DO26" i="14"/>
  <c r="DP26" i="14"/>
  <c r="DV26" i="14"/>
  <c r="DW26" i="14"/>
  <c r="DX26" i="14"/>
  <c r="EC26" i="14"/>
  <c r="ED26" i="14"/>
  <c r="EE26" i="14"/>
  <c r="EF26" i="14"/>
  <c r="EG26" i="14"/>
  <c r="EK26" i="14"/>
  <c r="EL26" i="14"/>
  <c r="EM26" i="14"/>
  <c r="EN26" i="14"/>
  <c r="EP26" i="14"/>
  <c r="ET26" i="14"/>
  <c r="EU26" i="14"/>
  <c r="EV26" i="14"/>
  <c r="FA26" i="14"/>
  <c r="FB26" i="14"/>
  <c r="FC26" i="14"/>
  <c r="FD26" i="14"/>
  <c r="FI26" i="14"/>
  <c r="FJ26" i="14"/>
  <c r="FL26" i="14"/>
  <c r="FQ26" i="14"/>
  <c r="BC26" i="14"/>
  <c r="BE7" i="14"/>
  <c r="BH7" i="14"/>
  <c r="BM7" i="14"/>
  <c r="BP7" i="14"/>
  <c r="BU7" i="14"/>
  <c r="BX7" i="14"/>
  <c r="CC7" i="14"/>
  <c r="CF7" i="14"/>
  <c r="CK7" i="14"/>
  <c r="CN7" i="14"/>
  <c r="CS7" i="14"/>
  <c r="CV7" i="14"/>
  <c r="DA7" i="14"/>
  <c r="DD7" i="14"/>
  <c r="DI7" i="14"/>
  <c r="DL7" i="14"/>
  <c r="DQ7" i="14"/>
  <c r="DT7" i="14"/>
  <c r="DY7" i="14"/>
  <c r="EB7" i="14"/>
  <c r="EG7" i="14"/>
  <c r="EJ7" i="14"/>
  <c r="EO7" i="14"/>
  <c r="ER7" i="14"/>
  <c r="EW7" i="14"/>
  <c r="EZ7" i="14"/>
  <c r="FE7" i="14"/>
  <c r="FH7" i="14"/>
  <c r="FM7" i="14"/>
  <c r="FP7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M10" i="14"/>
  <c r="CN10" i="14"/>
  <c r="CO10" i="14"/>
  <c r="CP10" i="14"/>
  <c r="CQ10" i="14"/>
  <c r="CR10" i="14"/>
  <c r="CS10" i="14"/>
  <c r="CT10" i="14"/>
  <c r="CU10" i="14"/>
  <c r="CV10" i="14"/>
  <c r="CW10" i="14"/>
  <c r="CX10" i="14"/>
  <c r="CY10" i="14"/>
  <c r="CZ10" i="14"/>
  <c r="DA10" i="14"/>
  <c r="DB10" i="14"/>
  <c r="DC10" i="14"/>
  <c r="DD10" i="14"/>
  <c r="DE10" i="14"/>
  <c r="DF10" i="14"/>
  <c r="DG10" i="14"/>
  <c r="DH10" i="14"/>
  <c r="DI10" i="14"/>
  <c r="DJ10" i="14"/>
  <c r="DK10" i="14"/>
  <c r="DL10" i="14"/>
  <c r="DM10" i="14"/>
  <c r="DN10" i="14"/>
  <c r="DO10" i="14"/>
  <c r="DP10" i="14"/>
  <c r="DQ10" i="14"/>
  <c r="DR10" i="14"/>
  <c r="DS10" i="14"/>
  <c r="DT10" i="14"/>
  <c r="DU10" i="14"/>
  <c r="DV10" i="14"/>
  <c r="DW10" i="14"/>
  <c r="DX10" i="14"/>
  <c r="DY10" i="14"/>
  <c r="DZ10" i="14"/>
  <c r="EA10" i="14"/>
  <c r="EB10" i="14"/>
  <c r="EC10" i="14"/>
  <c r="ED10" i="14"/>
  <c r="EE10" i="14"/>
  <c r="EF10" i="14"/>
  <c r="EG10" i="14"/>
  <c r="EH10" i="14"/>
  <c r="EI10" i="14"/>
  <c r="EJ10" i="14"/>
  <c r="EK10" i="14"/>
  <c r="EL10" i="14"/>
  <c r="EM10" i="14"/>
  <c r="EN10" i="14"/>
  <c r="EO10" i="14"/>
  <c r="EP10" i="14"/>
  <c r="EQ10" i="14"/>
  <c r="ER10" i="14"/>
  <c r="ES10" i="14"/>
  <c r="ET10" i="14"/>
  <c r="EU10" i="14"/>
  <c r="EV10" i="14"/>
  <c r="EW10" i="14"/>
  <c r="EX10" i="14"/>
  <c r="EY10" i="14"/>
  <c r="EZ10" i="14"/>
  <c r="FA10" i="14"/>
  <c r="FB10" i="14"/>
  <c r="FC10" i="14"/>
  <c r="FD10" i="14"/>
  <c r="FE10" i="14"/>
  <c r="FF10" i="14"/>
  <c r="FG10" i="14"/>
  <c r="FH10" i="14"/>
  <c r="FI10" i="14"/>
  <c r="FJ10" i="14"/>
  <c r="FK10" i="14"/>
  <c r="FL10" i="14"/>
  <c r="FM10" i="14"/>
  <c r="FN10" i="14"/>
  <c r="FO10" i="14"/>
  <c r="FP10" i="14"/>
  <c r="FQ10" i="14"/>
  <c r="BC7" i="30"/>
  <c r="AZ34" i="33"/>
  <c r="AY34" i="33"/>
  <c r="AX34" i="33"/>
  <c r="AW34" i="33"/>
  <c r="AV34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M34" i="33"/>
  <c r="N31" i="33"/>
  <c r="O31" i="33"/>
  <c r="S31" i="33"/>
  <c r="V31" i="33"/>
  <c r="W31" i="33"/>
  <c r="AA31" i="33"/>
  <c r="AD31" i="33"/>
  <c r="AE31" i="33"/>
  <c r="AK31" i="33"/>
  <c r="AM31" i="33"/>
  <c r="AU31" i="33"/>
  <c r="N32" i="33"/>
  <c r="O32" i="33"/>
  <c r="V32" i="33"/>
  <c r="W32" i="33"/>
  <c r="AD32" i="33"/>
  <c r="AE32" i="33"/>
  <c r="AL32" i="33"/>
  <c r="AM32" i="33"/>
  <c r="AS32" i="33"/>
  <c r="AU32" i="33"/>
  <c r="AO31" i="33"/>
  <c r="AP31" i="33"/>
  <c r="AQ31" i="33"/>
  <c r="AR31" i="33"/>
  <c r="K31" i="33"/>
  <c r="AT31" i="33"/>
  <c r="AV31" i="33"/>
  <c r="AW31" i="33"/>
  <c r="AX31" i="33"/>
  <c r="L31" i="33"/>
  <c r="AZ31" i="33"/>
  <c r="AO32" i="33"/>
  <c r="AP32" i="33"/>
  <c r="AQ32" i="33"/>
  <c r="AR32" i="33"/>
  <c r="AT32" i="33"/>
  <c r="K32" i="33"/>
  <c r="AV32" i="33"/>
  <c r="L32" i="33"/>
  <c r="AX32" i="33"/>
  <c r="AZ32" i="33"/>
  <c r="I31" i="33"/>
  <c r="AL31" i="33"/>
  <c r="AN31" i="33"/>
  <c r="AK32" i="33"/>
  <c r="AN32" i="33"/>
  <c r="C31" i="33"/>
  <c r="P31" i="33"/>
  <c r="Q31" i="33"/>
  <c r="R31" i="33"/>
  <c r="D31" i="33"/>
  <c r="T31" i="33"/>
  <c r="U31" i="33"/>
  <c r="X31" i="33"/>
  <c r="F31" i="33"/>
  <c r="Z31" i="33"/>
  <c r="AB31" i="33"/>
  <c r="G31" i="33"/>
  <c r="AF31" i="33"/>
  <c r="AG31" i="33"/>
  <c r="AH31" i="33"/>
  <c r="AI31" i="33"/>
  <c r="AJ31" i="33"/>
  <c r="P32" i="33"/>
  <c r="D32" i="33"/>
  <c r="R32" i="33"/>
  <c r="S32" i="33"/>
  <c r="T32" i="33"/>
  <c r="E32" i="33"/>
  <c r="X32" i="33"/>
  <c r="Y32" i="33"/>
  <c r="Z32" i="33"/>
  <c r="AA32" i="33"/>
  <c r="AB32" i="33"/>
  <c r="AC32" i="33"/>
  <c r="AF32" i="33"/>
  <c r="AG32" i="33"/>
  <c r="AH32" i="33"/>
  <c r="AI32" i="33"/>
  <c r="AJ32" i="33"/>
  <c r="M32" i="33"/>
  <c r="U32" i="33" l="1"/>
  <c r="M31" i="33"/>
  <c r="H32" i="33"/>
  <c r="J31" i="33"/>
  <c r="I32" i="33"/>
  <c r="AS31" i="33"/>
  <c r="G32" i="33"/>
  <c r="AY32" i="33"/>
  <c r="AY31" i="33"/>
  <c r="FQ15" i="15"/>
  <c r="C32" i="33"/>
  <c r="AC31" i="33"/>
  <c r="F32" i="33"/>
  <c r="H31" i="33"/>
  <c r="FJ7" i="14"/>
  <c r="FJ6" i="14" s="1"/>
  <c r="FB7" i="14"/>
  <c r="FB6" i="14" s="1"/>
  <c r="ET7" i="14"/>
  <c r="ET6" i="14" s="1"/>
  <c r="EL7" i="14"/>
  <c r="ED7" i="14"/>
  <c r="ED6" i="14" s="1"/>
  <c r="DV7" i="14"/>
  <c r="DN7" i="14"/>
  <c r="DN6" i="14" s="1"/>
  <c r="DF7" i="14"/>
  <c r="DF6" i="14" s="1"/>
  <c r="CX7" i="14"/>
  <c r="CX6" i="14" s="1"/>
  <c r="CP7" i="14"/>
  <c r="CP6" i="14" s="1"/>
  <c r="CH7" i="14"/>
  <c r="CH6" i="14" s="1"/>
  <c r="BZ7" i="14"/>
  <c r="BR7" i="14"/>
  <c r="BR6" i="14" s="1"/>
  <c r="BJ7" i="14"/>
  <c r="J32" i="33"/>
  <c r="AW32" i="33"/>
  <c r="Q32" i="33"/>
  <c r="Y31" i="33"/>
  <c r="E31" i="33"/>
  <c r="FQ9" i="15"/>
  <c r="FR15" i="15"/>
  <c r="BA15" i="15" s="1"/>
  <c r="FQ28" i="15"/>
  <c r="FR27" i="15"/>
  <c r="BA27" i="15" s="1"/>
  <c r="FK21" i="14"/>
  <c r="FK16" i="14" s="1"/>
  <c r="FC21" i="14"/>
  <c r="FC16" i="14" s="1"/>
  <c r="EU21" i="14"/>
  <c r="EU16" i="14" s="1"/>
  <c r="EM21" i="14"/>
  <c r="EM16" i="14" s="1"/>
  <c r="EE21" i="14"/>
  <c r="EE16" i="14" s="1"/>
  <c r="DW21" i="14"/>
  <c r="DO21" i="14"/>
  <c r="DO16" i="14" s="1"/>
  <c r="DG21" i="14"/>
  <c r="CY21" i="14"/>
  <c r="CY16" i="14" s="1"/>
  <c r="CQ21" i="14"/>
  <c r="CI21" i="14"/>
  <c r="CA21" i="14"/>
  <c r="CA16" i="14" s="1"/>
  <c r="BS21" i="14"/>
  <c r="BS16" i="14" s="1"/>
  <c r="BK21" i="14"/>
  <c r="FM17" i="14"/>
  <c r="FE17" i="14"/>
  <c r="EW17" i="14"/>
  <c r="EO17" i="14"/>
  <c r="EG17" i="14"/>
  <c r="DY17" i="14"/>
  <c r="DQ17" i="14"/>
  <c r="DI17" i="14"/>
  <c r="DA17" i="14"/>
  <c r="CS17" i="14"/>
  <c r="CK17" i="14"/>
  <c r="CC17" i="14"/>
  <c r="BU17" i="14"/>
  <c r="BM17" i="14"/>
  <c r="BE17" i="14"/>
  <c r="FQ7" i="14"/>
  <c r="FI7" i="14"/>
  <c r="FA7" i="14"/>
  <c r="FA6" i="14" s="1"/>
  <c r="ES7" i="14"/>
  <c r="ES6" i="14" s="1"/>
  <c r="EK7" i="14"/>
  <c r="EK6" i="14" s="1"/>
  <c r="EC7" i="14"/>
  <c r="EC6" i="14" s="1"/>
  <c r="DU7" i="14"/>
  <c r="DU6" i="14" s="1"/>
  <c r="DM7" i="14"/>
  <c r="DM6" i="14" s="1"/>
  <c r="DE7" i="14"/>
  <c r="CW7" i="14"/>
  <c r="CW6" i="14" s="1"/>
  <c r="CO7" i="14"/>
  <c r="CO6" i="14" s="1"/>
  <c r="CG7" i="14"/>
  <c r="CG6" i="14" s="1"/>
  <c r="BY7" i="14"/>
  <c r="BY6" i="14" s="1"/>
  <c r="BQ7" i="14"/>
  <c r="BQ6" i="14" s="1"/>
  <c r="BI7" i="14"/>
  <c r="FJ21" i="14"/>
  <c r="FJ16" i="14" s="1"/>
  <c r="FB21" i="14"/>
  <c r="ET21" i="14"/>
  <c r="ET16" i="14" s="1"/>
  <c r="EL21" i="14"/>
  <c r="EL16" i="14" s="1"/>
  <c r="ED21" i="14"/>
  <c r="DV21" i="14"/>
  <c r="DV16" i="14" s="1"/>
  <c r="DN21" i="14"/>
  <c r="DF21" i="14"/>
  <c r="CX21" i="14"/>
  <c r="CP21" i="14"/>
  <c r="CH21" i="14"/>
  <c r="BZ21" i="14"/>
  <c r="BR21" i="14"/>
  <c r="BJ21" i="14"/>
  <c r="EV17" i="14"/>
  <c r="EN17" i="14"/>
  <c r="EF17" i="14"/>
  <c r="DX17" i="14"/>
  <c r="DP17" i="14"/>
  <c r="DH17" i="14"/>
  <c r="CZ17" i="14"/>
  <c r="CR17" i="14"/>
  <c r="CJ17" i="14"/>
  <c r="CB17" i="14"/>
  <c r="BT17" i="14"/>
  <c r="BL17" i="14"/>
  <c r="BD17" i="14"/>
  <c r="BE26" i="14"/>
  <c r="FN26" i="14"/>
  <c r="FF26" i="14"/>
  <c r="EH26" i="14"/>
  <c r="DZ26" i="14"/>
  <c r="DR26" i="14"/>
  <c r="DJ26" i="14"/>
  <c r="DB26" i="14"/>
  <c r="CT26" i="14"/>
  <c r="CL26" i="14"/>
  <c r="CD26" i="14"/>
  <c r="BV26" i="14"/>
  <c r="BN26" i="14"/>
  <c r="FO7" i="14"/>
  <c r="FO6" i="14" s="1"/>
  <c r="FG7" i="14"/>
  <c r="EY7" i="14"/>
  <c r="EQ7" i="14"/>
  <c r="EQ6" i="14" s="1"/>
  <c r="EI7" i="14"/>
  <c r="EI6" i="14" s="1"/>
  <c r="EA7" i="14"/>
  <c r="EA6" i="14" s="1"/>
  <c r="DS7" i="14"/>
  <c r="DS6" i="14" s="1"/>
  <c r="DK7" i="14"/>
  <c r="DK6" i="14" s="1"/>
  <c r="DC7" i="14"/>
  <c r="DC6" i="14" s="1"/>
  <c r="CU7" i="14"/>
  <c r="CM7" i="14"/>
  <c r="CE7" i="14"/>
  <c r="BW7" i="14"/>
  <c r="BW6" i="14" s="1"/>
  <c r="BO7" i="14"/>
  <c r="BO6" i="14" s="1"/>
  <c r="BG7" i="14"/>
  <c r="BG6" i="14" s="1"/>
  <c r="FP21" i="14"/>
  <c r="FH21" i="14"/>
  <c r="EZ21" i="14"/>
  <c r="ER21" i="14"/>
  <c r="EJ21" i="14"/>
  <c r="EB21" i="14"/>
  <c r="DT21" i="14"/>
  <c r="DL21" i="14"/>
  <c r="DD21" i="14"/>
  <c r="CV21" i="14"/>
  <c r="CN21" i="14"/>
  <c r="CF21" i="14"/>
  <c r="BX21" i="14"/>
  <c r="BP21" i="14"/>
  <c r="BH21" i="14"/>
  <c r="ED17" i="14"/>
  <c r="DV17" i="14"/>
  <c r="DN17" i="14"/>
  <c r="DF17" i="14"/>
  <c r="CX17" i="14"/>
  <c r="CP17" i="14"/>
  <c r="CP16" i="14" s="1"/>
  <c r="CH17" i="14"/>
  <c r="BZ17" i="14"/>
  <c r="BR17" i="14"/>
  <c r="BJ17" i="14"/>
  <c r="FN7" i="14"/>
  <c r="FF7" i="14"/>
  <c r="FF6" i="14" s="1"/>
  <c r="EX7" i="14"/>
  <c r="EP7" i="14"/>
  <c r="EP6" i="14" s="1"/>
  <c r="EH7" i="14"/>
  <c r="EH6" i="14" s="1"/>
  <c r="DZ7" i="14"/>
  <c r="DZ6" i="14" s="1"/>
  <c r="DR7" i="14"/>
  <c r="DR6" i="14" s="1"/>
  <c r="DJ7" i="14"/>
  <c r="DB7" i="14"/>
  <c r="CT7" i="14"/>
  <c r="CT6" i="14" s="1"/>
  <c r="CL7" i="14"/>
  <c r="CD7" i="14"/>
  <c r="CD6" i="14" s="1"/>
  <c r="BV7" i="14"/>
  <c r="BV6" i="14" s="1"/>
  <c r="BN7" i="14"/>
  <c r="BN6" i="14" s="1"/>
  <c r="BF7" i="14"/>
  <c r="BF6" i="14" s="1"/>
  <c r="FO21" i="14"/>
  <c r="FG21" i="14"/>
  <c r="EY21" i="14"/>
  <c r="EQ21" i="14"/>
  <c r="EI21" i="14"/>
  <c r="EA21" i="14"/>
  <c r="DS21" i="14"/>
  <c r="DK21" i="14"/>
  <c r="DC21" i="14"/>
  <c r="CU21" i="14"/>
  <c r="CM21" i="14"/>
  <c r="CE21" i="14"/>
  <c r="BW21" i="14"/>
  <c r="BO21" i="14"/>
  <c r="BG21" i="14"/>
  <c r="FQ17" i="14"/>
  <c r="FQ16" i="14" s="1"/>
  <c r="FI17" i="14"/>
  <c r="FI16" i="14" s="1"/>
  <c r="FA17" i="14"/>
  <c r="FA16" i="14" s="1"/>
  <c r="ES17" i="14"/>
  <c r="ES16" i="14" s="1"/>
  <c r="EK17" i="14"/>
  <c r="EC17" i="14"/>
  <c r="EC16" i="14" s="1"/>
  <c r="DU17" i="14"/>
  <c r="DU16" i="14" s="1"/>
  <c r="DM17" i="14"/>
  <c r="DM16" i="14" s="1"/>
  <c r="DE17" i="14"/>
  <c r="DE16" i="14" s="1"/>
  <c r="CW17" i="14"/>
  <c r="CW16" i="14" s="1"/>
  <c r="CO17" i="14"/>
  <c r="CO16" i="14" s="1"/>
  <c r="CG17" i="14"/>
  <c r="CG16" i="14" s="1"/>
  <c r="BY17" i="14"/>
  <c r="BQ17" i="14"/>
  <c r="BQ16" i="14" s="1"/>
  <c r="BI17" i="14"/>
  <c r="BI16" i="14" s="1"/>
  <c r="FS6" i="14"/>
  <c r="FN21" i="14"/>
  <c r="FF21" i="14"/>
  <c r="EX21" i="14"/>
  <c r="EP21" i="14"/>
  <c r="EH21" i="14"/>
  <c r="DZ21" i="14"/>
  <c r="DR21" i="14"/>
  <c r="DJ21" i="14"/>
  <c r="DB21" i="14"/>
  <c r="CT21" i="14"/>
  <c r="CL21" i="14"/>
  <c r="CD21" i="14"/>
  <c r="BV21" i="14"/>
  <c r="BN21" i="14"/>
  <c r="BF21" i="14"/>
  <c r="FP17" i="14"/>
  <c r="FH17" i="14"/>
  <c r="EZ17" i="14"/>
  <c r="ER17" i="14"/>
  <c r="EJ17" i="14"/>
  <c r="EB17" i="14"/>
  <c r="DT17" i="14"/>
  <c r="DL17" i="14"/>
  <c r="DD17" i="14"/>
  <c r="CV17" i="14"/>
  <c r="CN17" i="14"/>
  <c r="CF17" i="14"/>
  <c r="BX17" i="14"/>
  <c r="BP17" i="14"/>
  <c r="BH17" i="14"/>
  <c r="FL7" i="14"/>
  <c r="FL6" i="14" s="1"/>
  <c r="FD7" i="14"/>
  <c r="FD6" i="14" s="1"/>
  <c r="EV7" i="14"/>
  <c r="EV6" i="14" s="1"/>
  <c r="EN7" i="14"/>
  <c r="EN6" i="14" s="1"/>
  <c r="EF7" i="14"/>
  <c r="EF6" i="14" s="1"/>
  <c r="DX7" i="14"/>
  <c r="DX6" i="14" s="1"/>
  <c r="DP7" i="14"/>
  <c r="DP6" i="14" s="1"/>
  <c r="DH7" i="14"/>
  <c r="DH6" i="14" s="1"/>
  <c r="CZ7" i="14"/>
  <c r="CZ6" i="14" s="1"/>
  <c r="CR7" i="14"/>
  <c r="CR6" i="14" s="1"/>
  <c r="CJ7" i="14"/>
  <c r="CJ6" i="14" s="1"/>
  <c r="CB7" i="14"/>
  <c r="CB6" i="14" s="1"/>
  <c r="BT7" i="14"/>
  <c r="BL7" i="14"/>
  <c r="BL6" i="14" s="1"/>
  <c r="BD7" i="14"/>
  <c r="BD6" i="14" s="1"/>
  <c r="FM21" i="14"/>
  <c r="FE21" i="14"/>
  <c r="FE16" i="14" s="1"/>
  <c r="EW21" i="14"/>
  <c r="EO21" i="14"/>
  <c r="EG21" i="14"/>
  <c r="DY21" i="14"/>
  <c r="DY16" i="14" s="1"/>
  <c r="DQ21" i="14"/>
  <c r="DI21" i="14"/>
  <c r="DI16" i="14" s="1"/>
  <c r="DA21" i="14"/>
  <c r="CS21" i="14"/>
  <c r="CS16" i="14" s="1"/>
  <c r="CK21" i="14"/>
  <c r="CC21" i="14"/>
  <c r="BU21" i="14"/>
  <c r="BM21" i="14"/>
  <c r="BM16" i="14" s="1"/>
  <c r="BE21" i="14"/>
  <c r="FO17" i="14"/>
  <c r="FG17" i="14"/>
  <c r="EY17" i="14"/>
  <c r="EQ17" i="14"/>
  <c r="EI17" i="14"/>
  <c r="EA17" i="14"/>
  <c r="DS17" i="14"/>
  <c r="DK17" i="14"/>
  <c r="DC17" i="14"/>
  <c r="CU17" i="14"/>
  <c r="CM17" i="14"/>
  <c r="CE17" i="14"/>
  <c r="BW17" i="14"/>
  <c r="BO17" i="14"/>
  <c r="BG17" i="14"/>
  <c r="FK7" i="14"/>
  <c r="FK6" i="14" s="1"/>
  <c r="FC7" i="14"/>
  <c r="EU7" i="14"/>
  <c r="EU6" i="14" s="1"/>
  <c r="EM7" i="14"/>
  <c r="EM6" i="14" s="1"/>
  <c r="EE7" i="14"/>
  <c r="EE6" i="14" s="1"/>
  <c r="DW7" i="14"/>
  <c r="DW6" i="14" s="1"/>
  <c r="DO7" i="14"/>
  <c r="DO6" i="14" s="1"/>
  <c r="DG7" i="14"/>
  <c r="CY7" i="14"/>
  <c r="CY6" i="14" s="1"/>
  <c r="CQ7" i="14"/>
  <c r="CI7" i="14"/>
  <c r="CI6" i="14" s="1"/>
  <c r="CA7" i="14"/>
  <c r="CA6" i="14" s="1"/>
  <c r="BS7" i="14"/>
  <c r="BS6" i="14" s="1"/>
  <c r="BK7" i="14"/>
  <c r="BK6" i="14" s="1"/>
  <c r="FL21" i="14"/>
  <c r="FL16" i="14" s="1"/>
  <c r="FD21" i="14"/>
  <c r="FD16" i="14" s="1"/>
  <c r="EV21" i="14"/>
  <c r="EN21" i="14"/>
  <c r="EF21" i="14"/>
  <c r="DX21" i="14"/>
  <c r="DX16" i="14" s="1"/>
  <c r="DP21" i="14"/>
  <c r="DP16" i="14" s="1"/>
  <c r="DH21" i="14"/>
  <c r="CZ21" i="14"/>
  <c r="CR21" i="14"/>
  <c r="CJ21" i="14"/>
  <c r="CB21" i="14"/>
  <c r="BT21" i="14"/>
  <c r="BL21" i="14"/>
  <c r="BL16" i="14" s="1"/>
  <c r="BD21" i="14"/>
  <c r="BD16" i="14" s="1"/>
  <c r="FN17" i="14"/>
  <c r="FF17" i="14"/>
  <c r="EX17" i="14"/>
  <c r="EP17" i="14"/>
  <c r="EH17" i="14"/>
  <c r="DZ17" i="14"/>
  <c r="DZ16" i="14" s="1"/>
  <c r="DR17" i="14"/>
  <c r="DJ17" i="14"/>
  <c r="DJ16" i="14" s="1"/>
  <c r="DB17" i="14"/>
  <c r="CT17" i="14"/>
  <c r="CL17" i="14"/>
  <c r="CD17" i="14"/>
  <c r="BV17" i="14"/>
  <c r="BN17" i="14"/>
  <c r="BN16" i="14" s="1"/>
  <c r="BF17" i="14"/>
  <c r="BG26" i="14"/>
  <c r="FP26" i="14"/>
  <c r="FH26" i="14"/>
  <c r="EZ26" i="14"/>
  <c r="EZ16" i="14" s="1"/>
  <c r="ER26" i="14"/>
  <c r="EJ26" i="14"/>
  <c r="EB26" i="14"/>
  <c r="DT26" i="14"/>
  <c r="DL26" i="14"/>
  <c r="DD26" i="14"/>
  <c r="CV26" i="14"/>
  <c r="CN26" i="14"/>
  <c r="CN16" i="14" s="1"/>
  <c r="CF26" i="14"/>
  <c r="BX26" i="14"/>
  <c r="BP26" i="14"/>
  <c r="FO26" i="14"/>
  <c r="FG26" i="14"/>
  <c r="EY26" i="14"/>
  <c r="EQ26" i="14"/>
  <c r="EI26" i="14"/>
  <c r="EA26" i="14"/>
  <c r="DS26" i="14"/>
  <c r="DK26" i="14"/>
  <c r="DC26" i="14"/>
  <c r="CU26" i="14"/>
  <c r="CM26" i="14"/>
  <c r="CE26" i="14"/>
  <c r="BW26" i="14"/>
  <c r="BO26" i="14"/>
  <c r="FR21" i="14"/>
  <c r="FR17" i="14"/>
  <c r="BH26" i="14"/>
  <c r="CQ16" i="14"/>
  <c r="CI16" i="14"/>
  <c r="FS16" i="14"/>
  <c r="BB16" i="14" s="1"/>
  <c r="FR6" i="14"/>
  <c r="FQ8" i="15" s="1"/>
  <c r="DW16" i="14"/>
  <c r="DG16" i="14"/>
  <c r="BK16" i="14"/>
  <c r="FB16" i="14"/>
  <c r="EK16" i="14"/>
  <c r="BY16" i="14"/>
  <c r="BX16" i="14"/>
  <c r="FC6" i="14"/>
  <c r="DG6" i="14"/>
  <c r="CQ6" i="14"/>
  <c r="EL6" i="14"/>
  <c r="DV6" i="14"/>
  <c r="BZ6" i="14"/>
  <c r="BJ6" i="14"/>
  <c r="FP6" i="14"/>
  <c r="FH6" i="14"/>
  <c r="EZ6" i="14"/>
  <c r="ER6" i="14"/>
  <c r="EJ6" i="14"/>
  <c r="EB6" i="14"/>
  <c r="DT6" i="14"/>
  <c r="DL6" i="14"/>
  <c r="DD6" i="14"/>
  <c r="CV6" i="14"/>
  <c r="CN6" i="14"/>
  <c r="CF6" i="14"/>
  <c r="BX6" i="14"/>
  <c r="BP6" i="14"/>
  <c r="BH6" i="14"/>
  <c r="FG6" i="14"/>
  <c r="EY6" i="14"/>
  <c r="CU6" i="14"/>
  <c r="CM6" i="14"/>
  <c r="CE6" i="14"/>
  <c r="FN6" i="14"/>
  <c r="EX6" i="14"/>
  <c r="DJ6" i="14"/>
  <c r="DB6" i="14"/>
  <c r="CL6" i="14"/>
  <c r="FQ6" i="14"/>
  <c r="DE6" i="14"/>
  <c r="BI6" i="14"/>
  <c r="FM6" i="14"/>
  <c r="FE6" i="14"/>
  <c r="EW6" i="14"/>
  <c r="EO6" i="14"/>
  <c r="EG6" i="14"/>
  <c r="DY6" i="14"/>
  <c r="DQ6" i="14"/>
  <c r="DI6" i="14"/>
  <c r="DA6" i="14"/>
  <c r="CS6" i="14"/>
  <c r="CK6" i="14"/>
  <c r="CC6" i="14"/>
  <c r="BU6" i="14"/>
  <c r="BM6" i="14"/>
  <c r="BE6" i="14"/>
  <c r="FI6" i="14"/>
  <c r="BT6" i="14"/>
  <c r="FR28" i="15"/>
  <c r="BA28" i="15" s="1"/>
  <c r="FQ27" i="15"/>
  <c r="BC19" i="30"/>
  <c r="FR9" i="15"/>
  <c r="FR21" i="15"/>
  <c r="BA21" i="15" s="1"/>
  <c r="FQ21" i="15"/>
  <c r="BA9" i="15" l="1"/>
  <c r="CE16" i="14"/>
  <c r="EQ16" i="14"/>
  <c r="CR16" i="14"/>
  <c r="CC16" i="14"/>
  <c r="EO16" i="14"/>
  <c r="FF16" i="14"/>
  <c r="BV16" i="14"/>
  <c r="EH16" i="14"/>
  <c r="CT16" i="14"/>
  <c r="CJ16" i="14"/>
  <c r="EV16" i="14"/>
  <c r="BU16" i="14"/>
  <c r="EG16" i="14"/>
  <c r="DN16" i="14"/>
  <c r="BJ16" i="14"/>
  <c r="FR32" i="15"/>
  <c r="FR81" i="15" s="1"/>
  <c r="FR8" i="15"/>
  <c r="BA8" i="15" s="1"/>
  <c r="BB6" i="14"/>
  <c r="BB34" i="14" s="1"/>
  <c r="DB16" i="14"/>
  <c r="DS16" i="14"/>
  <c r="FR16" i="14"/>
  <c r="FQ20" i="15" s="1"/>
  <c r="FQ31" i="15" s="1"/>
  <c r="DF16" i="14"/>
  <c r="DL16" i="14"/>
  <c r="BP16" i="14"/>
  <c r="EB16" i="14"/>
  <c r="ED16" i="14"/>
  <c r="EJ16" i="14"/>
  <c r="CF16" i="14"/>
  <c r="ER16" i="14"/>
  <c r="FQ32" i="15"/>
  <c r="FQ81" i="15" s="1"/>
  <c r="CL16" i="14"/>
  <c r="EX16" i="14"/>
  <c r="CU16" i="14"/>
  <c r="FG16" i="14"/>
  <c r="DH16" i="14"/>
  <c r="BW16" i="14"/>
  <c r="EI16" i="14"/>
  <c r="DA16" i="14"/>
  <c r="FM16" i="14"/>
  <c r="CK16" i="14"/>
  <c r="EW16" i="14"/>
  <c r="CV16" i="14"/>
  <c r="FH16" i="14"/>
  <c r="EP16" i="14"/>
  <c r="CM16" i="14"/>
  <c r="EY16" i="14"/>
  <c r="BT16" i="14"/>
  <c r="EF16" i="14"/>
  <c r="CX16" i="14"/>
  <c r="BE16" i="14"/>
  <c r="DQ16" i="14"/>
  <c r="CD16" i="14"/>
  <c r="BF16" i="14"/>
  <c r="DR16" i="14"/>
  <c r="BO16" i="14"/>
  <c r="EA16" i="14"/>
  <c r="DD16" i="14"/>
  <c r="FP16" i="14"/>
  <c r="CB16" i="14"/>
  <c r="EN16" i="14"/>
  <c r="CZ16" i="14"/>
  <c r="DC16" i="14"/>
  <c r="FO16" i="14"/>
  <c r="BH16" i="14"/>
  <c r="DT16" i="14"/>
  <c r="BG16" i="14"/>
  <c r="FN16" i="14"/>
  <c r="DK16" i="14"/>
  <c r="FR38" i="15"/>
  <c r="FR87" i="15" s="1"/>
  <c r="FR16" i="15"/>
  <c r="FR12" i="15"/>
  <c r="BA12" i="15" s="1"/>
  <c r="BR16" i="14"/>
  <c r="BZ16" i="14"/>
  <c r="CH16" i="14"/>
  <c r="FS34" i="14"/>
  <c r="FR20" i="15"/>
  <c r="FQ38" i="15"/>
  <c r="FQ87" i="15" s="1"/>
  <c r="J19" i="36"/>
  <c r="J27" i="36"/>
  <c r="FR34" i="14" l="1"/>
  <c r="BA16" i="15"/>
  <c r="FR31" i="15"/>
  <c r="FR80" i="15" s="1"/>
  <c r="BA20" i="15"/>
  <c r="FQ80" i="15"/>
  <c r="FR24" i="15"/>
  <c r="BA24" i="15" s="1"/>
  <c r="FQ11" i="15"/>
  <c r="FR39" i="15"/>
  <c r="J12" i="36"/>
  <c r="J9" i="36"/>
  <c r="J26" i="36"/>
  <c r="J18" i="36"/>
  <c r="J13" i="36"/>
  <c r="J24" i="36"/>
  <c r="J25" i="36"/>
  <c r="J23" i="36"/>
  <c r="J10" i="36"/>
  <c r="J11" i="36"/>
  <c r="J8" i="36"/>
  <c r="J30" i="36"/>
  <c r="J22" i="36"/>
  <c r="FQ23" i="15"/>
  <c r="J14" i="36"/>
  <c r="J29" i="36"/>
  <c r="J28" i="36"/>
  <c r="J20" i="36"/>
  <c r="FQ75" i="15"/>
  <c r="FR23" i="15"/>
  <c r="BA23" i="15" s="1"/>
  <c r="BF32" i="36"/>
  <c r="BE32" i="36"/>
  <c r="FR11" i="15"/>
  <c r="BA11" i="15" s="1"/>
  <c r="BK32" i="36"/>
  <c r="BI32" i="36"/>
  <c r="J21" i="36" l="1"/>
  <c r="J17" i="36"/>
  <c r="FR75" i="15"/>
  <c r="FQ34" i="15"/>
  <c r="FR35" i="15"/>
  <c r="FR84" i="15" s="1"/>
  <c r="BD32" i="36"/>
  <c r="BJ32" i="36"/>
  <c r="FR77" i="15"/>
  <c r="BH32" i="36"/>
  <c r="FS75" i="15"/>
  <c r="FS77" i="15"/>
  <c r="BL32" i="36"/>
  <c r="FR34" i="15"/>
  <c r="BM32" i="36"/>
  <c r="BG32" i="36"/>
  <c r="FQ16" i="15" l="1"/>
  <c r="FQ39" i="15" l="1"/>
  <c r="FQ77" i="15" l="1"/>
  <c r="FS7" i="32"/>
  <c r="BB7" i="32" s="1"/>
  <c r="BB13" i="32"/>
  <c r="BB15" i="32"/>
  <c r="FS18" i="32"/>
  <c r="BB18" i="32" s="1"/>
  <c r="BB28" i="32"/>
  <c r="BB29" i="32"/>
  <c r="BB30" i="32"/>
  <c r="BB32" i="32"/>
  <c r="FS22" i="32" l="1"/>
  <c r="BB22" i="32" s="1"/>
  <c r="BB26" i="32"/>
  <c r="FS27" i="32"/>
  <c r="BB27" i="32" s="1"/>
  <c r="FR13" i="15"/>
  <c r="BA13" i="15" s="1"/>
  <c r="FQ22" i="15"/>
  <c r="FS17" i="32"/>
  <c r="FR10" i="15"/>
  <c r="FQ12" i="15"/>
  <c r="FQ13" i="15"/>
  <c r="FQ24" i="15"/>
  <c r="FS6" i="32"/>
  <c r="FQ25" i="15"/>
  <c r="BA10" i="15" l="1"/>
  <c r="FR26" i="15"/>
  <c r="BA26" i="15" s="1"/>
  <c r="BB17" i="32"/>
  <c r="FR14" i="15"/>
  <c r="BA14" i="15" s="1"/>
  <c r="BB6" i="32"/>
  <c r="BB35" i="32" s="1"/>
  <c r="FQ36" i="15"/>
  <c r="FQ85" i="15" s="1"/>
  <c r="FQ35" i="15"/>
  <c r="FQ84" i="15" s="1"/>
  <c r="FR22" i="15"/>
  <c r="FR25" i="15"/>
  <c r="FQ10" i="15"/>
  <c r="FS35" i="32"/>
  <c r="FR37" i="15" l="1"/>
  <c r="FR33" i="15"/>
  <c r="FR82" i="15" s="1"/>
  <c r="BA22" i="15"/>
  <c r="FR36" i="15"/>
  <c r="FR85" i="15" s="1"/>
  <c r="BA25" i="15"/>
  <c r="FQ33" i="15"/>
  <c r="FQ82" i="15" s="1"/>
  <c r="FS32" i="36" l="1"/>
  <c r="FR32" i="36"/>
  <c r="AX15" i="14"/>
  <c r="AY15" i="14"/>
  <c r="AZ15" i="14"/>
  <c r="BA15" i="14"/>
  <c r="M15" i="14"/>
  <c r="AZ8" i="29"/>
  <c r="BA8" i="29"/>
  <c r="AZ9" i="29"/>
  <c r="BA9" i="29"/>
  <c r="AZ11" i="29"/>
  <c r="BA11" i="29"/>
  <c r="AZ14" i="29"/>
  <c r="BA14" i="29"/>
  <c r="AZ15" i="29"/>
  <c r="BA15" i="29"/>
  <c r="AZ17" i="29"/>
  <c r="BA17" i="29"/>
  <c r="AZ20" i="29"/>
  <c r="BA20" i="29"/>
  <c r="AZ21" i="29"/>
  <c r="BA21" i="29"/>
  <c r="AZ22" i="29"/>
  <c r="BA22" i="29"/>
  <c r="AZ24" i="29"/>
  <c r="BA24" i="29"/>
  <c r="AZ25" i="29"/>
  <c r="BA25" i="29"/>
  <c r="AZ26" i="29"/>
  <c r="BA26" i="29"/>
  <c r="AZ27" i="29"/>
  <c r="BA27" i="29"/>
  <c r="AZ31" i="29"/>
  <c r="BA31" i="29"/>
  <c r="AZ34" i="29"/>
  <c r="BA34" i="29"/>
  <c r="M8" i="29"/>
  <c r="M9" i="29"/>
  <c r="M11" i="29"/>
  <c r="M14" i="29"/>
  <c r="M15" i="29"/>
  <c r="M20" i="29"/>
  <c r="M21" i="29"/>
  <c r="M22" i="29"/>
  <c r="M24" i="29"/>
  <c r="M25" i="29"/>
  <c r="M26" i="29"/>
  <c r="M27" i="29"/>
  <c r="M31" i="29"/>
  <c r="M34" i="29"/>
  <c r="AX10" i="30"/>
  <c r="AY10" i="30"/>
  <c r="AX11" i="30"/>
  <c r="AY11" i="30"/>
  <c r="AX14" i="30"/>
  <c r="AY14" i="30"/>
  <c r="AX15" i="30"/>
  <c r="AY15" i="30"/>
  <c r="AX17" i="30"/>
  <c r="AY17" i="30"/>
  <c r="AX32" i="30"/>
  <c r="AY32" i="30"/>
  <c r="AX34" i="30"/>
  <c r="AY34" i="30"/>
  <c r="AZ10" i="30"/>
  <c r="AZ11" i="30"/>
  <c r="BA11" i="30"/>
  <c r="AZ14" i="30"/>
  <c r="BA14" i="30"/>
  <c r="AZ15" i="30"/>
  <c r="BA15" i="30"/>
  <c r="AZ34" i="30"/>
  <c r="BA34" i="30"/>
  <c r="M11" i="30"/>
  <c r="M10" i="30" s="1"/>
  <c r="M14" i="30"/>
  <c r="M15" i="30"/>
  <c r="M17" i="30"/>
  <c r="M32" i="30"/>
  <c r="AX15" i="31"/>
  <c r="AY15" i="31"/>
  <c r="AX25" i="31"/>
  <c r="AY25" i="31"/>
  <c r="AX30" i="31"/>
  <c r="AY30" i="31"/>
  <c r="AZ25" i="31"/>
  <c r="BA25" i="31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K24" i="32"/>
  <c r="AL24" i="32"/>
  <c r="AM24" i="32"/>
  <c r="AN24" i="32"/>
  <c r="AO24" i="32"/>
  <c r="AP24" i="32"/>
  <c r="AQ24" i="32"/>
  <c r="AR24" i="32"/>
  <c r="AS24" i="32"/>
  <c r="AT24" i="32"/>
  <c r="AU24" i="32"/>
  <c r="AV24" i="32"/>
  <c r="AW24" i="32"/>
  <c r="AZ8" i="32"/>
  <c r="BA8" i="32"/>
  <c r="AZ9" i="32"/>
  <c r="BA9" i="32"/>
  <c r="AZ14" i="32"/>
  <c r="BA14" i="32"/>
  <c r="AZ19" i="32"/>
  <c r="BA19" i="32"/>
  <c r="AZ20" i="32"/>
  <c r="BA20" i="32"/>
  <c r="AZ21" i="32"/>
  <c r="BA21" i="32"/>
  <c r="AZ23" i="32"/>
  <c r="BA23" i="32"/>
  <c r="AZ24" i="32"/>
  <c r="BA24" i="32"/>
  <c r="AZ25" i="32"/>
  <c r="BA25" i="32"/>
  <c r="AZ33" i="32"/>
  <c r="BA33" i="32"/>
  <c r="M15" i="31"/>
  <c r="M25" i="31"/>
  <c r="M30" i="31"/>
  <c r="M8" i="32"/>
  <c r="M9" i="32"/>
  <c r="M14" i="32"/>
  <c r="M16" i="32"/>
  <c r="M19" i="32"/>
  <c r="M20" i="32"/>
  <c r="M21" i="32"/>
  <c r="M23" i="32"/>
  <c r="M24" i="32"/>
  <c r="M25" i="32"/>
  <c r="H25" i="32"/>
  <c r="FQ7" i="32"/>
  <c r="FR7" i="32"/>
  <c r="FQ18" i="32"/>
  <c r="FR18" i="32"/>
  <c r="FQ22" i="32"/>
  <c r="FR22" i="32"/>
  <c r="L17" i="33"/>
  <c r="L27" i="33"/>
  <c r="L34" i="33"/>
  <c r="FQ83" i="15" l="1"/>
  <c r="FR83" i="15"/>
  <c r="FQ6" i="32"/>
  <c r="FR27" i="32"/>
  <c r="FR17" i="32" s="1"/>
  <c r="FQ27" i="32"/>
  <c r="FQ17" i="32" s="1"/>
  <c r="FR6" i="32"/>
  <c r="FQ14" i="15" s="1"/>
  <c r="FR35" i="32" l="1"/>
  <c r="FQ26" i="15"/>
  <c r="FQ35" i="32"/>
  <c r="FQ37" i="15" l="1"/>
  <c r="M16" i="34" l="1"/>
  <c r="M26" i="34"/>
  <c r="M30" i="34"/>
  <c r="BA25" i="35"/>
  <c r="AZ25" i="35"/>
  <c r="M15" i="35"/>
  <c r="M25" i="35"/>
  <c r="M30" i="35"/>
  <c r="BA10" i="30" l="1"/>
  <c r="FQ34" i="14" l="1"/>
  <c r="FQ32" i="36" l="1"/>
  <c r="BA8" i="14" l="1"/>
  <c r="BA9" i="14"/>
  <c r="BA12" i="14"/>
  <c r="BA13" i="14"/>
  <c r="BA14" i="14"/>
  <c r="BA18" i="14"/>
  <c r="BA19" i="14"/>
  <c r="BA20" i="14"/>
  <c r="BA22" i="14"/>
  <c r="BA23" i="14"/>
  <c r="BA25" i="14"/>
  <c r="BA26" i="14"/>
  <c r="BA27" i="14"/>
  <c r="BA28" i="14"/>
  <c r="BA31" i="14"/>
  <c r="BA32" i="14"/>
  <c r="BA7" i="29"/>
  <c r="BA10" i="29"/>
  <c r="BA16" i="29"/>
  <c r="BA19" i="29"/>
  <c r="BA23" i="29"/>
  <c r="BA30" i="29"/>
  <c r="BA33" i="29"/>
  <c r="BA28" i="29" l="1"/>
  <c r="BA29" i="29"/>
  <c r="BA10" i="14"/>
  <c r="BA11" i="14"/>
  <c r="BA7" i="14"/>
  <c r="FP28" i="15"/>
  <c r="BA17" i="14"/>
  <c r="FP20" i="15"/>
  <c r="FP16" i="15"/>
  <c r="BA21" i="14"/>
  <c r="FO28" i="15" l="1"/>
  <c r="AZ28" i="15" s="1"/>
  <c r="BA18" i="29"/>
  <c r="BA6" i="14"/>
  <c r="FO16" i="15"/>
  <c r="BA6" i="29"/>
  <c r="BA36" i="29" s="1"/>
  <c r="FP8" i="15"/>
  <c r="FP31" i="15" s="1"/>
  <c r="FP80" i="15" s="1"/>
  <c r="FP39" i="15"/>
  <c r="FO39" i="15" l="1"/>
  <c r="AZ16" i="15"/>
  <c r="FO8" i="15"/>
  <c r="AZ8" i="15" s="1"/>
  <c r="FO20" i="15"/>
  <c r="AZ20" i="15" s="1"/>
  <c r="BA16" i="14"/>
  <c r="BA34" i="14" s="1"/>
  <c r="FP34" i="14"/>
  <c r="BA29" i="30"/>
  <c r="BA30" i="30"/>
  <c r="BA31" i="30"/>
  <c r="BA27" i="31"/>
  <c r="BA28" i="31"/>
  <c r="BA29" i="31"/>
  <c r="BA32" i="31"/>
  <c r="FP7" i="32"/>
  <c r="BA15" i="32"/>
  <c r="FP18" i="32"/>
  <c r="BA28" i="32"/>
  <c r="BA29" i="32"/>
  <c r="BA30" i="32"/>
  <c r="BA32" i="32"/>
  <c r="AZ29" i="33"/>
  <c r="AZ30" i="33"/>
  <c r="FO31" i="15" l="1"/>
  <c r="FO80" i="15" s="1"/>
  <c r="BA7" i="32"/>
  <c r="BA18" i="32"/>
  <c r="BA28" i="30"/>
  <c r="AZ28" i="33"/>
  <c r="FP27" i="32"/>
  <c r="BA27" i="32" s="1"/>
  <c r="BA33" i="30" l="1"/>
  <c r="BA8" i="30"/>
  <c r="BA25" i="30" l="1"/>
  <c r="AZ8" i="33"/>
  <c r="AZ33" i="33"/>
  <c r="AZ15" i="33"/>
  <c r="BA31" i="31"/>
  <c r="FP12" i="15" l="1"/>
  <c r="AZ10" i="33" l="1"/>
  <c r="AZ7" i="33"/>
  <c r="AZ9" i="33"/>
  <c r="FO24" i="15"/>
  <c r="FO12" i="15" l="1"/>
  <c r="BA35" i="34"/>
  <c r="FP24" i="15"/>
  <c r="FP35" i="15" s="1"/>
  <c r="FP84" i="15" s="1"/>
  <c r="FO35" i="15" l="1"/>
  <c r="FO84" i="15" s="1"/>
  <c r="AZ12" i="15"/>
  <c r="AZ24" i="15"/>
  <c r="BA13" i="31"/>
  <c r="FP14" i="15" l="1"/>
  <c r="FP26" i="15"/>
  <c r="BA10" i="31" l="1"/>
  <c r="BA11" i="31"/>
  <c r="FP22" i="32"/>
  <c r="BA26" i="32"/>
  <c r="FP6" i="32"/>
  <c r="BA13" i="32"/>
  <c r="FP37" i="15"/>
  <c r="BA23" i="31"/>
  <c r="BA8" i="31"/>
  <c r="FO14" i="15" l="1"/>
  <c r="AZ14" i="15" s="1"/>
  <c r="BA6" i="32"/>
  <c r="FP17" i="32"/>
  <c r="BA22" i="32"/>
  <c r="BA7" i="31" l="1"/>
  <c r="BA9" i="31"/>
  <c r="FO26" i="15"/>
  <c r="AZ26" i="15" s="1"/>
  <c r="BA17" i="32"/>
  <c r="BA35" i="32" s="1"/>
  <c r="FP35" i="32"/>
  <c r="AZ25" i="33"/>
  <c r="FO37" i="15" l="1"/>
  <c r="BA22" i="30"/>
  <c r="BA21" i="30"/>
  <c r="BA20" i="30"/>
  <c r="BA19" i="30" l="1"/>
  <c r="BA24" i="30"/>
  <c r="BA26" i="30"/>
  <c r="FP27" i="15" l="1"/>
  <c r="BA27" i="30" l="1"/>
  <c r="FP13" i="15"/>
  <c r="AZ14" i="33"/>
  <c r="AZ24" i="33"/>
  <c r="AZ20" i="33"/>
  <c r="AZ21" i="33"/>
  <c r="AZ22" i="33"/>
  <c r="BA18" i="31"/>
  <c r="BA23" i="30" l="1"/>
  <c r="AZ19" i="33"/>
  <c r="BA22" i="31"/>
  <c r="BA20" i="31"/>
  <c r="BA17" i="31" l="1"/>
  <c r="BA19" i="31"/>
  <c r="AZ26" i="33"/>
  <c r="FO27" i="15"/>
  <c r="AZ27" i="15" s="1"/>
  <c r="BA18" i="30"/>
  <c r="FP25" i="15"/>
  <c r="FP36" i="15" s="1"/>
  <c r="FP85" i="15" s="1"/>
  <c r="FP9" i="15"/>
  <c r="BA12" i="31"/>
  <c r="BA21" i="31" l="1"/>
  <c r="BA24" i="31"/>
  <c r="AZ23" i="33"/>
  <c r="FO25" i="15" l="1"/>
  <c r="AZ25" i="15" s="1"/>
  <c r="AZ18" i="33"/>
  <c r="BA26" i="31" l="1"/>
  <c r="FP21" i="15"/>
  <c r="FP32" i="15" s="1"/>
  <c r="FP81" i="15" s="1"/>
  <c r="FO21" i="15" l="1"/>
  <c r="AZ21" i="15" s="1"/>
  <c r="BA16" i="31"/>
  <c r="BA7" i="30" l="1"/>
  <c r="BA9" i="30"/>
  <c r="BA6" i="30" l="1"/>
  <c r="BA36" i="30" s="1"/>
  <c r="BA16" i="30"/>
  <c r="FO15" i="15"/>
  <c r="FO38" i="15" l="1"/>
  <c r="FO87" i="15" s="1"/>
  <c r="FP15" i="15"/>
  <c r="AZ15" i="15" l="1"/>
  <c r="FP38" i="15"/>
  <c r="FP87" i="15" s="1"/>
  <c r="FP75" i="15" l="1"/>
  <c r="FP77" i="15"/>
  <c r="AZ6" i="33" l="1"/>
  <c r="AZ36" i="33" s="1"/>
  <c r="AZ16" i="33"/>
  <c r="FO13" i="15"/>
  <c r="FO36" i="15" l="1"/>
  <c r="FO85" i="15" s="1"/>
  <c r="AZ13" i="15"/>
  <c r="BA6" i="31"/>
  <c r="BA34" i="31" s="1"/>
  <c r="BA14" i="31"/>
  <c r="FO9" i="15"/>
  <c r="AZ9" i="15" l="1"/>
  <c r="FO32" i="15"/>
  <c r="FO81" i="15" s="1"/>
  <c r="FO77" i="15" l="1"/>
  <c r="FO75" i="15"/>
  <c r="BA8" i="35" l="1"/>
  <c r="BA9" i="35"/>
  <c r="BA12" i="35"/>
  <c r="BA13" i="35"/>
  <c r="BA14" i="35"/>
  <c r="BA18" i="35"/>
  <c r="BA20" i="35"/>
  <c r="BA22" i="35"/>
  <c r="BA23" i="35"/>
  <c r="BA24" i="35"/>
  <c r="BA26" i="35"/>
  <c r="BA27" i="35"/>
  <c r="BA28" i="35"/>
  <c r="BA29" i="35"/>
  <c r="BA31" i="35"/>
  <c r="BA32" i="35"/>
  <c r="BA17" i="35" l="1"/>
  <c r="BA19" i="35"/>
  <c r="BA10" i="35"/>
  <c r="BA11" i="35"/>
  <c r="FP10" i="15"/>
  <c r="FP22" i="15"/>
  <c r="BA6" i="35" l="1"/>
  <c r="BA7" i="35"/>
  <c r="BA21" i="35"/>
  <c r="FO10" i="15"/>
  <c r="FP11" i="15"/>
  <c r="FP23" i="15"/>
  <c r="FP33" i="15"/>
  <c r="FP82" i="15" s="1"/>
  <c r="AZ10" i="15" l="1"/>
  <c r="FO22" i="15"/>
  <c r="AZ22" i="15" s="1"/>
  <c r="BA16" i="35"/>
  <c r="BA34" i="35" s="1"/>
  <c r="FO11" i="15"/>
  <c r="AZ11" i="15" s="1"/>
  <c r="FO23" i="15"/>
  <c r="AZ23" i="15" s="1"/>
  <c r="FP32" i="36"/>
  <c r="FP34" i="15"/>
  <c r="FP83" i="15" s="1"/>
  <c r="FO7" i="32"/>
  <c r="FO18" i="32"/>
  <c r="FO22" i="32"/>
  <c r="FO33" i="15" l="1"/>
  <c r="FO82" i="15" s="1"/>
  <c r="FO34" i="15"/>
  <c r="FO83" i="15" s="1"/>
  <c r="FO6" i="32"/>
  <c r="FO27" i="32"/>
  <c r="FO17" i="32" s="1"/>
  <c r="FO35" i="32" l="1"/>
  <c r="FO32" i="36"/>
  <c r="FO34" i="14"/>
  <c r="FN16" i="15" l="1"/>
  <c r="FN28" i="15"/>
  <c r="FN15" i="15"/>
  <c r="FN7" i="32"/>
  <c r="FN18" i="32"/>
  <c r="FN22" i="32"/>
  <c r="FN39" i="15" l="1"/>
  <c r="FN6" i="32"/>
  <c r="FN14" i="15"/>
  <c r="FN21" i="15"/>
  <c r="FN25" i="15"/>
  <c r="FN27" i="32"/>
  <c r="FN17" i="32" s="1"/>
  <c r="FN8" i="15"/>
  <c r="FN9" i="15"/>
  <c r="FN20" i="15"/>
  <c r="FN34" i="14" l="1"/>
  <c r="FN35" i="32"/>
  <c r="FN32" i="36"/>
  <c r="FN22" i="15"/>
  <c r="FN31" i="15"/>
  <c r="FN80" i="15" s="1"/>
  <c r="FN27" i="15"/>
  <c r="FN38" i="15" s="1"/>
  <c r="FN87" i="15" s="1"/>
  <c r="FN26" i="15"/>
  <c r="FN11" i="15"/>
  <c r="FN23" i="15"/>
  <c r="FN24" i="15"/>
  <c r="FN12" i="15"/>
  <c r="FN32" i="15"/>
  <c r="FN81" i="15" s="1"/>
  <c r="FN10" i="15"/>
  <c r="FN13" i="15"/>
  <c r="FN36" i="15" s="1"/>
  <c r="FN85" i="15" s="1"/>
  <c r="FN35" i="15" l="1"/>
  <c r="FN84" i="15" s="1"/>
  <c r="FN37" i="15"/>
  <c r="FN34" i="15"/>
  <c r="FN83" i="15" s="1"/>
  <c r="FN75" i="15"/>
  <c r="FN77" i="15"/>
  <c r="FN33" i="15"/>
  <c r="FN82" i="15" s="1"/>
  <c r="AZ7" i="29"/>
  <c r="AZ10" i="29"/>
  <c r="AZ19" i="29"/>
  <c r="AZ23" i="29"/>
  <c r="AZ29" i="29"/>
  <c r="AZ30" i="29"/>
  <c r="AZ33" i="29"/>
  <c r="AZ8" i="31"/>
  <c r="AZ9" i="31"/>
  <c r="AZ12" i="31"/>
  <c r="AZ13" i="31"/>
  <c r="AZ14" i="31"/>
  <c r="AZ18" i="31"/>
  <c r="AZ19" i="31"/>
  <c r="AZ20" i="31"/>
  <c r="AZ22" i="31"/>
  <c r="AZ23" i="31"/>
  <c r="AZ24" i="31"/>
  <c r="AZ26" i="31"/>
  <c r="AZ27" i="31"/>
  <c r="AZ28" i="31"/>
  <c r="AZ29" i="31"/>
  <c r="AZ31" i="31"/>
  <c r="AZ32" i="31"/>
  <c r="AZ6" i="29" l="1"/>
  <c r="AZ16" i="29"/>
  <c r="AZ10" i="31"/>
  <c r="AZ11" i="31"/>
  <c r="AZ7" i="31"/>
  <c r="AZ17" i="31"/>
  <c r="AZ21" i="31"/>
  <c r="AZ28" i="29" l="1"/>
  <c r="AZ6" i="31"/>
  <c r="FK34" i="14"/>
  <c r="AZ16" i="31" l="1"/>
  <c r="AZ34" i="31" s="1"/>
  <c r="AZ18" i="29"/>
  <c r="AZ36" i="29" s="1"/>
  <c r="AZ8" i="36" l="1"/>
  <c r="AZ9" i="36"/>
  <c r="AZ12" i="36"/>
  <c r="AZ13" i="36"/>
  <c r="AZ14" i="36"/>
  <c r="AZ18" i="36"/>
  <c r="AZ19" i="36"/>
  <c r="AZ20" i="36"/>
  <c r="AZ22" i="36"/>
  <c r="AZ23" i="36"/>
  <c r="AZ24" i="36"/>
  <c r="AZ25" i="36"/>
  <c r="AZ29" i="36"/>
  <c r="AZ30" i="36"/>
  <c r="AZ8" i="30"/>
  <c r="AZ9" i="30"/>
  <c r="AZ16" i="30"/>
  <c r="AZ20" i="30"/>
  <c r="AZ21" i="30"/>
  <c r="AZ22" i="30"/>
  <c r="AZ24" i="30"/>
  <c r="AZ25" i="30"/>
  <c r="AZ26" i="30"/>
  <c r="AZ27" i="30"/>
  <c r="AZ33" i="30"/>
  <c r="FL7" i="32"/>
  <c r="FM7" i="32"/>
  <c r="AZ7" i="32" s="1"/>
  <c r="AZ13" i="32"/>
  <c r="FL18" i="32"/>
  <c r="FM18" i="32"/>
  <c r="AZ18" i="32" s="1"/>
  <c r="FL22" i="32"/>
  <c r="AZ32" i="32"/>
  <c r="AY8" i="33"/>
  <c r="AY9" i="33"/>
  <c r="AY14" i="33"/>
  <c r="AY15" i="33"/>
  <c r="AY16" i="33"/>
  <c r="AY20" i="33"/>
  <c r="AY21" i="33"/>
  <c r="AY22" i="33"/>
  <c r="AY24" i="33"/>
  <c r="AY25" i="33"/>
  <c r="AY26" i="33"/>
  <c r="AY33" i="33"/>
  <c r="BD22" i="32"/>
  <c r="BE22" i="32"/>
  <c r="BG22" i="32"/>
  <c r="BH22" i="32"/>
  <c r="BJ22" i="32"/>
  <c r="BK22" i="32"/>
  <c r="BM22" i="32"/>
  <c r="BN22" i="32"/>
  <c r="BP22" i="32"/>
  <c r="BQ22" i="32"/>
  <c r="BS22" i="32"/>
  <c r="BT22" i="32"/>
  <c r="BV22" i="32"/>
  <c r="BW22" i="32"/>
  <c r="BY22" i="32"/>
  <c r="BZ22" i="32"/>
  <c r="CB22" i="32"/>
  <c r="CC22" i="32"/>
  <c r="CE22" i="32"/>
  <c r="CF22" i="32"/>
  <c r="CH22" i="32"/>
  <c r="CI22" i="32"/>
  <c r="CK22" i="32"/>
  <c r="CL22" i="32"/>
  <c r="CN22" i="32"/>
  <c r="CO22" i="32"/>
  <c r="CQ22" i="32"/>
  <c r="CR22" i="32"/>
  <c r="CT22" i="32"/>
  <c r="CU22" i="32"/>
  <c r="CW22" i="32"/>
  <c r="CX22" i="32"/>
  <c r="CZ22" i="32"/>
  <c r="DA22" i="32"/>
  <c r="DC22" i="32"/>
  <c r="DD22" i="32"/>
  <c r="DF22" i="32"/>
  <c r="DG22" i="32"/>
  <c r="DI22" i="32"/>
  <c r="DJ22" i="32"/>
  <c r="DL22" i="32"/>
  <c r="DM22" i="32"/>
  <c r="DO22" i="32"/>
  <c r="DP22" i="32"/>
  <c r="DR22" i="32"/>
  <c r="DS22" i="32"/>
  <c r="DU22" i="32"/>
  <c r="DV22" i="32"/>
  <c r="DX22" i="32"/>
  <c r="DY22" i="32"/>
  <c r="EA22" i="32"/>
  <c r="EB22" i="32"/>
  <c r="ED22" i="32"/>
  <c r="EE22" i="32"/>
  <c r="EG22" i="32"/>
  <c r="EH22" i="32"/>
  <c r="EJ22" i="32"/>
  <c r="EK22" i="32"/>
  <c r="EM22" i="32"/>
  <c r="EN22" i="32"/>
  <c r="EP22" i="32"/>
  <c r="EQ22" i="32"/>
  <c r="ES22" i="32"/>
  <c r="ET22" i="32"/>
  <c r="EV22" i="32"/>
  <c r="EW22" i="32"/>
  <c r="EY22" i="32"/>
  <c r="EZ22" i="32"/>
  <c r="FB22" i="32"/>
  <c r="FC22" i="32"/>
  <c r="FE22" i="32"/>
  <c r="FF22" i="32"/>
  <c r="FH22" i="32"/>
  <c r="FI22" i="32"/>
  <c r="FK22" i="32"/>
  <c r="AY13" i="32" l="1"/>
  <c r="AZ17" i="36"/>
  <c r="AZ21" i="36"/>
  <c r="N26" i="32"/>
  <c r="AX13" i="32"/>
  <c r="AY26" i="32"/>
  <c r="AX26" i="32"/>
  <c r="BF22" i="32"/>
  <c r="O22" i="32" s="1"/>
  <c r="O26" i="32"/>
  <c r="EO22" i="32"/>
  <c r="AR22" i="32" s="1"/>
  <c r="AR26" i="32"/>
  <c r="DQ22" i="32"/>
  <c r="AJ22" i="32" s="1"/>
  <c r="AJ26" i="32"/>
  <c r="CS22" i="32"/>
  <c r="AB22" i="32" s="1"/>
  <c r="AB26" i="32"/>
  <c r="BU22" i="32"/>
  <c r="T22" i="32" s="1"/>
  <c r="T26" i="32"/>
  <c r="DZ22" i="32"/>
  <c r="AM22" i="32" s="1"/>
  <c r="AM26" i="32"/>
  <c r="FD22" i="32"/>
  <c r="AW22" i="32" s="1"/>
  <c r="AW26" i="32"/>
  <c r="EF22" i="32"/>
  <c r="AO22" i="32" s="1"/>
  <c r="AO26" i="32"/>
  <c r="DH22" i="32"/>
  <c r="AG22" i="32" s="1"/>
  <c r="AG26" i="32"/>
  <c r="CJ22" i="32"/>
  <c r="Y22" i="32" s="1"/>
  <c r="Y26" i="32"/>
  <c r="BL22" i="32"/>
  <c r="Q22" i="32" s="1"/>
  <c r="Q26" i="32"/>
  <c r="DB22" i="32"/>
  <c r="AE22" i="32" s="1"/>
  <c r="AE26" i="32"/>
  <c r="M13" i="32"/>
  <c r="AT26" i="32"/>
  <c r="AL26" i="32"/>
  <c r="AD26" i="32"/>
  <c r="V26" i="32"/>
  <c r="FJ22" i="32"/>
  <c r="AY22" i="32" s="1"/>
  <c r="EL22" i="32"/>
  <c r="AQ22" i="32" s="1"/>
  <c r="AQ26" i="32"/>
  <c r="DN22" i="32"/>
  <c r="AI22" i="32" s="1"/>
  <c r="AI26" i="32"/>
  <c r="CP22" i="32"/>
  <c r="AA22" i="32" s="1"/>
  <c r="AA26" i="32"/>
  <c r="BR22" i="32"/>
  <c r="S22" i="32" s="1"/>
  <c r="S26" i="32"/>
  <c r="FA22" i="32"/>
  <c r="AV22" i="32" s="1"/>
  <c r="AV26" i="32"/>
  <c r="EC22" i="32"/>
  <c r="AN22" i="32" s="1"/>
  <c r="AN26" i="32"/>
  <c r="DE22" i="32"/>
  <c r="AF22" i="32" s="1"/>
  <c r="AF26" i="32"/>
  <c r="CG22" i="32"/>
  <c r="X22" i="32" s="1"/>
  <c r="X26" i="32"/>
  <c r="BI22" i="32"/>
  <c r="P22" i="32" s="1"/>
  <c r="P26" i="32"/>
  <c r="CD22" i="32"/>
  <c r="W22" i="32" s="1"/>
  <c r="W26" i="32"/>
  <c r="ER22" i="32"/>
  <c r="AS22" i="32" s="1"/>
  <c r="AS26" i="32"/>
  <c r="DT22" i="32"/>
  <c r="AK22" i="32" s="1"/>
  <c r="AK26" i="32"/>
  <c r="CV22" i="32"/>
  <c r="AC22" i="32" s="1"/>
  <c r="AC26" i="32"/>
  <c r="BX22" i="32"/>
  <c r="U22" i="32" s="1"/>
  <c r="U26" i="32"/>
  <c r="EX22" i="32"/>
  <c r="AU22" i="32" s="1"/>
  <c r="AU26" i="32"/>
  <c r="AP26" i="32"/>
  <c r="AH26" i="32"/>
  <c r="Z26" i="32"/>
  <c r="R26" i="32"/>
  <c r="AY10" i="33"/>
  <c r="FM22" i="32"/>
  <c r="AZ22" i="32" s="1"/>
  <c r="AZ26" i="32"/>
  <c r="FG22" i="32"/>
  <c r="AX22" i="32" s="1"/>
  <c r="M26" i="32"/>
  <c r="BC22" i="32"/>
  <c r="D26" i="32"/>
  <c r="EU22" i="32"/>
  <c r="L26" i="32"/>
  <c r="DW22" i="32"/>
  <c r="J26" i="32"/>
  <c r="CY22" i="32"/>
  <c r="H26" i="32"/>
  <c r="CA22" i="32"/>
  <c r="F26" i="32"/>
  <c r="EI22" i="32"/>
  <c r="K26" i="32"/>
  <c r="DK22" i="32"/>
  <c r="I26" i="32"/>
  <c r="CM22" i="32"/>
  <c r="G26" i="32"/>
  <c r="BO22" i="32"/>
  <c r="E26" i="32"/>
  <c r="AZ10" i="36"/>
  <c r="AZ11" i="36"/>
  <c r="AZ23" i="30"/>
  <c r="AZ19" i="30"/>
  <c r="AY23" i="33"/>
  <c r="AY19" i="33"/>
  <c r="F22" i="32" l="1"/>
  <c r="V22" i="32"/>
  <c r="G22" i="32"/>
  <c r="Z22" i="32"/>
  <c r="M22" i="32"/>
  <c r="AZ6" i="30"/>
  <c r="AZ7" i="30"/>
  <c r="I22" i="32"/>
  <c r="AH22" i="32"/>
  <c r="J22" i="32"/>
  <c r="AL22" i="32"/>
  <c r="D22" i="32"/>
  <c r="N22" i="32"/>
  <c r="K22" i="32"/>
  <c r="AP22" i="32"/>
  <c r="L22" i="32"/>
  <c r="AT22" i="32"/>
  <c r="E22" i="32"/>
  <c r="R22" i="32"/>
  <c r="H22" i="32"/>
  <c r="AD22" i="32"/>
  <c r="AY6" i="33"/>
  <c r="AY7" i="33"/>
  <c r="AZ6" i="36"/>
  <c r="AZ7" i="36"/>
  <c r="FM32" i="36" l="1"/>
  <c r="AZ16" i="36"/>
  <c r="AZ32" i="36" s="1"/>
  <c r="AY30" i="33"/>
  <c r="AZ28" i="32" l="1"/>
  <c r="AZ26" i="36" l="1"/>
  <c r="AZ30" i="32"/>
  <c r="AZ28" i="36" l="1"/>
  <c r="AZ27" i="36"/>
  <c r="FL6" i="32" l="1"/>
  <c r="FM6" i="32" l="1"/>
  <c r="AZ6" i="32" s="1"/>
  <c r="AZ15" i="32"/>
  <c r="AY29" i="33" l="1"/>
  <c r="FM27" i="32" l="1"/>
  <c r="AZ29" i="32"/>
  <c r="AY28" i="33"/>
  <c r="FL27" i="32"/>
  <c r="FL17" i="32" s="1"/>
  <c r="FL35" i="32" s="1"/>
  <c r="AY18" i="33" l="1"/>
  <c r="AY36" i="33" s="1"/>
  <c r="FM17" i="32"/>
  <c r="AZ27" i="32"/>
  <c r="AZ8" i="35"/>
  <c r="AZ9" i="35"/>
  <c r="AZ12" i="35"/>
  <c r="AZ13" i="35"/>
  <c r="AZ14" i="35"/>
  <c r="AZ18" i="35"/>
  <c r="AZ19" i="35"/>
  <c r="AZ20" i="35"/>
  <c r="AZ22" i="35"/>
  <c r="AZ23" i="35"/>
  <c r="AZ24" i="35"/>
  <c r="AZ26" i="35"/>
  <c r="AZ27" i="35"/>
  <c r="AZ28" i="35"/>
  <c r="AZ29" i="35"/>
  <c r="AZ31" i="35"/>
  <c r="AZ32" i="35"/>
  <c r="FM35" i="32" l="1"/>
  <c r="AZ17" i="32"/>
  <c r="AZ35" i="32" s="1"/>
  <c r="AZ10" i="35"/>
  <c r="AZ11" i="35"/>
  <c r="AZ17" i="35"/>
  <c r="AZ21" i="35"/>
  <c r="AZ35" i="34" l="1"/>
  <c r="AZ16" i="35"/>
  <c r="AZ6" i="35"/>
  <c r="AZ34" i="35" s="1"/>
  <c r="AZ7" i="35"/>
  <c r="AZ29" i="30" l="1"/>
  <c r="AZ30" i="30"/>
  <c r="AZ31" i="30"/>
  <c r="AZ28" i="30" l="1"/>
  <c r="AZ18" i="30" l="1"/>
  <c r="AZ36" i="30" s="1"/>
  <c r="AZ8" i="14"/>
  <c r="AZ9" i="14"/>
  <c r="AZ12" i="14"/>
  <c r="AZ13" i="14"/>
  <c r="AZ14" i="14"/>
  <c r="AZ18" i="14"/>
  <c r="AZ19" i="14"/>
  <c r="AZ20" i="14"/>
  <c r="AZ22" i="14"/>
  <c r="AZ23" i="14"/>
  <c r="AZ25" i="14"/>
  <c r="AZ26" i="14"/>
  <c r="AZ27" i="14"/>
  <c r="AZ28" i="14"/>
  <c r="AZ31" i="14"/>
  <c r="AZ32" i="14"/>
  <c r="FL9" i="15"/>
  <c r="FM9" i="15"/>
  <c r="FL10" i="15"/>
  <c r="FM10" i="15"/>
  <c r="FM11" i="15"/>
  <c r="FL12" i="15"/>
  <c r="FM12" i="15"/>
  <c r="FL13" i="15"/>
  <c r="FM13" i="15"/>
  <c r="FL14" i="15"/>
  <c r="FM14" i="15"/>
  <c r="FL15" i="15"/>
  <c r="FM15" i="15"/>
  <c r="FL16" i="15"/>
  <c r="FM16" i="15"/>
  <c r="FL21" i="15"/>
  <c r="FM21" i="15"/>
  <c r="FL22" i="15"/>
  <c r="FM22" i="15"/>
  <c r="FM23" i="15"/>
  <c r="FL24" i="15"/>
  <c r="FM24" i="15"/>
  <c r="FL25" i="15"/>
  <c r="AY25" i="15" s="1"/>
  <c r="FM25" i="15"/>
  <c r="FL26" i="15"/>
  <c r="FM26" i="15"/>
  <c r="FL27" i="15"/>
  <c r="FM27" i="15"/>
  <c r="FL28" i="15"/>
  <c r="FM28" i="15"/>
  <c r="AS19" i="15"/>
  <c r="AT19" i="15"/>
  <c r="AU19" i="15"/>
  <c r="AV19" i="15"/>
  <c r="AW19" i="15"/>
  <c r="AS29" i="15"/>
  <c r="AT29" i="15"/>
  <c r="AU29" i="15"/>
  <c r="AV29" i="15"/>
  <c r="AW29" i="15"/>
  <c r="AS30" i="15"/>
  <c r="AT30" i="15"/>
  <c r="AU30" i="15"/>
  <c r="AV30" i="15"/>
  <c r="AW30" i="15"/>
  <c r="AY21" i="15" l="1"/>
  <c r="AY10" i="15"/>
  <c r="AY16" i="15"/>
  <c r="AY15" i="15"/>
  <c r="AY24" i="15"/>
  <c r="AY27" i="15"/>
  <c r="AY22" i="15"/>
  <c r="AY14" i="15"/>
  <c r="AY28" i="15"/>
  <c r="AY26" i="15"/>
  <c r="AY9" i="15"/>
  <c r="AY12" i="15"/>
  <c r="AY13" i="15"/>
  <c r="AZ10" i="14"/>
  <c r="AZ11" i="14"/>
  <c r="FL36" i="15"/>
  <c r="FM32" i="15"/>
  <c r="FM81" i="15" s="1"/>
  <c r="FL39" i="15"/>
  <c r="FM38" i="15"/>
  <c r="FM87" i="15" s="1"/>
  <c r="FL35" i="15"/>
  <c r="FM34" i="15"/>
  <c r="FM83" i="15" s="1"/>
  <c r="FK20" i="15"/>
  <c r="FM39" i="15"/>
  <c r="FL32" i="15"/>
  <c r="FM37" i="15"/>
  <c r="FL37" i="15"/>
  <c r="FL38" i="15"/>
  <c r="FM36" i="15"/>
  <c r="FM85" i="15" s="1"/>
  <c r="FM35" i="15"/>
  <c r="FM84" i="15" s="1"/>
  <c r="FM33" i="15"/>
  <c r="FM82" i="15" s="1"/>
  <c r="FL33" i="15"/>
  <c r="AZ17" i="14"/>
  <c r="FM8" i="15"/>
  <c r="FK8" i="15"/>
  <c r="AZ21" i="14"/>
  <c r="BA37" i="15" l="1"/>
  <c r="BA39" i="15"/>
  <c r="FL81" i="15"/>
  <c r="BA32" i="15"/>
  <c r="FL85" i="15"/>
  <c r="BA36" i="15"/>
  <c r="FL82" i="15"/>
  <c r="BA33" i="15"/>
  <c r="FL87" i="15"/>
  <c r="BA38" i="15"/>
  <c r="FL84" i="15"/>
  <c r="BA35" i="15"/>
  <c r="AZ7" i="14"/>
  <c r="FL34" i="14"/>
  <c r="FK31" i="15"/>
  <c r="AW34" i="30"/>
  <c r="AV34" i="30"/>
  <c r="AU34" i="30"/>
  <c r="AT34" i="30"/>
  <c r="AW32" i="30"/>
  <c r="AV32" i="30"/>
  <c r="AU32" i="30"/>
  <c r="AT32" i="30"/>
  <c r="AT11" i="30"/>
  <c r="AU11" i="30"/>
  <c r="AV11" i="30"/>
  <c r="AW11" i="30"/>
  <c r="AT14" i="30"/>
  <c r="AU14" i="30"/>
  <c r="AV14" i="30"/>
  <c r="AW14" i="30"/>
  <c r="AT15" i="30"/>
  <c r="AU15" i="30"/>
  <c r="AV15" i="30"/>
  <c r="AW15" i="30"/>
  <c r="L15" i="14"/>
  <c r="R32" i="14"/>
  <c r="AY32" i="14"/>
  <c r="AY9" i="14"/>
  <c r="AX12" i="14"/>
  <c r="AY12" i="14"/>
  <c r="AY13" i="14"/>
  <c r="AY14" i="14"/>
  <c r="AY18" i="14"/>
  <c r="AY19" i="14"/>
  <c r="AY20" i="14"/>
  <c r="AY22" i="14"/>
  <c r="AY23" i="14"/>
  <c r="AY25" i="14"/>
  <c r="AY26" i="14"/>
  <c r="AY27" i="14"/>
  <c r="AY28" i="14"/>
  <c r="AY31" i="14"/>
  <c r="L11" i="30"/>
  <c r="L10" i="30" s="1"/>
  <c r="L14" i="30"/>
  <c r="L15" i="30"/>
  <c r="L17" i="30"/>
  <c r="L32" i="30"/>
  <c r="L9" i="29"/>
  <c r="L11" i="29"/>
  <c r="L14" i="29"/>
  <c r="L15" i="29"/>
  <c r="L20" i="29"/>
  <c r="L21" i="29"/>
  <c r="L22" i="29"/>
  <c r="L24" i="29"/>
  <c r="L25" i="29"/>
  <c r="L26" i="29"/>
  <c r="L27" i="29"/>
  <c r="L31" i="29"/>
  <c r="L34" i="29"/>
  <c r="EZ16" i="15"/>
  <c r="FH16" i="15"/>
  <c r="FK80" i="15" l="1"/>
  <c r="L19" i="29"/>
  <c r="M23" i="29"/>
  <c r="M19" i="29"/>
  <c r="L23" i="29"/>
  <c r="M7" i="29"/>
  <c r="M23" i="14"/>
  <c r="AX23" i="14"/>
  <c r="AX11" i="14"/>
  <c r="M22" i="14"/>
  <c r="AX22" i="14"/>
  <c r="AX9" i="14"/>
  <c r="M33" i="29"/>
  <c r="M20" i="14"/>
  <c r="AX20" i="14"/>
  <c r="M8" i="14"/>
  <c r="M31" i="14"/>
  <c r="AX31" i="14"/>
  <c r="M19" i="14"/>
  <c r="AX19" i="14"/>
  <c r="M30" i="29"/>
  <c r="M16" i="29"/>
  <c r="M28" i="14"/>
  <c r="AX28" i="14"/>
  <c r="M18" i="14"/>
  <c r="AX18" i="14"/>
  <c r="M32" i="14"/>
  <c r="AX32" i="14"/>
  <c r="FL20" i="15"/>
  <c r="AZ16" i="14"/>
  <c r="M27" i="14"/>
  <c r="AX27" i="14"/>
  <c r="M26" i="14"/>
  <c r="AX26" i="14"/>
  <c r="M14" i="14"/>
  <c r="AX14" i="14"/>
  <c r="AY10" i="14"/>
  <c r="AY11" i="14"/>
  <c r="M29" i="29"/>
  <c r="M25" i="14"/>
  <c r="AX25" i="14"/>
  <c r="M13" i="14"/>
  <c r="AX13" i="14"/>
  <c r="FL8" i="15"/>
  <c r="AZ6" i="14"/>
  <c r="M12" i="14"/>
  <c r="M11" i="14"/>
  <c r="M9" i="14"/>
  <c r="FM34" i="14"/>
  <c r="AS32" i="14"/>
  <c r="AK32" i="14"/>
  <c r="AC32" i="14"/>
  <c r="AM32" i="14"/>
  <c r="U32" i="14"/>
  <c r="FM20" i="15"/>
  <c r="FM31" i="15" s="1"/>
  <c r="FM80" i="15" s="1"/>
  <c r="AU20" i="14"/>
  <c r="AT22" i="14"/>
  <c r="AV19" i="14"/>
  <c r="AT10" i="14"/>
  <c r="Z32" i="14"/>
  <c r="AP32" i="14"/>
  <c r="AH32" i="14"/>
  <c r="O32" i="14"/>
  <c r="FJ16" i="15"/>
  <c r="AN32" i="14"/>
  <c r="AF32" i="14"/>
  <c r="X32" i="14"/>
  <c r="W32" i="14"/>
  <c r="T32" i="14"/>
  <c r="AE32" i="14"/>
  <c r="D32" i="14"/>
  <c r="AB32" i="14"/>
  <c r="Y32" i="14"/>
  <c r="Q32" i="14"/>
  <c r="AT12" i="14"/>
  <c r="AG32" i="14"/>
  <c r="AU28" i="14"/>
  <c r="AV27" i="14"/>
  <c r="AU25" i="14"/>
  <c r="AW23" i="14"/>
  <c r="AT14" i="14"/>
  <c r="AU13" i="14"/>
  <c r="V32" i="14"/>
  <c r="AU31" i="14"/>
  <c r="AW27" i="14"/>
  <c r="AU26" i="14"/>
  <c r="AT18" i="14"/>
  <c r="FD16" i="15"/>
  <c r="L23" i="14"/>
  <c r="AU22" i="14"/>
  <c r="AI32" i="14"/>
  <c r="AA32" i="14"/>
  <c r="S32" i="14"/>
  <c r="AV22" i="14"/>
  <c r="AV31" i="14"/>
  <c r="AW25" i="14"/>
  <c r="AT19" i="14"/>
  <c r="AU23" i="14"/>
  <c r="AU10" i="14"/>
  <c r="AW32" i="14"/>
  <c r="AO32" i="14"/>
  <c r="FB16" i="15"/>
  <c r="AT28" i="14"/>
  <c r="AT25" i="14"/>
  <c r="AV23" i="14"/>
  <c r="AU12" i="14"/>
  <c r="AV10" i="14"/>
  <c r="AW9" i="14"/>
  <c r="AT27" i="14"/>
  <c r="AU32" i="14"/>
  <c r="AR32" i="14"/>
  <c r="AJ32" i="14"/>
  <c r="AW28" i="14"/>
  <c r="AV26" i="14"/>
  <c r="AV14" i="14"/>
  <c r="AW13" i="14"/>
  <c r="L32" i="14"/>
  <c r="AU27" i="14"/>
  <c r="L13" i="14"/>
  <c r="P32" i="14"/>
  <c r="L30" i="29"/>
  <c r="AT9" i="14"/>
  <c r="FE8" i="15"/>
  <c r="AV32" i="14"/>
  <c r="AV28" i="14"/>
  <c r="AV25" i="14"/>
  <c r="AU14" i="14"/>
  <c r="AV13" i="14"/>
  <c r="AW12" i="14"/>
  <c r="AW20" i="14"/>
  <c r="AV9" i="14"/>
  <c r="AW31" i="14"/>
  <c r="AW26" i="14"/>
  <c r="L20" i="14"/>
  <c r="AU19" i="14"/>
  <c r="AV18" i="14"/>
  <c r="AW14" i="14"/>
  <c r="FJ8" i="15"/>
  <c r="L16" i="29"/>
  <c r="L31" i="14"/>
  <c r="L26" i="14"/>
  <c r="AV12" i="14"/>
  <c r="L33" i="29"/>
  <c r="AV20" i="14"/>
  <c r="AW19" i="14"/>
  <c r="AU9" i="14"/>
  <c r="AW10" i="14"/>
  <c r="L10" i="14"/>
  <c r="L8" i="14"/>
  <c r="L28" i="14"/>
  <c r="L19" i="14"/>
  <c r="L9" i="14"/>
  <c r="AV11" i="14"/>
  <c r="AT26" i="14"/>
  <c r="AT31" i="14"/>
  <c r="FG16" i="15"/>
  <c r="EY16" i="15"/>
  <c r="L27" i="14"/>
  <c r="L18" i="14"/>
  <c r="AU11" i="14"/>
  <c r="FJ20" i="15"/>
  <c r="FD8" i="15"/>
  <c r="AT13" i="14"/>
  <c r="AT11" i="14"/>
  <c r="FE16" i="15"/>
  <c r="AY21" i="14"/>
  <c r="J32" i="14"/>
  <c r="H32" i="14"/>
  <c r="F32" i="14"/>
  <c r="E32" i="14"/>
  <c r="L25" i="14"/>
  <c r="L14" i="14"/>
  <c r="AT20" i="14"/>
  <c r="AW22" i="14"/>
  <c r="FK28" i="15"/>
  <c r="K32" i="14"/>
  <c r="AU18" i="14"/>
  <c r="AT23" i="14"/>
  <c r="AT32" i="14"/>
  <c r="FI28" i="15"/>
  <c r="FK16" i="15"/>
  <c r="FI8" i="15"/>
  <c r="FA8" i="15"/>
  <c r="AL32" i="14"/>
  <c r="L12" i="14"/>
  <c r="EZ8" i="15"/>
  <c r="L22" i="14"/>
  <c r="L11" i="14"/>
  <c r="AW18" i="14"/>
  <c r="EY28" i="15"/>
  <c r="FI16" i="15"/>
  <c r="FA16" i="15"/>
  <c r="L29" i="29"/>
  <c r="FG8" i="15"/>
  <c r="EY8" i="15"/>
  <c r="AW11" i="14"/>
  <c r="FC28" i="15"/>
  <c r="AD32" i="14"/>
  <c r="G32" i="14"/>
  <c r="I32" i="14"/>
  <c r="AQ32" i="14"/>
  <c r="N32" i="14"/>
  <c r="FC8" i="15"/>
  <c r="FB8" i="15"/>
  <c r="FE28" i="15"/>
  <c r="AX8" i="15" l="1"/>
  <c r="AY8" i="15"/>
  <c r="AX16" i="15"/>
  <c r="AY20" i="15"/>
  <c r="AZ34" i="14"/>
  <c r="M28" i="29"/>
  <c r="FF16" i="15"/>
  <c r="M6" i="29"/>
  <c r="AX17" i="14"/>
  <c r="FL31" i="15"/>
  <c r="AX10" i="14"/>
  <c r="AY17" i="14"/>
  <c r="AX21" i="14"/>
  <c r="FF8" i="15"/>
  <c r="FG34" i="14"/>
  <c r="M17" i="14"/>
  <c r="M7" i="14"/>
  <c r="M21" i="14"/>
  <c r="M10" i="14"/>
  <c r="M6" i="14"/>
  <c r="FB20" i="15"/>
  <c r="FB31" i="15" s="1"/>
  <c r="FC20" i="15"/>
  <c r="FC31" i="15" s="1"/>
  <c r="FM77" i="15"/>
  <c r="FM75" i="15"/>
  <c r="FK39" i="15"/>
  <c r="AZ39" i="15" s="1"/>
  <c r="FJ28" i="15"/>
  <c r="AX28" i="15" s="1"/>
  <c r="AU8" i="15"/>
  <c r="EY34" i="14"/>
  <c r="FI39" i="15"/>
  <c r="FH28" i="15"/>
  <c r="FD28" i="15"/>
  <c r="AU21" i="14"/>
  <c r="FG28" i="15"/>
  <c r="EY39" i="15"/>
  <c r="AV8" i="15"/>
  <c r="EZ28" i="15"/>
  <c r="FB28" i="15"/>
  <c r="FC16" i="15"/>
  <c r="FA28" i="15"/>
  <c r="FE39" i="15"/>
  <c r="FJ31" i="15"/>
  <c r="AU16" i="15"/>
  <c r="FJ34" i="14"/>
  <c r="AV17" i="14"/>
  <c r="ET34" i="14"/>
  <c r="AT17" i="14"/>
  <c r="EW34" i="14"/>
  <c r="AV21" i="14"/>
  <c r="EU34" i="14"/>
  <c r="FC34" i="14"/>
  <c r="EX34" i="14"/>
  <c r="AW17" i="14"/>
  <c r="L28" i="29"/>
  <c r="L21" i="14"/>
  <c r="AT21" i="14"/>
  <c r="L17" i="14"/>
  <c r="AU17" i="14"/>
  <c r="EV34" i="14"/>
  <c r="AW21" i="14"/>
  <c r="L18" i="29"/>
  <c r="FJ80" i="15" l="1"/>
  <c r="AY31" i="15"/>
  <c r="FB80" i="15"/>
  <c r="FL80" i="15"/>
  <c r="BA31" i="15"/>
  <c r="AZ31" i="15"/>
  <c r="AW16" i="15"/>
  <c r="L16" i="15"/>
  <c r="FD34" i="14"/>
  <c r="FL77" i="15"/>
  <c r="FL75" i="15"/>
  <c r="M36" i="29"/>
  <c r="AX16" i="14"/>
  <c r="FI20" i="15"/>
  <c r="AX20" i="15" s="1"/>
  <c r="AY16" i="14"/>
  <c r="FF28" i="15"/>
  <c r="M18" i="29"/>
  <c r="FF20" i="15"/>
  <c r="M16" i="14"/>
  <c r="M34" i="14" s="1"/>
  <c r="FH20" i="15"/>
  <c r="FH8" i="15"/>
  <c r="AW8" i="15" s="1"/>
  <c r="FI34" i="14"/>
  <c r="AU16" i="14"/>
  <c r="AT16" i="14"/>
  <c r="FA39" i="15"/>
  <c r="FJ39" i="15"/>
  <c r="FH39" i="15"/>
  <c r="FD39" i="15"/>
  <c r="FB39" i="15"/>
  <c r="EZ34" i="14"/>
  <c r="EY20" i="15"/>
  <c r="EY31" i="15" s="1"/>
  <c r="FC39" i="15"/>
  <c r="AV16" i="15"/>
  <c r="FE34" i="14"/>
  <c r="FD20" i="15"/>
  <c r="FB34" i="14"/>
  <c r="FA20" i="15"/>
  <c r="FA31" i="15" s="1"/>
  <c r="FG39" i="15"/>
  <c r="FH34" i="14"/>
  <c r="FG20" i="15"/>
  <c r="L36" i="29"/>
  <c r="FA34" i="14"/>
  <c r="EZ20" i="15"/>
  <c r="FF34" i="14"/>
  <c r="FE20" i="15"/>
  <c r="FE31" i="15" s="1"/>
  <c r="AV28" i="15"/>
  <c r="AU28" i="15"/>
  <c r="EZ39" i="15"/>
  <c r="AV16" i="14"/>
  <c r="AW16" i="14"/>
  <c r="L16" i="14"/>
  <c r="AU10" i="30"/>
  <c r="AY30" i="30"/>
  <c r="AY31" i="30"/>
  <c r="AY32" i="31"/>
  <c r="N32" i="31"/>
  <c r="AX27" i="31"/>
  <c r="AY27" i="31"/>
  <c r="AY28" i="31"/>
  <c r="AY29" i="31"/>
  <c r="L9" i="32"/>
  <c r="L13" i="32"/>
  <c r="L14" i="32"/>
  <c r="L16" i="32"/>
  <c r="L19" i="32"/>
  <c r="L20" i="32"/>
  <c r="L21" i="32"/>
  <c r="L23" i="32"/>
  <c r="L24" i="32"/>
  <c r="L25" i="32"/>
  <c r="ES7" i="32"/>
  <c r="ET7" i="32"/>
  <c r="EU7" i="32"/>
  <c r="EV7" i="32"/>
  <c r="EW7" i="32"/>
  <c r="EX7" i="32"/>
  <c r="EY7" i="32"/>
  <c r="EZ7" i="32"/>
  <c r="FA7" i="32"/>
  <c r="FB7" i="32"/>
  <c r="FC7" i="32"/>
  <c r="FD7" i="32"/>
  <c r="FE7" i="32"/>
  <c r="FF7" i="32"/>
  <c r="FG7" i="32"/>
  <c r="FH7" i="32"/>
  <c r="FI7" i="32"/>
  <c r="FJ7" i="32"/>
  <c r="FK7" i="32"/>
  <c r="ES18" i="32"/>
  <c r="ET18" i="32"/>
  <c r="EU18" i="32"/>
  <c r="EV18" i="32"/>
  <c r="EW18" i="32"/>
  <c r="EX18" i="32"/>
  <c r="EY18" i="32"/>
  <c r="EZ18" i="32"/>
  <c r="FA18" i="32"/>
  <c r="FB18" i="32"/>
  <c r="FC18" i="32"/>
  <c r="FD18" i="32"/>
  <c r="FE18" i="32"/>
  <c r="FF18" i="32"/>
  <c r="FG18" i="32"/>
  <c r="FH18" i="32"/>
  <c r="FI18" i="32"/>
  <c r="FJ18" i="32"/>
  <c r="FK18" i="32"/>
  <c r="AY30" i="32"/>
  <c r="AX32" i="32"/>
  <c r="K17" i="33"/>
  <c r="K27" i="33"/>
  <c r="K34" i="33"/>
  <c r="AY8" i="14"/>
  <c r="AX8" i="14"/>
  <c r="AW8" i="14"/>
  <c r="AW7" i="14" s="1"/>
  <c r="AW6" i="14" s="1"/>
  <c r="AV8" i="14"/>
  <c r="AV7" i="14" s="1"/>
  <c r="AV6" i="14" s="1"/>
  <c r="AY34" i="29"/>
  <c r="AX34" i="29"/>
  <c r="AW34" i="29"/>
  <c r="AV34" i="29"/>
  <c r="AU34" i="29"/>
  <c r="AT34" i="29"/>
  <c r="AY33" i="29"/>
  <c r="AX33" i="29"/>
  <c r="AW33" i="29"/>
  <c r="AV33" i="29"/>
  <c r="AY31" i="29"/>
  <c r="AX31" i="29"/>
  <c r="AW31" i="29"/>
  <c r="AV31" i="29"/>
  <c r="AU31" i="29"/>
  <c r="AT31" i="29"/>
  <c r="AY30" i="29"/>
  <c r="AX30" i="29"/>
  <c r="AW30" i="29"/>
  <c r="AV30" i="29"/>
  <c r="AY29" i="29"/>
  <c r="AX29" i="29"/>
  <c r="AW29" i="29"/>
  <c r="AV29" i="29"/>
  <c r="AW28" i="29"/>
  <c r="AV28" i="29"/>
  <c r="AY26" i="29"/>
  <c r="AX26" i="29"/>
  <c r="AW26" i="29"/>
  <c r="AV26" i="29"/>
  <c r="AU26" i="29"/>
  <c r="AT26" i="29"/>
  <c r="AY25" i="29"/>
  <c r="AX25" i="29"/>
  <c r="AW25" i="29"/>
  <c r="AV25" i="29"/>
  <c r="AU25" i="29"/>
  <c r="AT25" i="29"/>
  <c r="AY24" i="29"/>
  <c r="AX24" i="29"/>
  <c r="AW24" i="29"/>
  <c r="AV24" i="29"/>
  <c r="AU24" i="29"/>
  <c r="AT24" i="29"/>
  <c r="AY22" i="29"/>
  <c r="AX22" i="29"/>
  <c r="AW22" i="29"/>
  <c r="AV22" i="29"/>
  <c r="AU22" i="29"/>
  <c r="AT22" i="29"/>
  <c r="AY21" i="29"/>
  <c r="AX21" i="29"/>
  <c r="AW21" i="29"/>
  <c r="AV21" i="29"/>
  <c r="AU21" i="29"/>
  <c r="AT21" i="29"/>
  <c r="AY20" i="29"/>
  <c r="AX20" i="29"/>
  <c r="AW20" i="29"/>
  <c r="AV20" i="29"/>
  <c r="AU20" i="29"/>
  <c r="AT20" i="29"/>
  <c r="AY16" i="29"/>
  <c r="AX16" i="29"/>
  <c r="AW16" i="29"/>
  <c r="AV16" i="29"/>
  <c r="AY15" i="29"/>
  <c r="AX15" i="29"/>
  <c r="AW15" i="29"/>
  <c r="AV15" i="29"/>
  <c r="AU15" i="29"/>
  <c r="AT15" i="29"/>
  <c r="AY14" i="29"/>
  <c r="AX14" i="29"/>
  <c r="AW14" i="29"/>
  <c r="AV14" i="29"/>
  <c r="AU14" i="29"/>
  <c r="AT14" i="29"/>
  <c r="AY11" i="29"/>
  <c r="AX11" i="29"/>
  <c r="AW11" i="29"/>
  <c r="AV11" i="29"/>
  <c r="AU11" i="29"/>
  <c r="AT11" i="29"/>
  <c r="AY10" i="29"/>
  <c r="AX10" i="29"/>
  <c r="AW10" i="29"/>
  <c r="AV10" i="29"/>
  <c r="AU10" i="29"/>
  <c r="AT10" i="29"/>
  <c r="AY9" i="29"/>
  <c r="AX9" i="29"/>
  <c r="AW9" i="29"/>
  <c r="AV9" i="29"/>
  <c r="AU9" i="29"/>
  <c r="AT9" i="29"/>
  <c r="AY8" i="29"/>
  <c r="AY7" i="29" s="1"/>
  <c r="AX8" i="29"/>
  <c r="AX7" i="29" s="1"/>
  <c r="AW8" i="29"/>
  <c r="AV8" i="29"/>
  <c r="AU8" i="29"/>
  <c r="AU7" i="29" s="1"/>
  <c r="AT8" i="29"/>
  <c r="AW33" i="32"/>
  <c r="AV33" i="32"/>
  <c r="AU33" i="32"/>
  <c r="AT33" i="32"/>
  <c r="AW25" i="32"/>
  <c r="AV25" i="32"/>
  <c r="AU25" i="32"/>
  <c r="AT25" i="32"/>
  <c r="AW21" i="32"/>
  <c r="AV21" i="32"/>
  <c r="AU21" i="32"/>
  <c r="AT21" i="32"/>
  <c r="AW20" i="32"/>
  <c r="AV20" i="32"/>
  <c r="AU20" i="32"/>
  <c r="AT20" i="32"/>
  <c r="AW19" i="32"/>
  <c r="AV19" i="32"/>
  <c r="AU19" i="32"/>
  <c r="AT19" i="32"/>
  <c r="AW14" i="32"/>
  <c r="AV14" i="32"/>
  <c r="AU14" i="32"/>
  <c r="AT14" i="32"/>
  <c r="AW13" i="32"/>
  <c r="AV13" i="32"/>
  <c r="AU13" i="32"/>
  <c r="AT13" i="32"/>
  <c r="AT10" i="32"/>
  <c r="AW9" i="32"/>
  <c r="AV9" i="32"/>
  <c r="AU9" i="32"/>
  <c r="AT9" i="32"/>
  <c r="AW8" i="32"/>
  <c r="AV8" i="32"/>
  <c r="AU8" i="32"/>
  <c r="AT8" i="32"/>
  <c r="J34" i="33"/>
  <c r="I34" i="33"/>
  <c r="H34" i="33"/>
  <c r="G34" i="33"/>
  <c r="F34" i="33"/>
  <c r="E34" i="33"/>
  <c r="D34" i="33"/>
  <c r="C34" i="33"/>
  <c r="AX29" i="33"/>
  <c r="AW30" i="33"/>
  <c r="AW30" i="34"/>
  <c r="AV30" i="34"/>
  <c r="AU30" i="34"/>
  <c r="AT30" i="34"/>
  <c r="M8" i="35"/>
  <c r="M13" i="35"/>
  <c r="M22" i="35"/>
  <c r="M27" i="35"/>
  <c r="L8" i="29"/>
  <c r="L7" i="29" s="1"/>
  <c r="L8" i="32"/>
  <c r="L7" i="32" l="1"/>
  <c r="AX7" i="32"/>
  <c r="AY7" i="32"/>
  <c r="AX23" i="29"/>
  <c r="AT7" i="29"/>
  <c r="AU23" i="29"/>
  <c r="AY32" i="32"/>
  <c r="AX28" i="32"/>
  <c r="AY18" i="32"/>
  <c r="FE80" i="15"/>
  <c r="FA80" i="15"/>
  <c r="FC80" i="15"/>
  <c r="AX30" i="32"/>
  <c r="AY29" i="32"/>
  <c r="AX18" i="32"/>
  <c r="AY15" i="32"/>
  <c r="AX39" i="15"/>
  <c r="AY39" i="15"/>
  <c r="AX29" i="32"/>
  <c r="AY28" i="32"/>
  <c r="AT19" i="29"/>
  <c r="AX15" i="32"/>
  <c r="EY80" i="15"/>
  <c r="FF31" i="15"/>
  <c r="FF80" i="15" s="1"/>
  <c r="L20" i="15"/>
  <c r="L28" i="15"/>
  <c r="L8" i="15"/>
  <c r="AV7" i="32"/>
  <c r="AW7" i="32"/>
  <c r="AV10" i="32"/>
  <c r="L18" i="32"/>
  <c r="AV7" i="29"/>
  <c r="AT23" i="29"/>
  <c r="FE6" i="32"/>
  <c r="M10" i="32"/>
  <c r="AX19" i="29"/>
  <c r="AU10" i="32"/>
  <c r="M18" i="32"/>
  <c r="M7" i="32"/>
  <c r="L10" i="32"/>
  <c r="AY19" i="29"/>
  <c r="AU19" i="29"/>
  <c r="M28" i="32"/>
  <c r="M15" i="32"/>
  <c r="FF39" i="15"/>
  <c r="AW39" i="15" s="1"/>
  <c r="M29" i="34"/>
  <c r="AX30" i="33"/>
  <c r="AX28" i="31"/>
  <c r="M33" i="34"/>
  <c r="AW29" i="33"/>
  <c r="AX29" i="31"/>
  <c r="AX30" i="30"/>
  <c r="M30" i="30"/>
  <c r="AY29" i="30"/>
  <c r="FI31" i="15"/>
  <c r="M32" i="35"/>
  <c r="AX29" i="30"/>
  <c r="M29" i="30"/>
  <c r="M28" i="34"/>
  <c r="AW28" i="15"/>
  <c r="M32" i="31"/>
  <c r="AX32" i="31"/>
  <c r="M31" i="30"/>
  <c r="AX31" i="30"/>
  <c r="FH31" i="15"/>
  <c r="FH80" i="15" s="1"/>
  <c r="M29" i="32"/>
  <c r="M30" i="32"/>
  <c r="M27" i="31"/>
  <c r="M28" i="31"/>
  <c r="M29" i="31"/>
  <c r="L29" i="33"/>
  <c r="L30" i="33"/>
  <c r="M28" i="35"/>
  <c r="M18" i="35"/>
  <c r="M24" i="35"/>
  <c r="M11" i="35"/>
  <c r="M10" i="35" s="1"/>
  <c r="M20" i="35"/>
  <c r="M23" i="35"/>
  <c r="M9" i="35"/>
  <c r="M7" i="35" s="1"/>
  <c r="M29" i="35"/>
  <c r="M19" i="35"/>
  <c r="M12" i="35"/>
  <c r="AV29" i="35"/>
  <c r="AV24" i="35"/>
  <c r="AV19" i="35"/>
  <c r="AU29" i="32"/>
  <c r="AW29" i="32"/>
  <c r="AV27" i="31"/>
  <c r="AU28" i="31"/>
  <c r="AL32" i="31"/>
  <c r="S33" i="34"/>
  <c r="P33" i="34"/>
  <c r="AW32" i="32"/>
  <c r="AV30" i="32"/>
  <c r="AU32" i="32"/>
  <c r="AU18" i="32"/>
  <c r="AW10" i="30"/>
  <c r="AT10" i="30"/>
  <c r="AV10" i="30"/>
  <c r="AY23" i="29"/>
  <c r="AW19" i="29"/>
  <c r="AW7" i="29"/>
  <c r="AW6" i="29" s="1"/>
  <c r="AW29" i="34"/>
  <c r="AV28" i="32"/>
  <c r="AU15" i="32"/>
  <c r="AV29" i="31"/>
  <c r="AV28" i="31"/>
  <c r="AW20" i="15"/>
  <c r="FG31" i="15"/>
  <c r="FG80" i="15" s="1"/>
  <c r="AV39" i="15"/>
  <c r="AU20" i="15"/>
  <c r="EZ31" i="15"/>
  <c r="EZ80" i="15" s="1"/>
  <c r="FD31" i="15"/>
  <c r="FD80" i="15" s="1"/>
  <c r="AV20" i="15"/>
  <c r="AW15" i="32"/>
  <c r="FH6" i="32"/>
  <c r="FG14" i="15" s="1"/>
  <c r="AU39" i="15"/>
  <c r="EV27" i="32"/>
  <c r="EV17" i="32" s="1"/>
  <c r="EZ6" i="32"/>
  <c r="EY14" i="15" s="1"/>
  <c r="AT32" i="32"/>
  <c r="AT15" i="32"/>
  <c r="R33" i="34"/>
  <c r="AY19" i="35"/>
  <c r="AS32" i="35"/>
  <c r="AK32" i="35"/>
  <c r="AC32" i="35"/>
  <c r="U32" i="35"/>
  <c r="AH32" i="31"/>
  <c r="Z32" i="31"/>
  <c r="AX22" i="35"/>
  <c r="AV29" i="32"/>
  <c r="AV15" i="32"/>
  <c r="AD32" i="31"/>
  <c r="AT28" i="32"/>
  <c r="AU29" i="31"/>
  <c r="AU27" i="31"/>
  <c r="AW30" i="32"/>
  <c r="AT30" i="32"/>
  <c r="AV28" i="35"/>
  <c r="AV23" i="35"/>
  <c r="AV18" i="35"/>
  <c r="AK32" i="31"/>
  <c r="AY18" i="35"/>
  <c r="AM32" i="35"/>
  <c r="AE32" i="35"/>
  <c r="W32" i="35"/>
  <c r="O32" i="35"/>
  <c r="AV20" i="35"/>
  <c r="AX28" i="35"/>
  <c r="AS33" i="34"/>
  <c r="AK33" i="34"/>
  <c r="AC33" i="34"/>
  <c r="X33" i="34"/>
  <c r="U33" i="34"/>
  <c r="AP32" i="31"/>
  <c r="AC32" i="31"/>
  <c r="AV12" i="35"/>
  <c r="AX18" i="35"/>
  <c r="AY27" i="35"/>
  <c r="AN33" i="34"/>
  <c r="AW29" i="35"/>
  <c r="AW27" i="35"/>
  <c r="AW24" i="35"/>
  <c r="AW22" i="35"/>
  <c r="AY23" i="35"/>
  <c r="AY9" i="35"/>
  <c r="AX28" i="29"/>
  <c r="AX27" i="35"/>
  <c r="AX13" i="35"/>
  <c r="AV6" i="29"/>
  <c r="AW32" i="31"/>
  <c r="AX9" i="35"/>
  <c r="AY22" i="35"/>
  <c r="D33" i="34"/>
  <c r="AW33" i="34"/>
  <c r="AT33" i="34"/>
  <c r="AR33" i="34"/>
  <c r="AO33" i="34"/>
  <c r="AL33" i="34"/>
  <c r="AJ33" i="34"/>
  <c r="AG33" i="34"/>
  <c r="AD33" i="34"/>
  <c r="AB33" i="34"/>
  <c r="Y33" i="34"/>
  <c r="V33" i="34"/>
  <c r="Q33" i="34"/>
  <c r="AW28" i="35"/>
  <c r="AW26" i="35"/>
  <c r="AW20" i="35"/>
  <c r="AW18" i="35"/>
  <c r="AY28" i="35"/>
  <c r="D32" i="35"/>
  <c r="AX7" i="14"/>
  <c r="AV26" i="35"/>
  <c r="AV27" i="35"/>
  <c r="AV22" i="35"/>
  <c r="AV13" i="35"/>
  <c r="AW32" i="35"/>
  <c r="AO32" i="35"/>
  <c r="AG32" i="35"/>
  <c r="Y32" i="35"/>
  <c r="Q32" i="35"/>
  <c r="FG6" i="32"/>
  <c r="EY6" i="32"/>
  <c r="AY13" i="35"/>
  <c r="AX24" i="35"/>
  <c r="AV28" i="34"/>
  <c r="AY29" i="35"/>
  <c r="R32" i="35"/>
  <c r="O33" i="34"/>
  <c r="AU30" i="33"/>
  <c r="AW12" i="35"/>
  <c r="AW9" i="35"/>
  <c r="AV30" i="30"/>
  <c r="AX29" i="35"/>
  <c r="AX19" i="35"/>
  <c r="AR32" i="35"/>
  <c r="AJ32" i="35"/>
  <c r="AB32" i="35"/>
  <c r="T32" i="35"/>
  <c r="AV9" i="35"/>
  <c r="AX12" i="35"/>
  <c r="AY24" i="35"/>
  <c r="L30" i="32"/>
  <c r="U32" i="31"/>
  <c r="R32" i="31"/>
  <c r="AW13" i="35"/>
  <c r="AW11" i="35"/>
  <c r="L32" i="35"/>
  <c r="J32" i="35"/>
  <c r="H32" i="35"/>
  <c r="F32" i="35"/>
  <c r="AV10" i="35"/>
  <c r="AY32" i="35"/>
  <c r="AQ32" i="35"/>
  <c r="AI32" i="35"/>
  <c r="AA32" i="35"/>
  <c r="S32" i="35"/>
  <c r="AT30" i="33"/>
  <c r="AU32" i="31"/>
  <c r="AM32" i="31"/>
  <c r="AE32" i="31"/>
  <c r="AB32" i="31"/>
  <c r="W32" i="31"/>
  <c r="O32" i="31"/>
  <c r="AW10" i="35"/>
  <c r="AV32" i="35"/>
  <c r="AN32" i="35"/>
  <c r="AF32" i="35"/>
  <c r="X32" i="35"/>
  <c r="P32" i="35"/>
  <c r="AV29" i="33"/>
  <c r="EZ27" i="32"/>
  <c r="EZ17" i="32" s="1"/>
  <c r="AR32" i="31"/>
  <c r="AO32" i="31"/>
  <c r="AJ32" i="31"/>
  <c r="AG32" i="31"/>
  <c r="Y32" i="31"/>
  <c r="T32" i="31"/>
  <c r="Q32" i="31"/>
  <c r="AU29" i="30"/>
  <c r="E32" i="35"/>
  <c r="AV30" i="33"/>
  <c r="L29" i="32"/>
  <c r="L15" i="32"/>
  <c r="AY12" i="35"/>
  <c r="AX32" i="35"/>
  <c r="K32" i="35"/>
  <c r="I32" i="35"/>
  <c r="Z32" i="35"/>
  <c r="D32" i="31"/>
  <c r="AN32" i="31"/>
  <c r="AU32" i="35"/>
  <c r="AP33" i="34"/>
  <c r="Z33" i="34"/>
  <c r="FD6" i="32"/>
  <c r="FC14" i="15" s="1"/>
  <c r="L29" i="30"/>
  <c r="AT29" i="30"/>
  <c r="N32" i="35"/>
  <c r="V32" i="35"/>
  <c r="AD32" i="35"/>
  <c r="AL32" i="35"/>
  <c r="AY11" i="35"/>
  <c r="AY28" i="29"/>
  <c r="FI27" i="32"/>
  <c r="FI17" i="32" s="1"/>
  <c r="FH26" i="15" s="1"/>
  <c r="FA27" i="32"/>
  <c r="ES27" i="32"/>
  <c r="ES17" i="32" s="1"/>
  <c r="FD14" i="15"/>
  <c r="EW6" i="32"/>
  <c r="AW31" i="30"/>
  <c r="AW29" i="30"/>
  <c r="FK14" i="15"/>
  <c r="AT31" i="30"/>
  <c r="L31" i="30"/>
  <c r="AW23" i="35"/>
  <c r="AT32" i="35"/>
  <c r="K33" i="34"/>
  <c r="FG27" i="32"/>
  <c r="EY27" i="32"/>
  <c r="EY17" i="32" s="1"/>
  <c r="FK6" i="32"/>
  <c r="FJ14" i="15" s="1"/>
  <c r="FC6" i="32"/>
  <c r="FB14" i="15" s="1"/>
  <c r="EU6" i="32"/>
  <c r="AW29" i="31"/>
  <c r="AW28" i="31"/>
  <c r="AW27" i="31"/>
  <c r="AU30" i="30"/>
  <c r="G32" i="35"/>
  <c r="AV8" i="35"/>
  <c r="AX23" i="35"/>
  <c r="AT29" i="32"/>
  <c r="AV32" i="32"/>
  <c r="AU30" i="32"/>
  <c r="FB27" i="32"/>
  <c r="FB17" i="32" s="1"/>
  <c r="FA26" i="15" s="1"/>
  <c r="ET27" i="32"/>
  <c r="ET17" i="32" s="1"/>
  <c r="FF27" i="32"/>
  <c r="FF17" i="32" s="1"/>
  <c r="FE26" i="15" s="1"/>
  <c r="EX27" i="32"/>
  <c r="EX17" i="32" s="1"/>
  <c r="FF6" i="32"/>
  <c r="FJ6" i="32"/>
  <c r="FB6" i="32"/>
  <c r="FA14" i="15" s="1"/>
  <c r="ET6" i="32"/>
  <c r="AV31" i="30"/>
  <c r="AV29" i="30"/>
  <c r="AH32" i="35"/>
  <c r="AP32" i="35"/>
  <c r="AW8" i="35"/>
  <c r="AW28" i="34"/>
  <c r="AQ33" i="34"/>
  <c r="AI33" i="34"/>
  <c r="AA33" i="34"/>
  <c r="FE27" i="32"/>
  <c r="FE17" i="32" s="1"/>
  <c r="EW27" i="32"/>
  <c r="EW17" i="32" s="1"/>
  <c r="FI6" i="32"/>
  <c r="FH14" i="15" s="1"/>
  <c r="FA6" i="32"/>
  <c r="EZ14" i="15" s="1"/>
  <c r="ES6" i="32"/>
  <c r="AT32" i="31"/>
  <c r="K32" i="31"/>
  <c r="J32" i="31"/>
  <c r="AI32" i="31"/>
  <c r="AF32" i="31"/>
  <c r="H32" i="31"/>
  <c r="AA32" i="31"/>
  <c r="X32" i="31"/>
  <c r="F32" i="31"/>
  <c r="S32" i="31"/>
  <c r="P32" i="31"/>
  <c r="L32" i="31"/>
  <c r="AW30" i="30"/>
  <c r="EV6" i="32"/>
  <c r="AX8" i="35"/>
  <c r="AV11" i="35"/>
  <c r="AV29" i="34"/>
  <c r="FK26" i="15"/>
  <c r="AV32" i="31"/>
  <c r="AS32" i="31"/>
  <c r="AT30" i="30"/>
  <c r="L30" i="30"/>
  <c r="AY8" i="35"/>
  <c r="AX20" i="35"/>
  <c r="AT29" i="33"/>
  <c r="AY7" i="14"/>
  <c r="FK27" i="32"/>
  <c r="FK17" i="32" s="1"/>
  <c r="FC27" i="32"/>
  <c r="FC17" i="32" s="1"/>
  <c r="FB26" i="15" s="1"/>
  <c r="EU27" i="32"/>
  <c r="EU17" i="32" s="1"/>
  <c r="AU31" i="30"/>
  <c r="AX11" i="35"/>
  <c r="AW19" i="35"/>
  <c r="AY20" i="35"/>
  <c r="J33" i="34"/>
  <c r="I33" i="34"/>
  <c r="H33" i="34"/>
  <c r="T33" i="34"/>
  <c r="AU29" i="33"/>
  <c r="AX6" i="29"/>
  <c r="L28" i="32"/>
  <c r="AV19" i="29"/>
  <c r="AY6" i="29"/>
  <c r="AW23" i="29"/>
  <c r="AV23" i="29"/>
  <c r="V32" i="31"/>
  <c r="E32" i="31"/>
  <c r="G32" i="31"/>
  <c r="I32" i="31"/>
  <c r="AQ32" i="31"/>
  <c r="FD27" i="32"/>
  <c r="AW10" i="32"/>
  <c r="FJ27" i="32"/>
  <c r="EX6" i="32"/>
  <c r="AU7" i="32"/>
  <c r="AU28" i="32"/>
  <c r="AT7" i="32"/>
  <c r="AV18" i="32"/>
  <c r="FH27" i="32"/>
  <c r="FH17" i="32" s="1"/>
  <c r="AW18" i="32"/>
  <c r="AW28" i="32"/>
  <c r="AT18" i="32"/>
  <c r="AW34" i="14"/>
  <c r="L33" i="34"/>
  <c r="W33" i="34"/>
  <c r="AE33" i="34"/>
  <c r="AM33" i="34"/>
  <c r="AU33" i="34"/>
  <c r="AV33" i="34"/>
  <c r="F33" i="34"/>
  <c r="AF33" i="34"/>
  <c r="G33" i="34"/>
  <c r="AH33" i="34"/>
  <c r="N33" i="34"/>
  <c r="AV34" i="14"/>
  <c r="AV7" i="35" l="1"/>
  <c r="AW18" i="29"/>
  <c r="AW36" i="29" s="1"/>
  <c r="AY18" i="29"/>
  <c r="AY36" i="29" s="1"/>
  <c r="AX18" i="29"/>
  <c r="AX36" i="29" s="1"/>
  <c r="FJ17" i="32"/>
  <c r="AY27" i="32"/>
  <c r="AX6" i="32"/>
  <c r="AX27" i="32"/>
  <c r="FI14" i="15"/>
  <c r="AX14" i="15" s="1"/>
  <c r="AY6" i="32"/>
  <c r="FI80" i="15"/>
  <c r="AX31" i="15"/>
  <c r="M27" i="34"/>
  <c r="M21" i="35"/>
  <c r="AV18" i="29"/>
  <c r="AV36" i="29" s="1"/>
  <c r="AV6" i="32"/>
  <c r="EW35" i="32"/>
  <c r="AW27" i="34"/>
  <c r="M26" i="35"/>
  <c r="AV27" i="34"/>
  <c r="AY28" i="30"/>
  <c r="AX28" i="33"/>
  <c r="AX28" i="30"/>
  <c r="M28" i="30"/>
  <c r="AW28" i="33"/>
  <c r="FG17" i="32"/>
  <c r="FF26" i="15" s="1"/>
  <c r="M27" i="32"/>
  <c r="FF14" i="15"/>
  <c r="M6" i="32"/>
  <c r="L28" i="33"/>
  <c r="M17" i="35"/>
  <c r="AT6" i="32"/>
  <c r="AV21" i="35"/>
  <c r="AY7" i="35"/>
  <c r="AU6" i="32"/>
  <c r="EX35" i="32"/>
  <c r="EV35" i="32"/>
  <c r="AW31" i="15"/>
  <c r="FE35" i="32"/>
  <c r="FD26" i="15"/>
  <c r="AX21" i="35"/>
  <c r="FK37" i="15"/>
  <c r="AZ37" i="15" s="1"/>
  <c r="FH35" i="32"/>
  <c r="FG26" i="15"/>
  <c r="FA37" i="15"/>
  <c r="AV31" i="15"/>
  <c r="AU31" i="15"/>
  <c r="AY17" i="35"/>
  <c r="FK35" i="32"/>
  <c r="FJ26" i="15"/>
  <c r="FF35" i="32"/>
  <c r="FE14" i="15"/>
  <c r="FE37" i="15" s="1"/>
  <c r="AU14" i="15"/>
  <c r="FB37" i="15"/>
  <c r="AW6" i="32"/>
  <c r="FH37" i="15"/>
  <c r="EZ35" i="32"/>
  <c r="EY26" i="15"/>
  <c r="AW17" i="35"/>
  <c r="FC35" i="32"/>
  <c r="FI35" i="32"/>
  <c r="AX17" i="35"/>
  <c r="ET35" i="32"/>
  <c r="AV17" i="35"/>
  <c r="AU27" i="32"/>
  <c r="AU17" i="32" s="1"/>
  <c r="AV28" i="33"/>
  <c r="AY21" i="35"/>
  <c r="AX26" i="35"/>
  <c r="AW7" i="35"/>
  <c r="ES35" i="32"/>
  <c r="AX7" i="35"/>
  <c r="AW21" i="35"/>
  <c r="AY26" i="35"/>
  <c r="AT28" i="33"/>
  <c r="EY35" i="32"/>
  <c r="AU28" i="30"/>
  <c r="FB35" i="32"/>
  <c r="AV27" i="32"/>
  <c r="AV17" i="32" s="1"/>
  <c r="FJ35" i="32"/>
  <c r="EU35" i="32"/>
  <c r="AT27" i="32"/>
  <c r="AT17" i="32" s="1"/>
  <c r="L27" i="32"/>
  <c r="FA17" i="32"/>
  <c r="AU28" i="33"/>
  <c r="AW27" i="32"/>
  <c r="AW17" i="32" s="1"/>
  <c r="AW28" i="30"/>
  <c r="AV28" i="30"/>
  <c r="AT28" i="30"/>
  <c r="L28" i="30"/>
  <c r="FD17" i="32"/>
  <c r="AV35" i="32" l="1"/>
  <c r="M17" i="32"/>
  <c r="M35" i="32" s="1"/>
  <c r="AX17" i="32"/>
  <c r="AX35" i="32" s="1"/>
  <c r="FI26" i="15"/>
  <c r="FI37" i="15" s="1"/>
  <c r="AY17" i="32"/>
  <c r="L26" i="15"/>
  <c r="AW14" i="15"/>
  <c r="L14" i="15"/>
  <c r="FG35" i="32"/>
  <c r="AT35" i="32"/>
  <c r="AU35" i="32"/>
  <c r="FG37" i="15"/>
  <c r="FD37" i="15"/>
  <c r="EY37" i="15"/>
  <c r="AY35" i="32"/>
  <c r="AW35" i="32"/>
  <c r="AW26" i="15"/>
  <c r="FJ37" i="15"/>
  <c r="FF37" i="15"/>
  <c r="FA35" i="32"/>
  <c r="EZ26" i="15"/>
  <c r="FD35" i="32"/>
  <c r="FC26" i="15"/>
  <c r="AV14" i="15"/>
  <c r="L17" i="32"/>
  <c r="AX26" i="15" l="1"/>
  <c r="AX37" i="15"/>
  <c r="AY37" i="15"/>
  <c r="M8" i="36"/>
  <c r="M29" i="36"/>
  <c r="M22" i="36"/>
  <c r="M21" i="36" s="1"/>
  <c r="M30" i="36"/>
  <c r="M25" i="36"/>
  <c r="M14" i="36"/>
  <c r="M26" i="36"/>
  <c r="M18" i="36"/>
  <c r="M27" i="36"/>
  <c r="M19" i="36"/>
  <c r="M28" i="36"/>
  <c r="M20" i="36"/>
  <c r="M9" i="36"/>
  <c r="M23" i="36"/>
  <c r="M11" i="36"/>
  <c r="M10" i="36" s="1"/>
  <c r="M24" i="36"/>
  <c r="M12" i="36"/>
  <c r="M13" i="36"/>
  <c r="AV26" i="36"/>
  <c r="AV23" i="36"/>
  <c r="AW12" i="36"/>
  <c r="AU19" i="36"/>
  <c r="AU14" i="36"/>
  <c r="AU12" i="36"/>
  <c r="AW14" i="36"/>
  <c r="AV13" i="36"/>
  <c r="AW27" i="36"/>
  <c r="AW19" i="36"/>
  <c r="AW18" i="36"/>
  <c r="AU26" i="36"/>
  <c r="AW37" i="15"/>
  <c r="AV26" i="15"/>
  <c r="FC37" i="15"/>
  <c r="AY30" i="36"/>
  <c r="AU26" i="15"/>
  <c r="EZ37" i="15"/>
  <c r="AT30" i="36"/>
  <c r="AW11" i="36"/>
  <c r="AV29" i="36"/>
  <c r="AU30" i="36"/>
  <c r="AV14" i="36"/>
  <c r="AU25" i="36"/>
  <c r="AU22" i="36"/>
  <c r="AU9" i="36"/>
  <c r="AV25" i="36"/>
  <c r="AV22" i="36"/>
  <c r="AV9" i="36"/>
  <c r="AX30" i="36"/>
  <c r="AS30" i="36"/>
  <c r="AW26" i="36"/>
  <c r="AW23" i="36"/>
  <c r="AK30" i="36"/>
  <c r="AC30" i="36"/>
  <c r="AU28" i="36"/>
  <c r="X30" i="36"/>
  <c r="P30" i="36"/>
  <c r="AR30" i="36"/>
  <c r="AU23" i="36"/>
  <c r="AW28" i="36"/>
  <c r="AW20" i="36"/>
  <c r="AV19" i="36"/>
  <c r="W30" i="36"/>
  <c r="U30" i="36"/>
  <c r="AW25" i="36"/>
  <c r="AW9" i="36"/>
  <c r="AP30" i="36"/>
  <c r="AM30" i="36"/>
  <c r="AJ30" i="36"/>
  <c r="AH30" i="36"/>
  <c r="AE30" i="36"/>
  <c r="AB30" i="36"/>
  <c r="Z30" i="36"/>
  <c r="T30" i="36"/>
  <c r="R30" i="36"/>
  <c r="O30" i="36"/>
  <c r="AO30" i="36"/>
  <c r="AG30" i="36"/>
  <c r="Y30" i="36"/>
  <c r="V30" i="36"/>
  <c r="AV27" i="36"/>
  <c r="AV24" i="36"/>
  <c r="AN30" i="36"/>
  <c r="AF30" i="36"/>
  <c r="AW30" i="36"/>
  <c r="E30" i="36"/>
  <c r="Q30" i="36"/>
  <c r="AI30" i="36"/>
  <c r="AD30" i="36"/>
  <c r="AA30" i="36"/>
  <c r="S30" i="36"/>
  <c r="AV18" i="36"/>
  <c r="AV11" i="36"/>
  <c r="AW13" i="36"/>
  <c r="AV12" i="36"/>
  <c r="FE11" i="15"/>
  <c r="AV30" i="36"/>
  <c r="AQ30" i="36"/>
  <c r="AU29" i="36"/>
  <c r="EY11" i="15"/>
  <c r="F30" i="36"/>
  <c r="L30" i="36"/>
  <c r="AU13" i="36"/>
  <c r="FH11" i="15"/>
  <c r="AL30" i="36"/>
  <c r="AW29" i="36"/>
  <c r="FF11" i="15"/>
  <c r="K30" i="36"/>
  <c r="I30" i="36"/>
  <c r="G30" i="36"/>
  <c r="AW24" i="36"/>
  <c r="FD11" i="15"/>
  <c r="FC11" i="15"/>
  <c r="FK11" i="15"/>
  <c r="AV20" i="36"/>
  <c r="FB11" i="15"/>
  <c r="FJ11" i="15"/>
  <c r="H30" i="36"/>
  <c r="EY23" i="15"/>
  <c r="FA11" i="15"/>
  <c r="FI11" i="15"/>
  <c r="AW10" i="36"/>
  <c r="AU20" i="36"/>
  <c r="AU11" i="36"/>
  <c r="AW22" i="36"/>
  <c r="AW21" i="36" s="1"/>
  <c r="AV28" i="36"/>
  <c r="AU27" i="36"/>
  <c r="AU24" i="36"/>
  <c r="AV10" i="36"/>
  <c r="AU18" i="36"/>
  <c r="AU10" i="36"/>
  <c r="N30" i="36"/>
  <c r="D30" i="36"/>
  <c r="AW17" i="36" l="1"/>
  <c r="AU17" i="36"/>
  <c r="AV17" i="36"/>
  <c r="AU21" i="36"/>
  <c r="M17" i="36"/>
  <c r="AV21" i="36"/>
  <c r="AX11" i="15"/>
  <c r="M7" i="36"/>
  <c r="M6" i="36" s="1"/>
  <c r="FB23" i="15"/>
  <c r="FB34" i="15" s="1"/>
  <c r="FG11" i="15"/>
  <c r="AW11" i="15" s="1"/>
  <c r="FF23" i="15"/>
  <c r="AV11" i="15"/>
  <c r="AV37" i="15"/>
  <c r="AU37" i="15"/>
  <c r="EY34" i="15"/>
  <c r="FG23" i="15"/>
  <c r="FE23" i="15"/>
  <c r="FE34" i="15" s="1"/>
  <c r="EX32" i="36"/>
  <c r="EW32" i="36"/>
  <c r="FC23" i="15"/>
  <c r="EZ23" i="15"/>
  <c r="EZ11" i="15"/>
  <c r="EV32" i="36"/>
  <c r="EZ32" i="36"/>
  <c r="EY83" i="15" l="1"/>
  <c r="FF34" i="15"/>
  <c r="FG32" i="36"/>
  <c r="M16" i="36"/>
  <c r="M32" i="36" s="1"/>
  <c r="FC32" i="36"/>
  <c r="FG34" i="15"/>
  <c r="FD32" i="36"/>
  <c r="FH32" i="36"/>
  <c r="FK32" i="36"/>
  <c r="FJ23" i="15"/>
  <c r="FJ34" i="15" s="1"/>
  <c r="FE32" i="36"/>
  <c r="FD23" i="15"/>
  <c r="FD34" i="15" s="1"/>
  <c r="FJ32" i="36"/>
  <c r="FI23" i="15"/>
  <c r="AU11" i="15"/>
  <c r="EZ34" i="15"/>
  <c r="FI32" i="36"/>
  <c r="FH23" i="15"/>
  <c r="FB32" i="36"/>
  <c r="FA23" i="15"/>
  <c r="FA34" i="15" s="1"/>
  <c r="FC34" i="15"/>
  <c r="FL32" i="36"/>
  <c r="FK23" i="15"/>
  <c r="FK34" i="15" s="1"/>
  <c r="FF32" i="36"/>
  <c r="FA32" i="36"/>
  <c r="EY32" i="36"/>
  <c r="FA83" i="15" l="1"/>
  <c r="FD83" i="15"/>
  <c r="FG83" i="15"/>
  <c r="FF83" i="15"/>
  <c r="FC83" i="15"/>
  <c r="FJ83" i="15"/>
  <c r="EZ83" i="15"/>
  <c r="FB83" i="15"/>
  <c r="FK83" i="15"/>
  <c r="FE83" i="15"/>
  <c r="AX23" i="15"/>
  <c r="AU23" i="15"/>
  <c r="AW23" i="15"/>
  <c r="FH34" i="15"/>
  <c r="FH83" i="15" s="1"/>
  <c r="AU34" i="15"/>
  <c r="AV23" i="15"/>
  <c r="AV34" i="15"/>
  <c r="FI34" i="15"/>
  <c r="AY16" i="30"/>
  <c r="M8" i="30"/>
  <c r="FI83" i="15" l="1"/>
  <c r="AX34" i="15"/>
  <c r="AX33" i="30"/>
  <c r="M33" i="30"/>
  <c r="AX16" i="30"/>
  <c r="M16" i="30"/>
  <c r="AY33" i="30"/>
  <c r="AW34" i="15"/>
  <c r="FG22" i="15"/>
  <c r="FH10" i="15"/>
  <c r="FJ10" i="15"/>
  <c r="FJ22" i="15"/>
  <c r="FK10" i="15"/>
  <c r="FK22" i="15"/>
  <c r="AX8" i="30"/>
  <c r="AY8" i="30"/>
  <c r="FH22" i="15"/>
  <c r="AX33" i="33" l="1"/>
  <c r="M23" i="34"/>
  <c r="AX16" i="33"/>
  <c r="M20" i="34"/>
  <c r="M21" i="34"/>
  <c r="M19" i="34"/>
  <c r="AY25" i="30"/>
  <c r="AX15" i="33"/>
  <c r="M15" i="34"/>
  <c r="M14" i="34"/>
  <c r="AW33" i="33"/>
  <c r="M32" i="34"/>
  <c r="AX8" i="33"/>
  <c r="M31" i="35"/>
  <c r="M16" i="35" s="1"/>
  <c r="M25" i="34"/>
  <c r="M13" i="34"/>
  <c r="AX31" i="31"/>
  <c r="M24" i="34"/>
  <c r="M14" i="35"/>
  <c r="M6" i="35" s="1"/>
  <c r="M8" i="34"/>
  <c r="AY31" i="31"/>
  <c r="AX25" i="30"/>
  <c r="M25" i="30"/>
  <c r="M31" i="31"/>
  <c r="L33" i="33"/>
  <c r="FG10" i="15"/>
  <c r="FJ33" i="15"/>
  <c r="FH33" i="15"/>
  <c r="FH82" i="15" s="1"/>
  <c r="FK33" i="15"/>
  <c r="FH15" i="15"/>
  <c r="FJ15" i="15"/>
  <c r="AX31" i="35"/>
  <c r="AX16" i="35" s="1"/>
  <c r="FF22" i="15"/>
  <c r="AY14" i="35"/>
  <c r="FI10" i="15"/>
  <c r="AY9" i="30"/>
  <c r="AX14" i="35"/>
  <c r="FF10" i="15"/>
  <c r="AY31" i="35"/>
  <c r="AY16" i="35" s="1"/>
  <c r="FI22" i="15"/>
  <c r="AX22" i="15" s="1"/>
  <c r="FG15" i="15"/>
  <c r="FK15" i="15"/>
  <c r="AX10" i="15" l="1"/>
  <c r="L10" i="15"/>
  <c r="FJ82" i="15"/>
  <c r="AY33" i="15"/>
  <c r="FK82" i="15"/>
  <c r="AZ33" i="15"/>
  <c r="L22" i="15"/>
  <c r="M34" i="35"/>
  <c r="FG24" i="15"/>
  <c r="AW10" i="15"/>
  <c r="M18" i="34"/>
  <c r="M9" i="34"/>
  <c r="AX9" i="33"/>
  <c r="M9" i="30"/>
  <c r="AX9" i="30"/>
  <c r="AX7" i="30" s="1"/>
  <c r="AX6" i="30" s="1"/>
  <c r="M22" i="34"/>
  <c r="FJ24" i="15"/>
  <c r="FH24" i="15"/>
  <c r="FF33" i="15"/>
  <c r="FF82" i="15" s="1"/>
  <c r="AW22" i="15"/>
  <c r="FI33" i="15"/>
  <c r="FG33" i="15"/>
  <c r="FG82" i="15" s="1"/>
  <c r="FI24" i="15"/>
  <c r="AX10" i="33"/>
  <c r="FK12" i="15"/>
  <c r="AY7" i="30"/>
  <c r="AY6" i="30" s="1"/>
  <c r="FI15" i="15"/>
  <c r="AX15" i="15" s="1"/>
  <c r="FK24" i="15"/>
  <c r="AX7" i="33"/>
  <c r="FI82" i="15" l="1"/>
  <c r="AX33" i="15"/>
  <c r="AX24" i="15"/>
  <c r="M7" i="34"/>
  <c r="M7" i="30"/>
  <c r="FF24" i="15"/>
  <c r="M17" i="34"/>
  <c r="FJ12" i="15"/>
  <c r="FG12" i="15"/>
  <c r="FI12" i="15"/>
  <c r="FH12" i="15"/>
  <c r="FK35" i="15"/>
  <c r="AW33" i="15"/>
  <c r="AX12" i="15" l="1"/>
  <c r="FK84" i="15"/>
  <c r="AZ35" i="15"/>
  <c r="AW24" i="15"/>
  <c r="L24" i="15"/>
  <c r="FF15" i="15"/>
  <c r="M6" i="30"/>
  <c r="M35" i="34"/>
  <c r="FF12" i="15"/>
  <c r="M6" i="34"/>
  <c r="FG35" i="15"/>
  <c r="FG84" i="15" s="1"/>
  <c r="FH35" i="15"/>
  <c r="FH84" i="15" s="1"/>
  <c r="FI35" i="15"/>
  <c r="FJ35" i="15"/>
  <c r="FJ84" i="15" l="1"/>
  <c r="AY35" i="15"/>
  <c r="FI84" i="15"/>
  <c r="AX35" i="15"/>
  <c r="FF35" i="15"/>
  <c r="FF84" i="15" s="1"/>
  <c r="L12" i="15"/>
  <c r="AW15" i="15"/>
  <c r="L15" i="15"/>
  <c r="AW12" i="15"/>
  <c r="AY13" i="31"/>
  <c r="AY11" i="31"/>
  <c r="AW35" i="15" l="1"/>
  <c r="AY23" i="31"/>
  <c r="AY10" i="31"/>
  <c r="AY8" i="31"/>
  <c r="AY9" i="31" l="1"/>
  <c r="AY7" i="31" s="1"/>
  <c r="AW25" i="30" l="1"/>
  <c r="AV25" i="30" l="1"/>
  <c r="AU25" i="30"/>
  <c r="L25" i="30"/>
  <c r="AT25" i="30"/>
  <c r="AX25" i="33" l="1"/>
  <c r="AW25" i="33"/>
  <c r="L25" i="33"/>
  <c r="AT25" i="33"/>
  <c r="AV25" i="33"/>
  <c r="AU25" i="33"/>
  <c r="AV14" i="34" l="1"/>
  <c r="AW32" i="34"/>
  <c r="AW13" i="34"/>
  <c r="AV13" i="34"/>
  <c r="AV32" i="34"/>
  <c r="AW14" i="34"/>
  <c r="AV10" i="34" l="1"/>
  <c r="AW10" i="34"/>
  <c r="AU33" i="30" l="1"/>
  <c r="AV33" i="30"/>
  <c r="AW33" i="30"/>
  <c r="L33" i="30"/>
  <c r="AT33" i="30"/>
  <c r="FD22" i="15" l="1"/>
  <c r="FE10" i="15"/>
  <c r="FB22" i="15"/>
  <c r="FA22" i="15"/>
  <c r="FE22" i="15"/>
  <c r="FE33" i="15" l="1"/>
  <c r="FE82" i="15" s="1"/>
  <c r="AW31" i="35"/>
  <c r="AW16" i="35" s="1"/>
  <c r="FC22" i="15"/>
  <c r="AV22" i="15" s="1"/>
  <c r="AV31" i="35"/>
  <c r="AV16" i="35" s="1"/>
  <c r="EZ22" i="15"/>
  <c r="AU22" i="15" l="1"/>
  <c r="AV24" i="34" l="1"/>
  <c r="AW24" i="34"/>
  <c r="AV25" i="34" l="1"/>
  <c r="AW25" i="34"/>
  <c r="AW20" i="34" l="1"/>
  <c r="AV20" i="34" l="1"/>
  <c r="FE24" i="15"/>
  <c r="AV21" i="34" l="1"/>
  <c r="AW19" i="34"/>
  <c r="AV19" i="34"/>
  <c r="AV18" i="34" s="1"/>
  <c r="AW21" i="34"/>
  <c r="FD24" i="15" l="1"/>
  <c r="AW18" i="34"/>
  <c r="AX23" i="31" l="1"/>
  <c r="M23" i="31" l="1"/>
  <c r="AW23" i="31" l="1"/>
  <c r="AV23" i="31"/>
  <c r="AU23" i="31"/>
  <c r="FB10" i="15" l="1"/>
  <c r="FA10" i="15"/>
  <c r="FC10" i="15" l="1"/>
  <c r="FD10" i="15"/>
  <c r="FA33" i="15"/>
  <c r="FA82" i="15" s="1"/>
  <c r="FB33" i="15"/>
  <c r="FB82" i="15" s="1"/>
  <c r="AW14" i="35"/>
  <c r="AW6" i="35" s="1"/>
  <c r="AW34" i="35" s="1"/>
  <c r="AV14" i="35"/>
  <c r="AV6" i="35" s="1"/>
  <c r="AV34" i="35" s="1"/>
  <c r="FD33" i="15" l="1"/>
  <c r="FD82" i="15" s="1"/>
  <c r="EZ10" i="15"/>
  <c r="FC33" i="15"/>
  <c r="FC82" i="15" s="1"/>
  <c r="AV10" i="15"/>
  <c r="FA24" i="15"/>
  <c r="EY24" i="15"/>
  <c r="FB24" i="15"/>
  <c r="AV33" i="15" l="1"/>
  <c r="AU10" i="15"/>
  <c r="EZ33" i="15"/>
  <c r="EZ82" i="15" s="1"/>
  <c r="EZ24" i="15"/>
  <c r="AV23" i="34"/>
  <c r="AV22" i="34" s="1"/>
  <c r="AV17" i="34" s="1"/>
  <c r="FC24" i="15"/>
  <c r="AV24" i="15" s="1"/>
  <c r="AW23" i="34"/>
  <c r="AW22" i="34" s="1"/>
  <c r="AW17" i="34" s="1"/>
  <c r="AU24" i="15" l="1"/>
  <c r="AU33" i="15"/>
  <c r="AW8" i="34" l="1"/>
  <c r="AW9" i="34"/>
  <c r="AV8" i="34"/>
  <c r="AW7" i="34" l="1"/>
  <c r="AV9" i="34"/>
  <c r="AV7" i="34" s="1"/>
  <c r="AY22" i="30" l="1"/>
  <c r="AY21" i="30"/>
  <c r="AY20" i="30" l="1"/>
  <c r="AX20" i="30" l="1"/>
  <c r="M20" i="30"/>
  <c r="AY19" i="30"/>
  <c r="AX21" i="30"/>
  <c r="M21" i="30"/>
  <c r="AX22" i="30"/>
  <c r="M22" i="30"/>
  <c r="AY27" i="30"/>
  <c r="AY24" i="30"/>
  <c r="M19" i="30" l="1"/>
  <c r="AX19" i="30"/>
  <c r="AY26" i="30"/>
  <c r="FK27" i="15"/>
  <c r="AY18" i="30" l="1"/>
  <c r="AY23" i="30"/>
  <c r="AX27" i="30"/>
  <c r="M27" i="30"/>
  <c r="FJ27" i="15"/>
  <c r="FJ38" i="15" s="1"/>
  <c r="FH27" i="15"/>
  <c r="FG27" i="15"/>
  <c r="FG38" i="15" s="1"/>
  <c r="FG87" i="15" s="1"/>
  <c r="FI27" i="15"/>
  <c r="FK38" i="15"/>
  <c r="AY36" i="30"/>
  <c r="FJ87" i="15" l="1"/>
  <c r="AY38" i="15"/>
  <c r="FK87" i="15"/>
  <c r="AZ38" i="15"/>
  <c r="FI38" i="15"/>
  <c r="AX27" i="15"/>
  <c r="FH38" i="15"/>
  <c r="FH87" i="15" s="1"/>
  <c r="FI87" i="15" l="1"/>
  <c r="AX38" i="15"/>
  <c r="AW27" i="30"/>
  <c r="AX24" i="30" l="1"/>
  <c r="M24" i="30"/>
  <c r="AU24" i="30"/>
  <c r="AU26" i="30"/>
  <c r="AV24" i="30"/>
  <c r="AV26" i="30"/>
  <c r="L26" i="30"/>
  <c r="AT26" i="30"/>
  <c r="L24" i="30"/>
  <c r="AT24" i="30"/>
  <c r="AW24" i="30"/>
  <c r="AW26" i="30"/>
  <c r="AX26" i="30" l="1"/>
  <c r="M26" i="30"/>
  <c r="AW23" i="30"/>
  <c r="M23" i="30" l="1"/>
  <c r="AX23" i="30"/>
  <c r="FF27" i="15"/>
  <c r="AU21" i="30"/>
  <c r="FF38" i="15" l="1"/>
  <c r="FF87" i="15" s="1"/>
  <c r="L27" i="15"/>
  <c r="AW27" i="15"/>
  <c r="AX18" i="30"/>
  <c r="AX36" i="30" s="1"/>
  <c r="M18" i="30"/>
  <c r="M36" i="30" s="1"/>
  <c r="L21" i="30"/>
  <c r="AT21" i="30"/>
  <c r="AW21" i="30"/>
  <c r="AV21" i="30"/>
  <c r="AW38" i="15" l="1"/>
  <c r="AW20" i="30"/>
  <c r="FD27" i="15"/>
  <c r="AW8" i="30"/>
  <c r="AU20" i="30" l="1"/>
  <c r="AT20" i="30"/>
  <c r="L20" i="30"/>
  <c r="AV23" i="30"/>
  <c r="AV27" i="30"/>
  <c r="AU23" i="30"/>
  <c r="AU27" i="30"/>
  <c r="AV20" i="30"/>
  <c r="FA27" i="15"/>
  <c r="AU8" i="30"/>
  <c r="FB27" i="15"/>
  <c r="AW22" i="30"/>
  <c r="AV8" i="30"/>
  <c r="FE27" i="15"/>
  <c r="AV22" i="30" l="1"/>
  <c r="AT22" i="30"/>
  <c r="EZ27" i="15"/>
  <c r="AV19" i="30"/>
  <c r="AV18" i="30" s="1"/>
  <c r="AU27" i="15" l="1"/>
  <c r="AT19" i="30"/>
  <c r="FC27" i="15"/>
  <c r="AV27" i="15" s="1"/>
  <c r="AW19" i="30"/>
  <c r="AW18" i="30" s="1"/>
  <c r="AT8" i="30" l="1"/>
  <c r="L8" i="30"/>
  <c r="L27" i="30" l="1"/>
  <c r="AT27" i="30"/>
  <c r="AT23" i="30" l="1"/>
  <c r="AT18" i="30" s="1"/>
  <c r="L23" i="30"/>
  <c r="EY27" i="15"/>
  <c r="L22" i="30" l="1"/>
  <c r="AU22" i="30"/>
  <c r="L18" i="30" l="1"/>
  <c r="AU19" i="30"/>
  <c r="AU18" i="30" s="1"/>
  <c r="L19" i="30"/>
  <c r="AV16" i="30" l="1"/>
  <c r="AW16" i="30"/>
  <c r="AU16" i="30" l="1"/>
  <c r="FB15" i="15" l="1"/>
  <c r="FB38" i="15" s="1"/>
  <c r="FB87" i="15" s="1"/>
  <c r="FD15" i="15"/>
  <c r="EY15" i="15"/>
  <c r="EY38" i="15" s="1"/>
  <c r="EY87" i="15" s="1"/>
  <c r="FE15" i="15"/>
  <c r="FE38" i="15" s="1"/>
  <c r="FE87" i="15" s="1"/>
  <c r="FA15" i="15"/>
  <c r="FA38" i="15" s="1"/>
  <c r="FA87" i="15" s="1"/>
  <c r="AW9" i="30"/>
  <c r="AW7" i="30" s="1"/>
  <c r="AW6" i="30" s="1"/>
  <c r="AW36" i="30" s="1"/>
  <c r="AV9" i="30"/>
  <c r="AV7" i="30" s="1"/>
  <c r="AV6" i="30" s="1"/>
  <c r="AV36" i="30" s="1"/>
  <c r="AU9" i="30"/>
  <c r="AU7" i="30" s="1"/>
  <c r="AU6" i="30" s="1"/>
  <c r="AU36" i="30" s="1"/>
  <c r="FD38" i="15" l="1"/>
  <c r="FD87" i="15" s="1"/>
  <c r="EZ15" i="15"/>
  <c r="FC15" i="15"/>
  <c r="FC38" i="15" l="1"/>
  <c r="FC87" i="15" s="1"/>
  <c r="AV15" i="15"/>
  <c r="EZ38" i="15"/>
  <c r="EZ87" i="15" s="1"/>
  <c r="AU15" i="15"/>
  <c r="AU38" i="15" l="1"/>
  <c r="AV38" i="15"/>
  <c r="L16" i="30"/>
  <c r="AT16" i="30"/>
  <c r="AT9" i="30" l="1"/>
  <c r="L9" i="30"/>
  <c r="AT7" i="30"/>
  <c r="AT6" i="30" s="1"/>
  <c r="AT36" i="30" s="1"/>
  <c r="AY14" i="31" l="1"/>
  <c r="AY26" i="31" l="1"/>
  <c r="EY12" i="15" l="1"/>
  <c r="EY35" i="15" s="1"/>
  <c r="EY84" i="15" s="1"/>
  <c r="FA12" i="15" l="1"/>
  <c r="EZ12" i="15" l="1"/>
  <c r="FB12" i="15"/>
  <c r="FA35" i="15"/>
  <c r="FA84" i="15" s="1"/>
  <c r="AV15" i="34"/>
  <c r="AV6" i="34" s="1"/>
  <c r="AV35" i="34" s="1"/>
  <c r="FB35" i="15" l="1"/>
  <c r="FB84" i="15" s="1"/>
  <c r="EZ35" i="15"/>
  <c r="EZ84" i="15" s="1"/>
  <c r="AU12" i="15"/>
  <c r="FC12" i="15"/>
  <c r="FC35" i="15" l="1"/>
  <c r="FC84" i="15" s="1"/>
  <c r="AU35" i="15"/>
  <c r="FD12" i="15"/>
  <c r="FD35" i="15" l="1"/>
  <c r="FD84" i="15" s="1"/>
  <c r="AW15" i="34" l="1"/>
  <c r="AW6" i="34" s="1"/>
  <c r="AW35" i="34" s="1"/>
  <c r="FE12" i="15" l="1"/>
  <c r="AX14" i="33"/>
  <c r="FJ13" i="15"/>
  <c r="FK13" i="15"/>
  <c r="AX21" i="33" l="1"/>
  <c r="AX20" i="33"/>
  <c r="AX24" i="33"/>
  <c r="AX22" i="33"/>
  <c r="FE35" i="15"/>
  <c r="FE84" i="15" s="1"/>
  <c r="AV12" i="15"/>
  <c r="AW22" i="33"/>
  <c r="AY22" i="31"/>
  <c r="AX18" i="31"/>
  <c r="AX19" i="33" l="1"/>
  <c r="AY19" i="31"/>
  <c r="AY20" i="31"/>
  <c r="AX23" i="33"/>
  <c r="AX26" i="33"/>
  <c r="L20" i="33"/>
  <c r="AW20" i="33"/>
  <c r="L26" i="33"/>
  <c r="AW26" i="33"/>
  <c r="FI13" i="15"/>
  <c r="AX6" i="33"/>
  <c r="L22" i="33"/>
  <c r="FG25" i="15"/>
  <c r="AV35" i="15"/>
  <c r="FH25" i="15"/>
  <c r="FJ21" i="15"/>
  <c r="AX20" i="31"/>
  <c r="AX13" i="15" l="1"/>
  <c r="M18" i="31"/>
  <c r="AY18" i="31"/>
  <c r="AX18" i="33"/>
  <c r="M20" i="31"/>
  <c r="AV33" i="33"/>
  <c r="FJ25" i="15"/>
  <c r="FJ36" i="15" s="1"/>
  <c r="FI25" i="15"/>
  <c r="FK25" i="15"/>
  <c r="FK36" i="15" s="1"/>
  <c r="AT33" i="33"/>
  <c r="AY17" i="31"/>
  <c r="FK21" i="15"/>
  <c r="AU33" i="33"/>
  <c r="FJ85" i="15" l="1"/>
  <c r="AY36" i="15"/>
  <c r="FK85" i="15"/>
  <c r="AZ36" i="15"/>
  <c r="AX25" i="15"/>
  <c r="FI9" i="15"/>
  <c r="AY12" i="31"/>
  <c r="AX24" i="31"/>
  <c r="AY21" i="31"/>
  <c r="AY24" i="31"/>
  <c r="M24" i="31"/>
  <c r="FJ9" i="15"/>
  <c r="FI36" i="15"/>
  <c r="AU31" i="31"/>
  <c r="AV31" i="31"/>
  <c r="AW31" i="31"/>
  <c r="FI85" i="15" l="1"/>
  <c r="AX36" i="15"/>
  <c r="AY16" i="31"/>
  <c r="FK9" i="15"/>
  <c r="FJ32" i="15"/>
  <c r="FI21" i="15"/>
  <c r="AX21" i="15" s="1"/>
  <c r="AX9" i="15" l="1"/>
  <c r="FJ81" i="15"/>
  <c r="FJ75" i="15"/>
  <c r="FJ77" i="15"/>
  <c r="FK32" i="15"/>
  <c r="FI32" i="15"/>
  <c r="FK81" i="15" l="1"/>
  <c r="AZ32" i="15"/>
  <c r="AY32" i="15"/>
  <c r="FI81" i="15"/>
  <c r="AX32" i="15"/>
  <c r="FK75" i="15"/>
  <c r="FK77" i="15"/>
  <c r="FI75" i="15"/>
  <c r="FI77" i="15"/>
  <c r="L24" i="33" l="1"/>
  <c r="AW24" i="33"/>
  <c r="AV24" i="33"/>
  <c r="AU24" i="33"/>
  <c r="AT24" i="33"/>
  <c r="M22" i="31" l="1"/>
  <c r="AX22" i="31"/>
  <c r="L23" i="33"/>
  <c r="AW23" i="33"/>
  <c r="AV22" i="31"/>
  <c r="AW22" i="31"/>
  <c r="AU22" i="31"/>
  <c r="M21" i="31" l="1"/>
  <c r="AX21" i="31"/>
  <c r="M19" i="31" l="1"/>
  <c r="AX19" i="31"/>
  <c r="L21" i="33"/>
  <c r="AW21" i="33"/>
  <c r="AW19" i="33"/>
  <c r="M17" i="31" l="1"/>
  <c r="AX17" i="31"/>
  <c r="AW18" i="33"/>
  <c r="L19" i="33"/>
  <c r="AW14" i="33"/>
  <c r="AW15" i="33"/>
  <c r="L8" i="33" l="1"/>
  <c r="AW8" i="33"/>
  <c r="L15" i="33"/>
  <c r="L14" i="33"/>
  <c r="FF25" i="15"/>
  <c r="L18" i="33"/>
  <c r="AV21" i="33"/>
  <c r="AU22" i="33"/>
  <c r="FB25" i="15"/>
  <c r="AV22" i="33"/>
  <c r="AU21" i="33"/>
  <c r="AT8" i="33"/>
  <c r="AU15" i="33"/>
  <c r="AV8" i="33"/>
  <c r="AW9" i="33"/>
  <c r="AW13" i="31"/>
  <c r="AV15" i="33"/>
  <c r="AX13" i="31"/>
  <c r="AT15" i="33"/>
  <c r="AT21" i="33"/>
  <c r="FE25" i="15"/>
  <c r="AU8" i="33"/>
  <c r="M8" i="31"/>
  <c r="AW25" i="15" l="1"/>
  <c r="L25" i="15"/>
  <c r="M11" i="31"/>
  <c r="AX11" i="31"/>
  <c r="M13" i="31"/>
  <c r="L9" i="33"/>
  <c r="FA25" i="15"/>
  <c r="AW20" i="31"/>
  <c r="AV20" i="33"/>
  <c r="AV19" i="33" s="1"/>
  <c r="AV26" i="33"/>
  <c r="AV23" i="33" s="1"/>
  <c r="AU13" i="31"/>
  <c r="AW11" i="31"/>
  <c r="AW10" i="31"/>
  <c r="AW8" i="31"/>
  <c r="AU14" i="33"/>
  <c r="AW18" i="31"/>
  <c r="AU10" i="33"/>
  <c r="FD25" i="15"/>
  <c r="AV8" i="31"/>
  <c r="AV9" i="33"/>
  <c r="AV7" i="33" s="1"/>
  <c r="AT14" i="33"/>
  <c r="AU26" i="33"/>
  <c r="AU23" i="33" s="1"/>
  <c r="AU8" i="31"/>
  <c r="AV10" i="31"/>
  <c r="AV11" i="31"/>
  <c r="AW19" i="31"/>
  <c r="FC25" i="15"/>
  <c r="AV18" i="31"/>
  <c r="AU11" i="31"/>
  <c r="AT20" i="33"/>
  <c r="AU19" i="31"/>
  <c r="AV19" i="31"/>
  <c r="AU20" i="33"/>
  <c r="AU19" i="33" s="1"/>
  <c r="AX8" i="31"/>
  <c r="AU9" i="33"/>
  <c r="AU7" i="33" s="1"/>
  <c r="AV14" i="33"/>
  <c r="AV13" i="31"/>
  <c r="AT9" i="33"/>
  <c r="AT7" i="33" s="1"/>
  <c r="AV20" i="31"/>
  <c r="AW17" i="31" l="1"/>
  <c r="AW10" i="33"/>
  <c r="M10" i="31"/>
  <c r="AX10" i="31"/>
  <c r="L7" i="33"/>
  <c r="AW7" i="33"/>
  <c r="AV25" i="15"/>
  <c r="AV18" i="33"/>
  <c r="EZ25" i="15"/>
  <c r="AU18" i="33"/>
  <c r="AY6" i="31"/>
  <c r="AY34" i="31" s="1"/>
  <c r="AU10" i="31"/>
  <c r="AU18" i="31"/>
  <c r="AX36" i="33"/>
  <c r="AT10" i="33"/>
  <c r="AV10" i="33"/>
  <c r="AV17" i="31"/>
  <c r="M9" i="31" l="1"/>
  <c r="AX9" i="31"/>
  <c r="AX7" i="31" s="1"/>
  <c r="AU25" i="15"/>
  <c r="M7" i="31"/>
  <c r="AU9" i="31"/>
  <c r="AU7" i="31" s="1"/>
  <c r="AW24" i="31"/>
  <c r="AW21" i="31" s="1"/>
  <c r="AW9" i="31"/>
  <c r="AW7" i="31" s="1"/>
  <c r="AV24" i="31"/>
  <c r="AV21" i="31" s="1"/>
  <c r="AX12" i="31"/>
  <c r="AV9" i="31"/>
  <c r="AV7" i="31" s="1"/>
  <c r="AW12" i="31" l="1"/>
  <c r="M12" i="31"/>
  <c r="AV12" i="31"/>
  <c r="AU12" i="31"/>
  <c r="AT26" i="33" l="1"/>
  <c r="AT23" i="33" s="1"/>
  <c r="EY25" i="15" l="1"/>
  <c r="AT22" i="33" l="1"/>
  <c r="AT19" i="33" s="1"/>
  <c r="AT18" i="33" s="1"/>
  <c r="AU24" i="31"/>
  <c r="AU21" i="31" s="1"/>
  <c r="AU20" i="31" l="1"/>
  <c r="AU17" i="31" s="1"/>
  <c r="FH9" i="15"/>
  <c r="FH13" i="15" l="1"/>
  <c r="FG9" i="15"/>
  <c r="FH36" i="15" l="1"/>
  <c r="FH85" i="15" s="1"/>
  <c r="FG13" i="15"/>
  <c r="L16" i="33" l="1"/>
  <c r="AW16" i="33"/>
  <c r="M14" i="31"/>
  <c r="AX14" i="31"/>
  <c r="FG36" i="15"/>
  <c r="FG85" i="15" s="1"/>
  <c r="AX6" i="31"/>
  <c r="L6" i="33" l="1"/>
  <c r="L36" i="33" s="1"/>
  <c r="AW6" i="33"/>
  <c r="AW36" i="33" s="1"/>
  <c r="FF9" i="15"/>
  <c r="M6" i="31"/>
  <c r="FF13" i="15"/>
  <c r="L13" i="15" l="1"/>
  <c r="L9" i="15"/>
  <c r="AW9" i="15"/>
  <c r="FF36" i="15"/>
  <c r="FF85" i="15" s="1"/>
  <c r="AW13" i="15"/>
  <c r="FH21" i="15"/>
  <c r="FH32" i="15" s="1"/>
  <c r="FH81" i="15" s="1"/>
  <c r="FH75" i="15" l="1"/>
  <c r="FH77" i="15"/>
  <c r="AW36" i="15"/>
  <c r="FG21" i="15" l="1"/>
  <c r="FG32" i="15" s="1"/>
  <c r="FG81" i="15" s="1"/>
  <c r="FG75" i="15" l="1"/>
  <c r="FG77" i="15"/>
  <c r="AX26" i="31"/>
  <c r="M26" i="31" l="1"/>
  <c r="FF21" i="15"/>
  <c r="L21" i="15" s="1"/>
  <c r="M16" i="31" l="1"/>
  <c r="M34" i="31" s="1"/>
  <c r="AX16" i="31"/>
  <c r="AX34" i="31" s="1"/>
  <c r="AW21" i="15"/>
  <c r="FF32" i="15"/>
  <c r="FF81" i="15" s="1"/>
  <c r="FF75" i="15" l="1"/>
  <c r="FF77" i="15"/>
  <c r="AW32" i="15"/>
  <c r="AT16" i="33" l="1"/>
  <c r="AT6" i="33" s="1"/>
  <c r="EY9" i="15"/>
  <c r="EY13" i="15" l="1"/>
  <c r="EY36" i="15" s="1"/>
  <c r="EY85" i="15" s="1"/>
  <c r="AU14" i="31"/>
  <c r="AU6" i="31" s="1"/>
  <c r="FA13" i="15" l="1"/>
  <c r="EZ13" i="15"/>
  <c r="EZ9" i="15"/>
  <c r="FA9" i="15"/>
  <c r="FB13" i="15" l="1"/>
  <c r="EZ36" i="15"/>
  <c r="EZ85" i="15" s="1"/>
  <c r="FA36" i="15"/>
  <c r="FA85" i="15" s="1"/>
  <c r="AU16" i="33"/>
  <c r="AU6" i="33" s="1"/>
  <c r="FB36" i="15" l="1"/>
  <c r="FB85" i="15" s="1"/>
  <c r="AU13" i="15"/>
  <c r="FB9" i="15"/>
  <c r="AV14" i="31"/>
  <c r="AV6" i="31" s="1"/>
  <c r="AU36" i="15" l="1"/>
  <c r="FD13" i="15"/>
  <c r="FE13" i="15"/>
  <c r="AU9" i="15"/>
  <c r="FC13" i="15"/>
  <c r="AV16" i="33"/>
  <c r="AV6" i="33" s="1"/>
  <c r="FC9" i="15"/>
  <c r="FE9" i="15"/>
  <c r="FD9" i="15"/>
  <c r="FC36" i="15" l="1"/>
  <c r="FC85" i="15" s="1"/>
  <c r="AV13" i="15"/>
  <c r="AV9" i="15"/>
  <c r="FE36" i="15"/>
  <c r="FE85" i="15" s="1"/>
  <c r="FD36" i="15"/>
  <c r="FD85" i="15" s="1"/>
  <c r="AW14" i="31"/>
  <c r="AW6" i="31" s="1"/>
  <c r="FE21" i="15" l="1"/>
  <c r="FE32" i="15" s="1"/>
  <c r="FE81" i="15" s="1"/>
  <c r="AV36" i="15"/>
  <c r="FE75" i="15" l="1"/>
  <c r="FE77" i="15"/>
  <c r="EY21" i="15" l="1"/>
  <c r="EY32" i="15" s="1"/>
  <c r="EY81" i="15" s="1"/>
  <c r="EY75" i="15" l="1"/>
  <c r="EY77" i="15"/>
  <c r="AU26" i="31"/>
  <c r="AU16" i="31" s="1"/>
  <c r="AU34" i="31" s="1"/>
  <c r="FD21" i="15" l="1"/>
  <c r="FD32" i="15" s="1"/>
  <c r="FD81" i="15" s="1"/>
  <c r="FA21" i="15"/>
  <c r="FA32" i="15" s="1"/>
  <c r="FA81" i="15" s="1"/>
  <c r="FA75" i="15" l="1"/>
  <c r="FA77" i="15"/>
  <c r="FD75" i="15"/>
  <c r="FD77" i="15"/>
  <c r="FB21" i="15"/>
  <c r="FB32" i="15" s="1"/>
  <c r="FB81" i="15" s="1"/>
  <c r="AV26" i="31"/>
  <c r="AV16" i="31" s="1"/>
  <c r="AV34" i="31" s="1"/>
  <c r="AW26" i="31"/>
  <c r="AW16" i="31" s="1"/>
  <c r="AW34" i="31" s="1"/>
  <c r="FB75" i="15" l="1"/>
  <c r="FB77" i="15"/>
  <c r="EZ21" i="15"/>
  <c r="FC21" i="15"/>
  <c r="AV21" i="15" l="1"/>
  <c r="FC32" i="15"/>
  <c r="FC81" i="15" s="1"/>
  <c r="AU21" i="15"/>
  <c r="EZ32" i="15"/>
  <c r="EZ81" i="15" s="1"/>
  <c r="AW8" i="36"/>
  <c r="AX13" i="36"/>
  <c r="AX19" i="36"/>
  <c r="AX23" i="36"/>
  <c r="AX26" i="36"/>
  <c r="AX27" i="36"/>
  <c r="AY28" i="36"/>
  <c r="AX29" i="36"/>
  <c r="AV8" i="36"/>
  <c r="EZ75" i="15" l="1"/>
  <c r="EZ77" i="15"/>
  <c r="FC75" i="15"/>
  <c r="FC77" i="15"/>
  <c r="AU32" i="15"/>
  <c r="AV32" i="15"/>
  <c r="AX18" i="36"/>
  <c r="AX12" i="36"/>
  <c r="AX20" i="36"/>
  <c r="AX8" i="36"/>
  <c r="AX14" i="36"/>
  <c r="AX28" i="36"/>
  <c r="AY27" i="36"/>
  <c r="AY18" i="36"/>
  <c r="AY24" i="36"/>
  <c r="AY12" i="36"/>
  <c r="AY29" i="36"/>
  <c r="AX22" i="36"/>
  <c r="AY20" i="36"/>
  <c r="AX9" i="36"/>
  <c r="AY26" i="36"/>
  <c r="AY14" i="36"/>
  <c r="AX24" i="36"/>
  <c r="AY23" i="36"/>
  <c r="AY19" i="36"/>
  <c r="AY13" i="36"/>
  <c r="AY22" i="36"/>
  <c r="AY9" i="36"/>
  <c r="AX11" i="36"/>
  <c r="AY11" i="36"/>
  <c r="AY8" i="36"/>
  <c r="FL23" i="15"/>
  <c r="FL11" i="15"/>
  <c r="AY21" i="36" l="1"/>
  <c r="AX21" i="36"/>
  <c r="AY17" i="36"/>
  <c r="AX17" i="36"/>
  <c r="L23" i="15"/>
  <c r="AY23" i="15"/>
  <c r="L11" i="15"/>
  <c r="AY11" i="15"/>
  <c r="FL34" i="15"/>
  <c r="FL83" i="15" l="1"/>
  <c r="BA34" i="15"/>
  <c r="AY34" i="15"/>
  <c r="AZ34" i="15"/>
  <c r="EY22" i="15" l="1"/>
  <c r="EY10" i="15"/>
  <c r="EY33" i="15" l="1"/>
  <c r="EY82" i="15" s="1"/>
  <c r="AT16" i="29" l="1"/>
  <c r="AT6" i="29" s="1"/>
  <c r="AT30" i="29"/>
  <c r="AU33" i="29"/>
  <c r="L27" i="31" l="1"/>
  <c r="AT27" i="31"/>
  <c r="L29" i="31"/>
  <c r="AT29" i="31"/>
  <c r="AT28" i="31"/>
  <c r="L28" i="31"/>
  <c r="AU30" i="29"/>
  <c r="AT29" i="29"/>
  <c r="L26" i="31"/>
  <c r="AT26" i="31"/>
  <c r="L20" i="31"/>
  <c r="AT20" i="31"/>
  <c r="L13" i="31"/>
  <c r="AT13" i="31"/>
  <c r="AT8" i="31"/>
  <c r="L8" i="31"/>
  <c r="L22" i="31"/>
  <c r="AT22" i="31"/>
  <c r="L31" i="31"/>
  <c r="AT31" i="31"/>
  <c r="AT24" i="31"/>
  <c r="L24" i="31"/>
  <c r="AT19" i="31"/>
  <c r="L19" i="31"/>
  <c r="L12" i="31"/>
  <c r="AT12" i="31"/>
  <c r="L9" i="31"/>
  <c r="AT9" i="31"/>
  <c r="AU16" i="29"/>
  <c r="AU6" i="29" s="1"/>
  <c r="L23" i="31"/>
  <c r="AT23" i="31"/>
  <c r="AT18" i="31"/>
  <c r="L18" i="31"/>
  <c r="AT11" i="31"/>
  <c r="L11" i="31"/>
  <c r="AU29" i="29"/>
  <c r="L14" i="31"/>
  <c r="AT14" i="31"/>
  <c r="AT33" i="29"/>
  <c r="ET28" i="15"/>
  <c r="EX26" i="15"/>
  <c r="EW14" i="15"/>
  <c r="EX28" i="15"/>
  <c r="EW16" i="15"/>
  <c r="EV15" i="15"/>
  <c r="EU16" i="15"/>
  <c r="ET26" i="15"/>
  <c r="EU15" i="15"/>
  <c r="ET16" i="15"/>
  <c r="EV14" i="15"/>
  <c r="ET9" i="15"/>
  <c r="EX15" i="15"/>
  <c r="ET15" i="15"/>
  <c r="EU14" i="15"/>
  <c r="EW9" i="15"/>
  <c r="EW15" i="15"/>
  <c r="AT15" i="15" s="1"/>
  <c r="EV16" i="15"/>
  <c r="EX14" i="15"/>
  <c r="ET14" i="15"/>
  <c r="K15" i="15" l="1"/>
  <c r="K14" i="15"/>
  <c r="AS14" i="15"/>
  <c r="AS16" i="15"/>
  <c r="AS15" i="15"/>
  <c r="AT14" i="15"/>
  <c r="L10" i="31"/>
  <c r="AT10" i="31"/>
  <c r="AT21" i="31"/>
  <c r="L17" i="31"/>
  <c r="AT17" i="31"/>
  <c r="L21" i="31"/>
  <c r="AT28" i="29"/>
  <c r="AT18" i="29" s="1"/>
  <c r="AT36" i="29" s="1"/>
  <c r="AT7" i="31"/>
  <c r="EW28" i="15"/>
  <c r="EW39" i="15" s="1"/>
  <c r="AU28" i="29"/>
  <c r="AU18" i="29" s="1"/>
  <c r="AU36" i="29" s="1"/>
  <c r="EU21" i="15"/>
  <c r="EW27" i="15"/>
  <c r="EW38" i="15" s="1"/>
  <c r="EW87" i="15" s="1"/>
  <c r="EX21" i="15"/>
  <c r="EV21" i="15"/>
  <c r="EX27" i="15"/>
  <c r="EX38" i="15" s="1"/>
  <c r="EX87" i="15" s="1"/>
  <c r="EX37" i="15"/>
  <c r="EV27" i="15"/>
  <c r="EV38" i="15" s="1"/>
  <c r="EV87" i="15" s="1"/>
  <c r="EW21" i="15"/>
  <c r="EU28" i="15"/>
  <c r="EU26" i="15"/>
  <c r="EW26" i="15"/>
  <c r="EV28" i="15"/>
  <c r="ET39" i="15"/>
  <c r="EV26" i="15"/>
  <c r="EU9" i="15"/>
  <c r="EV9" i="15"/>
  <c r="EX9" i="15"/>
  <c r="ET27" i="15"/>
  <c r="ET37" i="15"/>
  <c r="EX16" i="15"/>
  <c r="EX39" i="15" s="1"/>
  <c r="AT9" i="15" l="1"/>
  <c r="AT26" i="15"/>
  <c r="AT39" i="15"/>
  <c r="K28" i="15"/>
  <c r="K9" i="15"/>
  <c r="K26" i="15"/>
  <c r="AS28" i="15"/>
  <c r="K16" i="15"/>
  <c r="AS9" i="15"/>
  <c r="AT16" i="31"/>
  <c r="AT38" i="15"/>
  <c r="AT27" i="15"/>
  <c r="AS26" i="15"/>
  <c r="AT28" i="15"/>
  <c r="ET38" i="15"/>
  <c r="ET87" i="15" s="1"/>
  <c r="AT16" i="15"/>
  <c r="EW32" i="15"/>
  <c r="EW81" i="15" s="1"/>
  <c r="AT21" i="15"/>
  <c r="EX32" i="15"/>
  <c r="EX81" i="15" s="1"/>
  <c r="L16" i="31"/>
  <c r="ET21" i="15"/>
  <c r="K21" i="15" s="1"/>
  <c r="AT6" i="31"/>
  <c r="EU32" i="15"/>
  <c r="EU27" i="15"/>
  <c r="EU38" i="15" s="1"/>
  <c r="EV37" i="15"/>
  <c r="EV32" i="15"/>
  <c r="EV81" i="15" s="1"/>
  <c r="EW37" i="15"/>
  <c r="EU39" i="15"/>
  <c r="EU37" i="15"/>
  <c r="EV39" i="15"/>
  <c r="L38" i="15" l="1"/>
  <c r="EU87" i="15"/>
  <c r="L32" i="15"/>
  <c r="EU81" i="15"/>
  <c r="L39" i="15"/>
  <c r="L37" i="15"/>
  <c r="K37" i="15"/>
  <c r="K38" i="15"/>
  <c r="K39" i="15"/>
  <c r="AT34" i="31"/>
  <c r="K27" i="15"/>
  <c r="AS27" i="15"/>
  <c r="AS38" i="15"/>
  <c r="AS39" i="15"/>
  <c r="ET32" i="15"/>
  <c r="AS21" i="15"/>
  <c r="AT37" i="15"/>
  <c r="AS37" i="15"/>
  <c r="AT32" i="15"/>
  <c r="AU27" i="35"/>
  <c r="L8" i="36"/>
  <c r="AU8" i="36"/>
  <c r="L25" i="36"/>
  <c r="K32" i="15" l="1"/>
  <c r="ET81" i="15"/>
  <c r="L23" i="35"/>
  <c r="L11" i="35"/>
  <c r="L10" i="35" s="1"/>
  <c r="L14" i="35"/>
  <c r="L20" i="35"/>
  <c r="L8" i="35"/>
  <c r="L12" i="35"/>
  <c r="L18" i="35"/>
  <c r="L22" i="35"/>
  <c r="L9" i="35"/>
  <c r="L13" i="35"/>
  <c r="L19" i="35"/>
  <c r="AU22" i="35"/>
  <c r="AU9" i="35"/>
  <c r="AU28" i="35"/>
  <c r="AT26" i="35"/>
  <c r="AU14" i="35"/>
  <c r="AU25" i="34"/>
  <c r="AU20" i="34"/>
  <c r="AU13" i="34"/>
  <c r="AS32" i="15"/>
  <c r="AU29" i="34"/>
  <c r="AU23" i="34"/>
  <c r="AU15" i="34"/>
  <c r="AU9" i="34"/>
  <c r="AU19" i="35"/>
  <c r="AU32" i="34"/>
  <c r="AU24" i="34"/>
  <c r="AU19" i="34"/>
  <c r="AT13" i="35"/>
  <c r="AU20" i="35"/>
  <c r="AT19" i="35"/>
  <c r="AU8" i="35"/>
  <c r="AU31" i="35"/>
  <c r="L29" i="35"/>
  <c r="AT29" i="35"/>
  <c r="AU24" i="35"/>
  <c r="AT23" i="35"/>
  <c r="AU12" i="35"/>
  <c r="AT10" i="35"/>
  <c r="AT11" i="35"/>
  <c r="AU28" i="34"/>
  <c r="AU21" i="34"/>
  <c r="L27" i="35"/>
  <c r="AT27" i="35"/>
  <c r="AU18" i="35"/>
  <c r="AT20" i="35"/>
  <c r="AT8" i="35"/>
  <c r="K30" i="33"/>
  <c r="AS30" i="33"/>
  <c r="AU26" i="35"/>
  <c r="AT24" i="35"/>
  <c r="L24" i="35"/>
  <c r="AU13" i="35"/>
  <c r="AT12" i="35"/>
  <c r="L28" i="34"/>
  <c r="AT28" i="34"/>
  <c r="AT18" i="35"/>
  <c r="AU29" i="35"/>
  <c r="AT28" i="35"/>
  <c r="L28" i="35"/>
  <c r="AU23" i="35"/>
  <c r="AT22" i="35"/>
  <c r="AU11" i="35"/>
  <c r="AT9" i="35"/>
  <c r="L29" i="34"/>
  <c r="AT29" i="34"/>
  <c r="K29" i="33"/>
  <c r="AS29" i="33"/>
  <c r="K24" i="33"/>
  <c r="AS24" i="33"/>
  <c r="K9" i="33"/>
  <c r="AS9" i="33"/>
  <c r="L32" i="34"/>
  <c r="AT32" i="34"/>
  <c r="L24" i="34"/>
  <c r="AT24" i="34"/>
  <c r="L19" i="34"/>
  <c r="AT19" i="34"/>
  <c r="AS33" i="33"/>
  <c r="K33" i="33"/>
  <c r="AS20" i="33"/>
  <c r="K20" i="33"/>
  <c r="AU14" i="34"/>
  <c r="AU8" i="34"/>
  <c r="AS26" i="33"/>
  <c r="K26" i="33"/>
  <c r="K14" i="33"/>
  <c r="AS14" i="33"/>
  <c r="AT14" i="35"/>
  <c r="L25" i="34"/>
  <c r="AT25" i="34"/>
  <c r="L20" i="34"/>
  <c r="AT20" i="34"/>
  <c r="L13" i="34"/>
  <c r="AT13" i="34"/>
  <c r="K22" i="33"/>
  <c r="AS22" i="33"/>
  <c r="AS8" i="33"/>
  <c r="K8" i="33"/>
  <c r="K16" i="33"/>
  <c r="AS16" i="33"/>
  <c r="AT31" i="35"/>
  <c r="L31" i="35"/>
  <c r="L21" i="34"/>
  <c r="AT21" i="34"/>
  <c r="L14" i="34"/>
  <c r="AT14" i="34"/>
  <c r="L8" i="34"/>
  <c r="AT8" i="34"/>
  <c r="K25" i="33"/>
  <c r="AS25" i="33"/>
  <c r="AX35" i="34"/>
  <c r="K21" i="33"/>
  <c r="AS21" i="33"/>
  <c r="L23" i="34"/>
  <c r="AT23" i="34"/>
  <c r="AT15" i="34"/>
  <c r="L15" i="34"/>
  <c r="AT9" i="34"/>
  <c r="L9" i="34"/>
  <c r="K15" i="33"/>
  <c r="AS15" i="33"/>
  <c r="AV36" i="33"/>
  <c r="AU36" i="33"/>
  <c r="L27" i="36"/>
  <c r="AT27" i="36"/>
  <c r="AT18" i="36"/>
  <c r="L18" i="36"/>
  <c r="AT19" i="36"/>
  <c r="L19" i="36"/>
  <c r="AT26" i="36"/>
  <c r="L26" i="36"/>
  <c r="AT14" i="36"/>
  <c r="L14" i="36"/>
  <c r="AT28" i="36"/>
  <c r="L28" i="36"/>
  <c r="AT25" i="36"/>
  <c r="AT13" i="36"/>
  <c r="L13" i="36"/>
  <c r="AT24" i="36"/>
  <c r="L24" i="36"/>
  <c r="AT12" i="36"/>
  <c r="L12" i="36"/>
  <c r="AT23" i="36"/>
  <c r="L23" i="36"/>
  <c r="AT11" i="36"/>
  <c r="L11" i="36"/>
  <c r="L10" i="36" s="1"/>
  <c r="L22" i="36"/>
  <c r="AT22" i="36"/>
  <c r="AT21" i="36" s="1"/>
  <c r="AT9" i="36"/>
  <c r="L9" i="36"/>
  <c r="L7" i="36" s="1"/>
  <c r="AT29" i="36"/>
  <c r="L29" i="36"/>
  <c r="AT20" i="36"/>
  <c r="L20" i="36"/>
  <c r="AT8" i="36"/>
  <c r="AV7" i="36"/>
  <c r="AX7" i="36"/>
  <c r="AW7" i="36"/>
  <c r="AY10" i="36"/>
  <c r="AT10" i="36"/>
  <c r="AU7" i="36"/>
  <c r="AY7" i="36"/>
  <c r="EV12" i="15"/>
  <c r="EV13" i="15"/>
  <c r="EU12" i="15"/>
  <c r="EX13" i="15"/>
  <c r="EW13" i="15"/>
  <c r="L21" i="36" l="1"/>
  <c r="L17" i="36"/>
  <c r="AT17" i="36"/>
  <c r="L27" i="34"/>
  <c r="L17" i="35"/>
  <c r="AT13" i="15"/>
  <c r="EW12" i="15"/>
  <c r="AU27" i="34"/>
  <c r="AU18" i="34"/>
  <c r="AT27" i="34"/>
  <c r="AU22" i="34"/>
  <c r="ET12" i="15"/>
  <c r="AS12" i="15" s="1"/>
  <c r="L21" i="35"/>
  <c r="L26" i="35"/>
  <c r="L7" i="35"/>
  <c r="L6" i="35" s="1"/>
  <c r="AU7" i="35"/>
  <c r="AU7" i="34"/>
  <c r="AU17" i="35"/>
  <c r="AV16" i="36"/>
  <c r="K19" i="33"/>
  <c r="EW10" i="15"/>
  <c r="K23" i="33"/>
  <c r="ET10" i="15"/>
  <c r="AT17" i="35"/>
  <c r="ET22" i="15"/>
  <c r="AU21" i="35"/>
  <c r="AT7" i="35"/>
  <c r="AT6" i="35" s="1"/>
  <c r="AU10" i="35"/>
  <c r="AY10" i="35"/>
  <c r="AY6" i="35" s="1"/>
  <c r="AY34" i="35" s="1"/>
  <c r="K28" i="33"/>
  <c r="AS28" i="33"/>
  <c r="AT21" i="35"/>
  <c r="AT16" i="35" s="1"/>
  <c r="AX10" i="35"/>
  <c r="AX6" i="35" s="1"/>
  <c r="AX34" i="35" s="1"/>
  <c r="EU25" i="15"/>
  <c r="AT22" i="34"/>
  <c r="EV25" i="15"/>
  <c r="EV36" i="15" s="1"/>
  <c r="EV85" i="15" s="1"/>
  <c r="EU22" i="15"/>
  <c r="EU24" i="15"/>
  <c r="EU35" i="15" s="1"/>
  <c r="EU84" i="15" s="1"/>
  <c r="ET24" i="15"/>
  <c r="AS10" i="33"/>
  <c r="AS7" i="33"/>
  <c r="AT10" i="34"/>
  <c r="AT18" i="34"/>
  <c r="AS23" i="33"/>
  <c r="K7" i="33"/>
  <c r="AT7" i="34"/>
  <c r="EW24" i="15"/>
  <c r="EX24" i="15"/>
  <c r="AU10" i="34"/>
  <c r="AY35" i="34"/>
  <c r="AS19" i="33"/>
  <c r="EX22" i="15"/>
  <c r="EW22" i="15"/>
  <c r="ET11" i="15"/>
  <c r="L6" i="36"/>
  <c r="L16" i="36"/>
  <c r="ET32" i="36"/>
  <c r="AU16" i="36"/>
  <c r="EW11" i="15"/>
  <c r="AW6" i="36"/>
  <c r="AY6" i="36"/>
  <c r="AY25" i="36"/>
  <c r="AU6" i="36"/>
  <c r="AX25" i="36"/>
  <c r="AX10" i="36"/>
  <c r="AX6" i="36" s="1"/>
  <c r="EX23" i="15"/>
  <c r="AV6" i="36"/>
  <c r="ET23" i="15"/>
  <c r="EV23" i="15"/>
  <c r="EX25" i="15"/>
  <c r="EX36" i="15" s="1"/>
  <c r="EX85" i="15" s="1"/>
  <c r="EU23" i="15"/>
  <c r="EV11" i="15"/>
  <c r="EV10" i="15"/>
  <c r="EX10" i="15"/>
  <c r="EX12" i="15"/>
  <c r="EU13" i="15"/>
  <c r="EX11" i="15"/>
  <c r="EU10" i="15"/>
  <c r="EW23" i="15"/>
  <c r="EU11" i="15"/>
  <c r="AT12" i="15" l="1"/>
  <c r="AU17" i="34"/>
  <c r="L16" i="35"/>
  <c r="L34" i="35" s="1"/>
  <c r="AU6" i="35"/>
  <c r="AU16" i="35"/>
  <c r="AU6" i="34"/>
  <c r="AU35" i="34" s="1"/>
  <c r="K23" i="15"/>
  <c r="K10" i="15"/>
  <c r="K11" i="15"/>
  <c r="K12" i="15"/>
  <c r="AT10" i="15"/>
  <c r="AT23" i="15"/>
  <c r="EV24" i="15"/>
  <c r="EV35" i="15" s="1"/>
  <c r="EV84" i="15" s="1"/>
  <c r="AS23" i="15"/>
  <c r="ET33" i="15"/>
  <c r="ET82" i="15" s="1"/>
  <c r="ET35" i="15"/>
  <c r="ET84" i="15" s="1"/>
  <c r="AS10" i="15"/>
  <c r="AS11" i="15"/>
  <c r="EW33" i="15"/>
  <c r="EW82" i="15" s="1"/>
  <c r="AT22" i="15"/>
  <c r="EW35" i="15"/>
  <c r="EW84" i="15" s="1"/>
  <c r="AT24" i="15"/>
  <c r="AT11" i="15"/>
  <c r="EU36" i="15"/>
  <c r="EU85" i="15" s="1"/>
  <c r="ET34" i="15"/>
  <c r="EV22" i="15"/>
  <c r="EV33" i="15" s="1"/>
  <c r="EV82" i="15" s="1"/>
  <c r="AY16" i="36"/>
  <c r="AY32" i="36" s="1"/>
  <c r="AS6" i="33"/>
  <c r="AT17" i="34"/>
  <c r="AT34" i="35"/>
  <c r="AS18" i="33"/>
  <c r="L32" i="36"/>
  <c r="AT6" i="34"/>
  <c r="ET25" i="15"/>
  <c r="K18" i="33"/>
  <c r="ET13" i="15"/>
  <c r="K13" i="15" s="1"/>
  <c r="K6" i="33"/>
  <c r="EW34" i="15"/>
  <c r="EW83" i="15" s="1"/>
  <c r="AW16" i="36"/>
  <c r="AW32" i="36" s="1"/>
  <c r="AX16" i="36"/>
  <c r="AX32" i="36" s="1"/>
  <c r="EW25" i="15"/>
  <c r="EU32" i="36"/>
  <c r="EV34" i="15"/>
  <c r="EV83" i="15" s="1"/>
  <c r="EX34" i="15"/>
  <c r="EX83" i="15" s="1"/>
  <c r="AU32" i="36"/>
  <c r="EU34" i="15"/>
  <c r="AV32" i="36"/>
  <c r="EX33" i="15"/>
  <c r="EX82" i="15" s="1"/>
  <c r="EU33" i="15"/>
  <c r="EU82" i="15" s="1"/>
  <c r="EX35" i="15"/>
  <c r="EX84" i="15" s="1"/>
  <c r="ET83" i="15" l="1"/>
  <c r="L34" i="15"/>
  <c r="EU83" i="15"/>
  <c r="L33" i="15"/>
  <c r="L35" i="15"/>
  <c r="AU34" i="35"/>
  <c r="AS24" i="15"/>
  <c r="K34" i="15"/>
  <c r="K22" i="15"/>
  <c r="AS35" i="15"/>
  <c r="K35" i="15"/>
  <c r="AS25" i="15"/>
  <c r="K25" i="15"/>
  <c r="K33" i="15"/>
  <c r="K24" i="15"/>
  <c r="EW36" i="15"/>
  <c r="AT25" i="15"/>
  <c r="AT33" i="15"/>
  <c r="AS13" i="15"/>
  <c r="AS34" i="15"/>
  <c r="AT34" i="15"/>
  <c r="AS22" i="15"/>
  <c r="AT35" i="15"/>
  <c r="AS33" i="15"/>
  <c r="AT35" i="34"/>
  <c r="ET36" i="15"/>
  <c r="ET85" i="15" s="1"/>
  <c r="AU8" i="14"/>
  <c r="AU7" i="14" s="1"/>
  <c r="L36" i="15" l="1"/>
  <c r="EW85" i="15"/>
  <c r="AS36" i="15"/>
  <c r="K36" i="15"/>
  <c r="AT36" i="15"/>
  <c r="AT8" i="14"/>
  <c r="EU20" i="15"/>
  <c r="EW8" i="15"/>
  <c r="EW20" i="15"/>
  <c r="EU8" i="15"/>
  <c r="ET20" i="15"/>
  <c r="EX8" i="15"/>
  <c r="ET8" i="15"/>
  <c r="EV8" i="15"/>
  <c r="K8" i="15" l="1"/>
  <c r="AS8" i="15"/>
  <c r="AT8" i="15"/>
  <c r="AN31" i="14"/>
  <c r="AY6" i="14"/>
  <c r="AY34" i="14" s="1"/>
  <c r="AU6" i="14"/>
  <c r="AX6" i="14"/>
  <c r="AX34" i="14" s="1"/>
  <c r="AT7" i="14"/>
  <c r="AT6" i="14" s="1"/>
  <c r="AE33" i="30"/>
  <c r="O33" i="30"/>
  <c r="R31" i="14"/>
  <c r="AA33" i="30"/>
  <c r="W33" i="30"/>
  <c r="AQ33" i="30"/>
  <c r="S33" i="30"/>
  <c r="AR31" i="14"/>
  <c r="AJ31" i="14"/>
  <c r="AF31" i="14"/>
  <c r="AB31" i="14"/>
  <c r="X31" i="14"/>
  <c r="EU31" i="15"/>
  <c r="EU80" i="15" s="1"/>
  <c r="EX20" i="15"/>
  <c r="EX31" i="15" s="1"/>
  <c r="EX80" i="15" s="1"/>
  <c r="ET31" i="15"/>
  <c r="ET80" i="15" s="1"/>
  <c r="EW31" i="15"/>
  <c r="EW80" i="15" s="1"/>
  <c r="AB33" i="30"/>
  <c r="X33" i="30"/>
  <c r="AN33" i="29"/>
  <c r="AJ33" i="29"/>
  <c r="AF33" i="29"/>
  <c r="X33" i="29"/>
  <c r="T33" i="29"/>
  <c r="P33" i="29"/>
  <c r="AR33" i="30"/>
  <c r="J33" i="30"/>
  <c r="D31" i="14"/>
  <c r="N31" i="14"/>
  <c r="AF33" i="30"/>
  <c r="T33" i="30"/>
  <c r="P33" i="30"/>
  <c r="S31" i="14"/>
  <c r="O31" i="14"/>
  <c r="AH31" i="14"/>
  <c r="AD31" i="14"/>
  <c r="AK33" i="29"/>
  <c r="AP31" i="14"/>
  <c r="Z31" i="14"/>
  <c r="AI33" i="30"/>
  <c r="AS33" i="30"/>
  <c r="AO33" i="30"/>
  <c r="AL33" i="30"/>
  <c r="AK33" i="30"/>
  <c r="AG33" i="30"/>
  <c r="AC33" i="30"/>
  <c r="Y33" i="30"/>
  <c r="F33" i="30"/>
  <c r="U33" i="30"/>
  <c r="Q33" i="30"/>
  <c r="AS33" i="29"/>
  <c r="AP33" i="29"/>
  <c r="AO33" i="29"/>
  <c r="AG33" i="29"/>
  <c r="AC33" i="29"/>
  <c r="Z33" i="29"/>
  <c r="Y33" i="29"/>
  <c r="U33" i="29"/>
  <c r="Q33" i="29"/>
  <c r="U31" i="14"/>
  <c r="Q31" i="14"/>
  <c r="AQ31" i="14"/>
  <c r="AM31" i="14"/>
  <c r="AI31" i="14"/>
  <c r="AE31" i="14"/>
  <c r="AA31" i="14"/>
  <c r="W31" i="14"/>
  <c r="AR33" i="29"/>
  <c r="AB33" i="29"/>
  <c r="F31" i="14"/>
  <c r="AS31" i="14"/>
  <c r="AO31" i="14"/>
  <c r="AL31" i="14"/>
  <c r="AK31" i="14"/>
  <c r="AG31" i="14"/>
  <c r="H31" i="14"/>
  <c r="AC31" i="14"/>
  <c r="Y31" i="14"/>
  <c r="AN33" i="30"/>
  <c r="AJ33" i="30"/>
  <c r="T31" i="14"/>
  <c r="P31" i="14"/>
  <c r="J31" i="14"/>
  <c r="I31" i="14"/>
  <c r="K33" i="29"/>
  <c r="J33" i="29"/>
  <c r="AD33" i="29"/>
  <c r="F33" i="29"/>
  <c r="N33" i="29"/>
  <c r="G33" i="29"/>
  <c r="AP33" i="30"/>
  <c r="AM33" i="30"/>
  <c r="I33" i="30"/>
  <c r="AD33" i="30"/>
  <c r="Z33" i="30"/>
  <c r="V33" i="30"/>
  <c r="E33" i="30"/>
  <c r="D33" i="30"/>
  <c r="G33" i="30"/>
  <c r="I33" i="29"/>
  <c r="E33" i="29"/>
  <c r="AL33" i="29"/>
  <c r="H33" i="30"/>
  <c r="N33" i="30"/>
  <c r="AE33" i="29"/>
  <c r="AA33" i="29"/>
  <c r="W33" i="29"/>
  <c r="O33" i="29"/>
  <c r="R33" i="29"/>
  <c r="AH33" i="29"/>
  <c r="K33" i="30"/>
  <c r="AH33" i="30"/>
  <c r="H33" i="29"/>
  <c r="V33" i="29"/>
  <c r="R33" i="30"/>
  <c r="AQ33" i="29"/>
  <c r="AM33" i="29"/>
  <c r="AI33" i="29"/>
  <c r="S33" i="29"/>
  <c r="D33" i="29"/>
  <c r="E31" i="14"/>
  <c r="K31" i="14"/>
  <c r="G31" i="14"/>
  <c r="V31" i="14"/>
  <c r="EU77" i="15" l="1"/>
  <c r="AT20" i="15"/>
  <c r="AT31" i="15"/>
  <c r="AS29" i="36"/>
  <c r="AT34" i="14"/>
  <c r="AU34" i="14"/>
  <c r="EU75" i="15"/>
  <c r="AR29" i="36"/>
  <c r="AN29" i="36"/>
  <c r="AJ29" i="36"/>
  <c r="AF29" i="36"/>
  <c r="AB29" i="36"/>
  <c r="X29" i="36"/>
  <c r="T29" i="36"/>
  <c r="P29" i="36"/>
  <c r="EX77" i="15"/>
  <c r="EX75" i="15"/>
  <c r="AK29" i="36"/>
  <c r="AC29" i="36"/>
  <c r="Y29" i="36"/>
  <c r="U29" i="36"/>
  <c r="Q29" i="36"/>
  <c r="EV20" i="15"/>
  <c r="K20" i="15" s="1"/>
  <c r="ET77" i="15"/>
  <c r="ET75" i="15"/>
  <c r="EW77" i="15"/>
  <c r="EW75" i="15"/>
  <c r="AG29" i="36"/>
  <c r="AO29" i="36"/>
  <c r="AD29" i="36"/>
  <c r="N29" i="36"/>
  <c r="D29" i="36"/>
  <c r="H29" i="36"/>
  <c r="AL29" i="36"/>
  <c r="I29" i="36"/>
  <c r="AH29" i="36"/>
  <c r="F29" i="36"/>
  <c r="V29" i="36"/>
  <c r="E29" i="36"/>
  <c r="K29" i="36"/>
  <c r="AP29" i="36"/>
  <c r="G29" i="36"/>
  <c r="Z29" i="36"/>
  <c r="AQ29" i="36"/>
  <c r="AM29" i="36"/>
  <c r="AI29" i="36"/>
  <c r="AE29" i="36"/>
  <c r="AA29" i="36"/>
  <c r="W29" i="36"/>
  <c r="S29" i="36"/>
  <c r="O29" i="36"/>
  <c r="R29" i="36"/>
  <c r="EV31" i="15" l="1"/>
  <c r="AS20" i="15"/>
  <c r="L31" i="15" l="1"/>
  <c r="EV80" i="15"/>
  <c r="AS31" i="15"/>
  <c r="K31" i="15"/>
  <c r="EV75" i="15"/>
  <c r="EV77" i="15"/>
  <c r="K77" i="15" l="1"/>
  <c r="K75" i="15"/>
  <c r="I31" i="35"/>
  <c r="E31" i="35"/>
  <c r="K31" i="35"/>
  <c r="J31" i="35"/>
  <c r="F31" i="35"/>
  <c r="D31" i="35"/>
  <c r="G31" i="35"/>
  <c r="H31" i="35"/>
  <c r="AG31" i="35"/>
  <c r="AR31" i="35"/>
  <c r="AD31" i="35"/>
  <c r="AO31" i="35"/>
  <c r="AN31" i="35"/>
  <c r="AM31" i="35"/>
  <c r="AK31" i="35"/>
  <c r="Z31" i="35"/>
  <c r="AB31" i="35"/>
  <c r="AL31" i="35"/>
  <c r="Q31" i="35"/>
  <c r="AE31" i="35"/>
  <c r="P31" i="35"/>
  <c r="AI31" i="35"/>
  <c r="V31" i="35"/>
  <c r="N31" i="35"/>
  <c r="W31" i="35"/>
  <c r="AS31" i="35"/>
  <c r="AH31" i="35"/>
  <c r="T31" i="35"/>
  <c r="S31" i="35"/>
  <c r="X31" i="35"/>
  <c r="AQ31" i="35"/>
  <c r="O31" i="35"/>
  <c r="AP31" i="35"/>
  <c r="U31" i="35"/>
  <c r="Y31" i="35"/>
  <c r="AA31" i="35"/>
  <c r="AF31" i="35"/>
  <c r="AJ31" i="35"/>
  <c r="AC31" i="35"/>
  <c r="R31" i="35"/>
  <c r="AM33" i="33" l="1"/>
  <c r="AH33" i="33"/>
  <c r="AE33" i="33"/>
  <c r="AJ33" i="33"/>
  <c r="AB33" i="33"/>
  <c r="W33" i="33"/>
  <c r="R33" i="33"/>
  <c r="AF33" i="33"/>
  <c r="N33" i="33"/>
  <c r="T33" i="33"/>
  <c r="AL33" i="33"/>
  <c r="AO33" i="33"/>
  <c r="J33" i="33"/>
  <c r="AR33" i="33"/>
  <c r="AA33" i="33"/>
  <c r="AG33" i="33"/>
  <c r="H33" i="33"/>
  <c r="S33" i="33"/>
  <c r="O33" i="33"/>
  <c r="Z33" i="33"/>
  <c r="AC33" i="33"/>
  <c r="G33" i="33"/>
  <c r="X33" i="33"/>
  <c r="AD33" i="33"/>
  <c r="F33" i="33"/>
  <c r="Y33" i="33"/>
  <c r="AQ33" i="33"/>
  <c r="AK33" i="33"/>
  <c r="I33" i="33"/>
  <c r="U33" i="33"/>
  <c r="E33" i="33"/>
  <c r="P33" i="33"/>
  <c r="V33" i="33"/>
  <c r="D33" i="33"/>
  <c r="Q33" i="33"/>
  <c r="AI33" i="33"/>
  <c r="AP33" i="33"/>
  <c r="M33" i="33"/>
  <c r="C33" i="33"/>
  <c r="AN33" i="33"/>
  <c r="AE32" i="34" l="1"/>
  <c r="D32" i="34" l="1"/>
  <c r="J32" i="34"/>
  <c r="K32" i="34"/>
  <c r="F32" i="34"/>
  <c r="G32" i="34"/>
  <c r="H32" i="34"/>
  <c r="I32" i="34"/>
  <c r="AL32" i="34"/>
  <c r="AQ32" i="34"/>
  <c r="W32" i="34"/>
  <c r="AN32" i="34"/>
  <c r="P32" i="34"/>
  <c r="S32" i="34"/>
  <c r="AA32" i="34"/>
  <c r="AF32" i="34"/>
  <c r="AI32" i="34"/>
  <c r="X32" i="34"/>
  <c r="O32" i="34"/>
  <c r="AJ32" i="34"/>
  <c r="AR32" i="34"/>
  <c r="T32" i="34"/>
  <c r="AB32" i="34"/>
  <c r="AS32" i="34"/>
  <c r="AD32" i="34"/>
  <c r="AM32" i="34"/>
  <c r="AH32" i="34"/>
  <c r="AK32" i="34"/>
  <c r="V32" i="34"/>
  <c r="AO32" i="34"/>
  <c r="Z32" i="34"/>
  <c r="R32" i="34"/>
  <c r="AC32" i="34"/>
  <c r="Y32" i="34"/>
  <c r="AG32" i="34"/>
  <c r="N32" i="34"/>
  <c r="Q32" i="34"/>
  <c r="U32" i="34"/>
  <c r="AP32" i="34"/>
  <c r="AF31" i="31" l="1"/>
  <c r="AC31" i="31"/>
  <c r="AR31" i="31"/>
  <c r="S31" i="31"/>
  <c r="AJ31" i="31"/>
  <c r="AE31" i="31"/>
  <c r="AG31" i="31"/>
  <c r="X31" i="31"/>
  <c r="AM31" i="31"/>
  <c r="W31" i="31"/>
  <c r="Y31" i="31"/>
  <c r="U31" i="31"/>
  <c r="AN31" i="31"/>
  <c r="AO31" i="31"/>
  <c r="N31" i="31"/>
  <c r="D31" i="31"/>
  <c r="Q31" i="31"/>
  <c r="I31" i="31"/>
  <c r="AH31" i="31"/>
  <c r="V31" i="31"/>
  <c r="F31" i="31"/>
  <c r="AB31" i="31"/>
  <c r="AI31" i="31"/>
  <c r="E31" i="31"/>
  <c r="R31" i="31"/>
  <c r="G31" i="31"/>
  <c r="Z31" i="31"/>
  <c r="AD31" i="31"/>
  <c r="H31" i="31"/>
  <c r="AK31" i="31"/>
  <c r="T31" i="31"/>
  <c r="AL31" i="31"/>
  <c r="J31" i="31"/>
  <c r="AS31" i="31"/>
  <c r="AA31" i="31"/>
  <c r="P31" i="31"/>
  <c r="AQ31" i="31"/>
  <c r="AP31" i="31"/>
  <c r="K31" i="31"/>
  <c r="O31" i="31"/>
  <c r="N26" i="14" l="1"/>
  <c r="AE26" i="14"/>
  <c r="O26" i="14"/>
  <c r="W26" i="14"/>
  <c r="T26" i="14"/>
  <c r="AQ26" i="14"/>
  <c r="AM26" i="14"/>
  <c r="AB26" i="14"/>
  <c r="Y26" i="14"/>
  <c r="Q26" i="14"/>
  <c r="AO26" i="14"/>
  <c r="AG26" i="14"/>
  <c r="J26" i="14"/>
  <c r="AD26" i="14"/>
  <c r="V26" i="14"/>
  <c r="AI26" i="14"/>
  <c r="AA26" i="14"/>
  <c r="S26" i="14"/>
  <c r="AJ26" i="14"/>
  <c r="AF26" i="14"/>
  <c r="X26" i="14"/>
  <c r="R26" i="14"/>
  <c r="P26" i="14"/>
  <c r="AR26" i="14"/>
  <c r="AN26" i="14"/>
  <c r="U26" i="14"/>
  <c r="AS26" i="14"/>
  <c r="AK26" i="14"/>
  <c r="AC26" i="14"/>
  <c r="K26" i="14"/>
  <c r="I26" i="14"/>
  <c r="G26" i="14"/>
  <c r="E26" i="14"/>
  <c r="F26" i="14"/>
  <c r="D26" i="14"/>
  <c r="H26" i="14"/>
  <c r="Z26" i="14"/>
  <c r="AH26" i="14"/>
  <c r="AL26" i="14"/>
  <c r="AP26" i="14"/>
  <c r="AT16" i="36"/>
  <c r="AT7" i="36"/>
  <c r="AS20" i="36" l="1"/>
  <c r="AS26" i="36"/>
  <c r="AS22" i="36"/>
  <c r="AS12" i="36"/>
  <c r="AS27" i="36"/>
  <c r="AS23" i="36"/>
  <c r="AS24" i="36"/>
  <c r="AS18" i="36"/>
  <c r="AS17" i="36" s="1"/>
  <c r="AS14" i="36"/>
  <c r="AS9" i="36"/>
  <c r="AS13" i="36"/>
  <c r="AS11" i="36"/>
  <c r="AS19" i="36"/>
  <c r="AS28" i="36"/>
  <c r="AS21" i="36" l="1"/>
  <c r="AS25" i="36"/>
  <c r="AS16" i="36" l="1"/>
  <c r="Q22" i="36" l="1"/>
  <c r="U22" i="36"/>
  <c r="Y22" i="36"/>
  <c r="S23" i="36"/>
  <c r="V23" i="36"/>
  <c r="AD23" i="36"/>
  <c r="AL23" i="36"/>
  <c r="AP23" i="36"/>
  <c r="P24" i="36"/>
  <c r="Q24" i="36"/>
  <c r="R24" i="36"/>
  <c r="Y24" i="36"/>
  <c r="Z24" i="36"/>
  <c r="AG24" i="36"/>
  <c r="AH24" i="36"/>
  <c r="AK24" i="36"/>
  <c r="AO24" i="36"/>
  <c r="AP24" i="36"/>
  <c r="Q19" i="36"/>
  <c r="R20" i="36"/>
  <c r="AD20" i="36"/>
  <c r="BC10" i="36"/>
  <c r="AT6" i="36"/>
  <c r="AT32" i="36" s="1"/>
  <c r="O12" i="36"/>
  <c r="S12" i="36"/>
  <c r="U12" i="36"/>
  <c r="W12" i="36"/>
  <c r="AA12" i="36"/>
  <c r="AE12" i="36"/>
  <c r="AI12" i="36"/>
  <c r="AM12" i="36"/>
  <c r="AQ12" i="36"/>
  <c r="R13" i="36"/>
  <c r="Y13" i="36"/>
  <c r="AC13" i="36"/>
  <c r="AF13" i="36"/>
  <c r="AG13" i="36"/>
  <c r="AH13" i="36"/>
  <c r="AK13" i="36"/>
  <c r="AM13" i="36"/>
  <c r="AO13" i="36"/>
  <c r="Q14" i="36"/>
  <c r="T14" i="36"/>
  <c r="U14" i="36"/>
  <c r="Y14" i="36"/>
  <c r="AB14" i="36"/>
  <c r="AC14" i="36"/>
  <c r="AF14" i="36"/>
  <c r="AG14" i="36"/>
  <c r="AH14" i="36"/>
  <c r="AJ14" i="36"/>
  <c r="AK14" i="36"/>
  <c r="AO14" i="36"/>
  <c r="AR14" i="36"/>
  <c r="BC7" i="36"/>
  <c r="AM9" i="36"/>
  <c r="AE22" i="35"/>
  <c r="BC10" i="35"/>
  <c r="AP27" i="36"/>
  <c r="N27" i="36"/>
  <c r="N23" i="36"/>
  <c r="AM22" i="36"/>
  <c r="AE22" i="36"/>
  <c r="W22" i="36"/>
  <c r="O22" i="36"/>
  <c r="AN14" i="36"/>
  <c r="X14" i="36"/>
  <c r="P14" i="36"/>
  <c r="BC27" i="34"/>
  <c r="BB28" i="33"/>
  <c r="AT36" i="33"/>
  <c r="AS25" i="32"/>
  <c r="AP25" i="32"/>
  <c r="AO25" i="32"/>
  <c r="AL25" i="32"/>
  <c r="AK25" i="32"/>
  <c r="AH25" i="32"/>
  <c r="AG25" i="32"/>
  <c r="AD25" i="32"/>
  <c r="AC25" i="32"/>
  <c r="Z25" i="32"/>
  <c r="Y25" i="32"/>
  <c r="V25" i="32"/>
  <c r="U25" i="32"/>
  <c r="R25" i="32"/>
  <c r="Q25" i="32"/>
  <c r="N25" i="32"/>
  <c r="D25" i="32"/>
  <c r="I24" i="32"/>
  <c r="E24" i="32"/>
  <c r="AP21" i="32"/>
  <c r="AH21" i="32"/>
  <c r="CY18" i="32"/>
  <c r="Z21" i="32"/>
  <c r="R21" i="32"/>
  <c r="BC18" i="32"/>
  <c r="AS21" i="32"/>
  <c r="AO21" i="32"/>
  <c r="AL21" i="32"/>
  <c r="AK21" i="32"/>
  <c r="AG21" i="32"/>
  <c r="AD21" i="32"/>
  <c r="AC21" i="32"/>
  <c r="Y21" i="32"/>
  <c r="V21" i="32"/>
  <c r="U21" i="32"/>
  <c r="Q21" i="32"/>
  <c r="N21" i="32"/>
  <c r="H21" i="32"/>
  <c r="D21" i="32"/>
  <c r="AR20" i="32"/>
  <c r="AN20" i="32"/>
  <c r="AJ20" i="32"/>
  <c r="AF20" i="32"/>
  <c r="AB20" i="32"/>
  <c r="X20" i="32"/>
  <c r="T20" i="32"/>
  <c r="P20" i="32"/>
  <c r="I20" i="32"/>
  <c r="EO18" i="32"/>
  <c r="EC18" i="32"/>
  <c r="DQ18" i="32"/>
  <c r="DE18" i="32"/>
  <c r="CS18" i="32"/>
  <c r="CG18" i="32"/>
  <c r="BU18" i="32"/>
  <c r="BI18" i="32"/>
  <c r="AR19" i="32"/>
  <c r="AQ19" i="32"/>
  <c r="AN19" i="32"/>
  <c r="AM19" i="32"/>
  <c r="AJ19" i="32"/>
  <c r="AI19" i="32"/>
  <c r="AF19" i="32"/>
  <c r="AE19" i="32"/>
  <c r="AB19" i="32"/>
  <c r="AA19" i="32"/>
  <c r="X19" i="32"/>
  <c r="W19" i="32"/>
  <c r="T19" i="32"/>
  <c r="S19" i="32"/>
  <c r="P19" i="32"/>
  <c r="O19" i="32"/>
  <c r="J19" i="32"/>
  <c r="F19" i="32"/>
  <c r="EP18" i="32"/>
  <c r="EL18" i="32"/>
  <c r="EH18" i="32"/>
  <c r="ED18" i="32"/>
  <c r="DZ18" i="32"/>
  <c r="DV18" i="32"/>
  <c r="DR18" i="32"/>
  <c r="DN18" i="32"/>
  <c r="DJ18" i="32"/>
  <c r="DF18" i="32"/>
  <c r="DB18" i="32"/>
  <c r="CX18" i="32"/>
  <c r="CT18" i="32"/>
  <c r="CP18" i="32"/>
  <c r="CL18" i="32"/>
  <c r="CH18" i="32"/>
  <c r="CD18" i="32"/>
  <c r="BZ18" i="32"/>
  <c r="BV18" i="32"/>
  <c r="BR18" i="32"/>
  <c r="BN18" i="32"/>
  <c r="BJ18" i="32"/>
  <c r="BF18" i="32"/>
  <c r="AR14" i="32"/>
  <c r="AQ14" i="32"/>
  <c r="AP14" i="32"/>
  <c r="AN14" i="32"/>
  <c r="AL14" i="32"/>
  <c r="AJ14" i="32"/>
  <c r="AH14" i="32"/>
  <c r="AG14" i="32"/>
  <c r="AF14" i="32"/>
  <c r="AE14" i="32"/>
  <c r="AD14" i="32"/>
  <c r="AB14" i="32"/>
  <c r="AA14" i="32"/>
  <c r="Z14" i="32"/>
  <c r="X14" i="32"/>
  <c r="V14" i="32"/>
  <c r="T14" i="32"/>
  <c r="S14" i="32"/>
  <c r="Q14" i="32"/>
  <c r="P14" i="32"/>
  <c r="O14" i="32"/>
  <c r="N14" i="32"/>
  <c r="AS14" i="32"/>
  <c r="AK14" i="32"/>
  <c r="AC14" i="32"/>
  <c r="U14" i="32"/>
  <c r="G14" i="32"/>
  <c r="AR13" i="32"/>
  <c r="AQ13" i="32"/>
  <c r="K13" i="32"/>
  <c r="AN13" i="32"/>
  <c r="AM13" i="32"/>
  <c r="J13" i="32"/>
  <c r="AJ13" i="32"/>
  <c r="AI13" i="32"/>
  <c r="I13" i="32"/>
  <c r="AF13" i="32"/>
  <c r="AE13" i="32"/>
  <c r="AB13" i="32"/>
  <c r="AA13" i="32"/>
  <c r="G13" i="32"/>
  <c r="X13" i="32"/>
  <c r="W13" i="32"/>
  <c r="F13" i="32"/>
  <c r="T13" i="32"/>
  <c r="S13" i="32"/>
  <c r="E13" i="32"/>
  <c r="P13" i="32"/>
  <c r="O13" i="32"/>
  <c r="AS13" i="32"/>
  <c r="AP13" i="32"/>
  <c r="AO13" i="32"/>
  <c r="AL13" i="32"/>
  <c r="AK13" i="32"/>
  <c r="AH13" i="32"/>
  <c r="AG13" i="32"/>
  <c r="AD13" i="32"/>
  <c r="AC13" i="32"/>
  <c r="Z13" i="32"/>
  <c r="Y13" i="32"/>
  <c r="V13" i="32"/>
  <c r="U13" i="32"/>
  <c r="R13" i="32"/>
  <c r="Q13" i="32"/>
  <c r="N13" i="32"/>
  <c r="H13" i="32"/>
  <c r="D13" i="32"/>
  <c r="AR10" i="32"/>
  <c r="EH7" i="32"/>
  <c r="DV7" i="32"/>
  <c r="DJ7" i="32"/>
  <c r="CX7" i="32"/>
  <c r="CL7" i="32"/>
  <c r="BZ7" i="32"/>
  <c r="T9" i="32"/>
  <c r="Q9" i="32"/>
  <c r="P9" i="32"/>
  <c r="AS9" i="32"/>
  <c r="AP9" i="32"/>
  <c r="AO9" i="32"/>
  <c r="AL9" i="32"/>
  <c r="AK9" i="32"/>
  <c r="AH9" i="32"/>
  <c r="AD9" i="32"/>
  <c r="AC9" i="32"/>
  <c r="Z9" i="32"/>
  <c r="V9" i="32"/>
  <c r="U9" i="32"/>
  <c r="R9" i="32"/>
  <c r="N9" i="32"/>
  <c r="K9" i="32"/>
  <c r="G9" i="32"/>
  <c r="AP8" i="32"/>
  <c r="AH8" i="32"/>
  <c r="CY7" i="32"/>
  <c r="Z8" i="32"/>
  <c r="S8" i="32"/>
  <c r="E8" i="32"/>
  <c r="P8" i="32"/>
  <c r="O8" i="32"/>
  <c r="BC7" i="32"/>
  <c r="AS8" i="32"/>
  <c r="AO8" i="32"/>
  <c r="AL8" i="32"/>
  <c r="AK8" i="32"/>
  <c r="AG8" i="32"/>
  <c r="AD8" i="32"/>
  <c r="AC8" i="32"/>
  <c r="Y8" i="32"/>
  <c r="V8" i="32"/>
  <c r="U8" i="32"/>
  <c r="Q8" i="32"/>
  <c r="N8" i="32"/>
  <c r="H8" i="32"/>
  <c r="D8" i="32"/>
  <c r="ER7" i="32"/>
  <c r="EO7" i="32"/>
  <c r="EN7" i="32"/>
  <c r="EK7" i="32"/>
  <c r="EJ7" i="32"/>
  <c r="EG7" i="32"/>
  <c r="EF7" i="32"/>
  <c r="EC7" i="32"/>
  <c r="EB7" i="32"/>
  <c r="DY7" i="32"/>
  <c r="DX7" i="32"/>
  <c r="DU7" i="32"/>
  <c r="DT7" i="32"/>
  <c r="DQ7" i="32"/>
  <c r="DP7" i="32"/>
  <c r="DM7" i="32"/>
  <c r="DL7" i="32"/>
  <c r="DI7" i="32"/>
  <c r="DH7" i="32"/>
  <c r="DE7" i="32"/>
  <c r="DD7" i="32"/>
  <c r="DA7" i="32"/>
  <c r="CZ7" i="32"/>
  <c r="CW7" i="32"/>
  <c r="CV7" i="32"/>
  <c r="CS7" i="32"/>
  <c r="CR7" i="32"/>
  <c r="CO7" i="32"/>
  <c r="CN7" i="32"/>
  <c r="CK7" i="32"/>
  <c r="CJ7" i="32"/>
  <c r="CG7" i="32"/>
  <c r="CF7" i="32"/>
  <c r="CC7" i="32"/>
  <c r="CB7" i="32"/>
  <c r="BY7" i="32"/>
  <c r="BX7" i="32"/>
  <c r="BV7" i="32"/>
  <c r="BU7" i="32"/>
  <c r="BT7" i="32"/>
  <c r="BR7" i="32"/>
  <c r="BQ7" i="32"/>
  <c r="BP7" i="32"/>
  <c r="BN7" i="32"/>
  <c r="BM7" i="32"/>
  <c r="BL7" i="32"/>
  <c r="BJ7" i="32"/>
  <c r="BI7" i="32"/>
  <c r="BH7" i="32"/>
  <c r="BF7" i="32"/>
  <c r="BE7" i="32"/>
  <c r="BD7" i="32"/>
  <c r="AK7" i="32"/>
  <c r="AS15" i="30"/>
  <c r="AR15" i="30"/>
  <c r="AQ15" i="30"/>
  <c r="AP15" i="30"/>
  <c r="AO15" i="30"/>
  <c r="AN15" i="30"/>
  <c r="AM15" i="30"/>
  <c r="AL15" i="30"/>
  <c r="AK15" i="30"/>
  <c r="AJ15" i="30"/>
  <c r="AI15" i="30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K15" i="30"/>
  <c r="J15" i="30"/>
  <c r="I15" i="30"/>
  <c r="H15" i="30"/>
  <c r="G15" i="30"/>
  <c r="F15" i="30"/>
  <c r="E15" i="30"/>
  <c r="D15" i="30"/>
  <c r="AS14" i="30"/>
  <c r="AR14" i="30"/>
  <c r="AQ14" i="30"/>
  <c r="AP14" i="30"/>
  <c r="AO14" i="30"/>
  <c r="AN14" i="30"/>
  <c r="AM14" i="30"/>
  <c r="AL14" i="30"/>
  <c r="AK14" i="30"/>
  <c r="AJ14" i="30"/>
  <c r="AI14" i="30"/>
  <c r="AH14" i="30"/>
  <c r="AG14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K14" i="30"/>
  <c r="J14" i="30"/>
  <c r="I14" i="30"/>
  <c r="H14" i="30"/>
  <c r="G14" i="30"/>
  <c r="F14" i="30"/>
  <c r="E14" i="30"/>
  <c r="D14" i="30"/>
  <c r="AS11" i="30"/>
  <c r="AR11" i="30"/>
  <c r="AQ11" i="30"/>
  <c r="AP11" i="30"/>
  <c r="AO11" i="30"/>
  <c r="AN11" i="30"/>
  <c r="AM11" i="30"/>
  <c r="AL11" i="30"/>
  <c r="AK11" i="30"/>
  <c r="AJ11" i="30"/>
  <c r="AI11" i="30"/>
  <c r="AH11" i="30"/>
  <c r="AG11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K11" i="30"/>
  <c r="K10" i="30" s="1"/>
  <c r="J11" i="30"/>
  <c r="J10" i="30" s="1"/>
  <c r="I11" i="30"/>
  <c r="I10" i="30" s="1"/>
  <c r="H11" i="30"/>
  <c r="H10" i="30" s="1"/>
  <c r="G11" i="30"/>
  <c r="G10" i="30" s="1"/>
  <c r="F11" i="30"/>
  <c r="F10" i="30" s="1"/>
  <c r="E11" i="30"/>
  <c r="E10" i="30" s="1"/>
  <c r="D11" i="30"/>
  <c r="D10" i="30" s="1"/>
  <c r="AC7" i="32" l="1"/>
  <c r="H28" i="32"/>
  <c r="U28" i="34"/>
  <c r="DI12" i="15"/>
  <c r="CC12" i="15"/>
  <c r="BU12" i="15"/>
  <c r="AL29" i="33"/>
  <c r="DE12" i="15"/>
  <c r="BY12" i="15"/>
  <c r="U13" i="34"/>
  <c r="AI15" i="34"/>
  <c r="U8" i="35"/>
  <c r="AK24" i="35"/>
  <c r="BC6" i="32"/>
  <c r="AG24" i="35"/>
  <c r="AI14" i="34"/>
  <c r="AF14" i="34"/>
  <c r="S14" i="34"/>
  <c r="W22" i="35"/>
  <c r="O22" i="35"/>
  <c r="AM22" i="35"/>
  <c r="AP20" i="33"/>
  <c r="Z20" i="33"/>
  <c r="AM15" i="34"/>
  <c r="AB13" i="34"/>
  <c r="L6" i="32"/>
  <c r="L18" i="34"/>
  <c r="AP10" i="35"/>
  <c r="L22" i="34"/>
  <c r="T22" i="33"/>
  <c r="Y29" i="34"/>
  <c r="AR14" i="34"/>
  <c r="AG13" i="34"/>
  <c r="AO24" i="35"/>
  <c r="Y13" i="35"/>
  <c r="Y24" i="35"/>
  <c r="Q24" i="35"/>
  <c r="Y22" i="35"/>
  <c r="AS10" i="36"/>
  <c r="AS8" i="36"/>
  <c r="AS7" i="36" s="1"/>
  <c r="AJ10" i="32"/>
  <c r="DU12" i="15"/>
  <c r="DM12" i="15"/>
  <c r="CW12" i="15"/>
  <c r="CO12" i="15"/>
  <c r="CG12" i="15"/>
  <c r="BQ12" i="15"/>
  <c r="BI12" i="15"/>
  <c r="AF24" i="34"/>
  <c r="P24" i="34"/>
  <c r="AK23" i="34"/>
  <c r="U23" i="34"/>
  <c r="AH23" i="35"/>
  <c r="X10" i="30"/>
  <c r="AF10" i="30"/>
  <c r="AR13" i="34"/>
  <c r="AJ13" i="34"/>
  <c r="T13" i="34"/>
  <c r="Y28" i="34"/>
  <c r="ER10" i="15"/>
  <c r="P10" i="30"/>
  <c r="AB10" i="32"/>
  <c r="U10" i="30"/>
  <c r="AC10" i="30"/>
  <c r="AK10" i="30"/>
  <c r="AN23" i="35"/>
  <c r="AF23" i="35"/>
  <c r="X23" i="35"/>
  <c r="P23" i="35"/>
  <c r="AJ10" i="30"/>
  <c r="AL7" i="32"/>
  <c r="R8" i="33"/>
  <c r="AJ22" i="33"/>
  <c r="AK21" i="33"/>
  <c r="U21" i="33"/>
  <c r="AI25" i="34"/>
  <c r="S25" i="34"/>
  <c r="T10" i="30"/>
  <c r="AM14" i="35"/>
  <c r="AE14" i="35"/>
  <c r="W14" i="35"/>
  <c r="O14" i="35"/>
  <c r="AL13" i="35"/>
  <c r="AD13" i="35"/>
  <c r="V13" i="35"/>
  <c r="AS12" i="35"/>
  <c r="AK12" i="35"/>
  <c r="AC12" i="35"/>
  <c r="U12" i="35"/>
  <c r="AJ22" i="35"/>
  <c r="AB10" i="30"/>
  <c r="N7" i="32"/>
  <c r="W25" i="34"/>
  <c r="CW10" i="15"/>
  <c r="AR24" i="34"/>
  <c r="Q10" i="30"/>
  <c r="Y10" i="30"/>
  <c r="AG10" i="30"/>
  <c r="AO10" i="30"/>
  <c r="EJ10" i="15"/>
  <c r="DL10" i="15"/>
  <c r="BX10" i="15"/>
  <c r="AR10" i="30"/>
  <c r="ER12" i="15"/>
  <c r="EJ12" i="15"/>
  <c r="DT12" i="15"/>
  <c r="DL12" i="15"/>
  <c r="DD12" i="15"/>
  <c r="AA23" i="35"/>
  <c r="S23" i="35"/>
  <c r="AM25" i="34"/>
  <c r="DX10" i="15"/>
  <c r="DP10" i="15"/>
  <c r="CJ10" i="15"/>
  <c r="BL10" i="15"/>
  <c r="CK6" i="32"/>
  <c r="CJ14" i="15" s="1"/>
  <c r="BE6" i="32"/>
  <c r="BD14" i="15" s="1"/>
  <c r="AS10" i="30"/>
  <c r="AE25" i="34"/>
  <c r="Q28" i="34"/>
  <c r="DV11" i="15"/>
  <c r="EF12" i="15"/>
  <c r="DH12" i="15"/>
  <c r="CZ12" i="15"/>
  <c r="AM23" i="35"/>
  <c r="AE23" i="35"/>
  <c r="W23" i="35"/>
  <c r="Q22" i="35"/>
  <c r="AN24" i="34"/>
  <c r="CN12" i="15"/>
  <c r="CJ12" i="15"/>
  <c r="AJ24" i="34"/>
  <c r="AB24" i="34"/>
  <c r="X24" i="34"/>
  <c r="T24" i="34"/>
  <c r="Y8" i="34"/>
  <c r="AS13" i="34"/>
  <c r="AO13" i="34"/>
  <c r="AK13" i="34"/>
  <c r="AC13" i="34"/>
  <c r="Y13" i="34"/>
  <c r="Q13" i="34"/>
  <c r="O25" i="34"/>
  <c r="CB12" i="15"/>
  <c r="BX12" i="15"/>
  <c r="BP12" i="15"/>
  <c r="BL12" i="15"/>
  <c r="BH12" i="15"/>
  <c r="BD12" i="15"/>
  <c r="AS23" i="34"/>
  <c r="ES10" i="15"/>
  <c r="AK8" i="35"/>
  <c r="AN14" i="34"/>
  <c r="AJ14" i="34"/>
  <c r="AB14" i="34"/>
  <c r="X14" i="34"/>
  <c r="T14" i="34"/>
  <c r="P14" i="34"/>
  <c r="AD29" i="33"/>
  <c r="V29" i="33"/>
  <c r="N29" i="33"/>
  <c r="AQ15" i="34"/>
  <c r="AE15" i="34"/>
  <c r="AA15" i="34"/>
  <c r="W15" i="34"/>
  <c r="S15" i="34"/>
  <c r="O15" i="34"/>
  <c r="AP20" i="34"/>
  <c r="AO23" i="34"/>
  <c r="AG23" i="34"/>
  <c r="AC23" i="34"/>
  <c r="Y23" i="34"/>
  <c r="Q23" i="34"/>
  <c r="AG8" i="35"/>
  <c r="Q8" i="35"/>
  <c r="X13" i="35"/>
  <c r="AQ12" i="35"/>
  <c r="AH12" i="35"/>
  <c r="AG29" i="34"/>
  <c r="AO28" i="34"/>
  <c r="AK28" i="34"/>
  <c r="AD20" i="35"/>
  <c r="V20" i="35"/>
  <c r="AR18" i="35"/>
  <c r="AN18" i="35"/>
  <c r="AF18" i="35"/>
  <c r="AB18" i="35"/>
  <c r="X18" i="35"/>
  <c r="T18" i="35"/>
  <c r="P18" i="35"/>
  <c r="AD24" i="35"/>
  <c r="AA24" i="35"/>
  <c r="S24" i="35"/>
  <c r="CC6" i="32"/>
  <c r="CB14" i="15" s="1"/>
  <c r="AN13" i="34"/>
  <c r="AF13" i="34"/>
  <c r="X13" i="34"/>
  <c r="P13" i="34"/>
  <c r="AE27" i="31"/>
  <c r="O27" i="31"/>
  <c r="AA25" i="34"/>
  <c r="AQ25" i="34"/>
  <c r="AC21" i="34"/>
  <c r="AE19" i="34"/>
  <c r="W19" i="34"/>
  <c r="ES24" i="15"/>
  <c r="R28" i="32"/>
  <c r="AD29" i="34"/>
  <c r="AN22" i="33"/>
  <c r="AF22" i="33"/>
  <c r="X22" i="33"/>
  <c r="P22" i="33"/>
  <c r="AG21" i="33"/>
  <c r="Y21" i="33"/>
  <c r="Q21" i="33"/>
  <c r="AL20" i="33"/>
  <c r="AD20" i="33"/>
  <c r="V20" i="33"/>
  <c r="N20" i="33"/>
  <c r="V29" i="35"/>
  <c r="U24" i="35"/>
  <c r="AR23" i="35"/>
  <c r="AJ23" i="35"/>
  <c r="AB23" i="35"/>
  <c r="AI22" i="35"/>
  <c r="AA22" i="35"/>
  <c r="DY6" i="32"/>
  <c r="DX14" i="15" s="1"/>
  <c r="AJ28" i="31"/>
  <c r="AI24" i="35"/>
  <c r="AS24" i="35"/>
  <c r="AC24" i="35"/>
  <c r="T23" i="35"/>
  <c r="AJ18" i="35"/>
  <c r="J13" i="34"/>
  <c r="J23" i="34"/>
  <c r="AO9" i="33"/>
  <c r="AP8" i="33"/>
  <c r="T14" i="33"/>
  <c r="BT9" i="15"/>
  <c r="T10" i="32"/>
  <c r="X10" i="32"/>
  <c r="U15" i="33"/>
  <c r="AQ22" i="35"/>
  <c r="ES14" i="15"/>
  <c r="DV6" i="32"/>
  <c r="DU14" i="15" s="1"/>
  <c r="CX6" i="32"/>
  <c r="CW14" i="15" s="1"/>
  <c r="BZ6" i="32"/>
  <c r="BY14" i="15" s="1"/>
  <c r="S22" i="35"/>
  <c r="AQ14" i="35"/>
  <c r="AH13" i="35"/>
  <c r="Z13" i="35"/>
  <c r="R13" i="35"/>
  <c r="AO12" i="35"/>
  <c r="Y12" i="35"/>
  <c r="U20" i="35"/>
  <c r="Q19" i="35"/>
  <c r="W18" i="35"/>
  <c r="O18" i="35"/>
  <c r="AP24" i="35"/>
  <c r="AM24" i="35"/>
  <c r="AE24" i="35"/>
  <c r="Z24" i="35"/>
  <c r="W24" i="35"/>
  <c r="AG23" i="35"/>
  <c r="Y23" i="35"/>
  <c r="AN22" i="35"/>
  <c r="AB28" i="31"/>
  <c r="AS7" i="32"/>
  <c r="ER14" i="15"/>
  <c r="Z7" i="32"/>
  <c r="AN10" i="32"/>
  <c r="DW10" i="15"/>
  <c r="DO10" i="15"/>
  <c r="CQ10" i="15"/>
  <c r="BS10" i="15"/>
  <c r="Q29" i="31"/>
  <c r="EO6" i="32"/>
  <c r="EN14" i="15" s="1"/>
  <c r="EG6" i="32"/>
  <c r="EF14" i="15" s="1"/>
  <c r="DQ6" i="32"/>
  <c r="DP14" i="15" s="1"/>
  <c r="DI6" i="32"/>
  <c r="DH14" i="15" s="1"/>
  <c r="DA6" i="32"/>
  <c r="CZ14" i="15" s="1"/>
  <c r="CS6" i="32"/>
  <c r="CR14" i="15" s="1"/>
  <c r="BU6" i="32"/>
  <c r="BT14" i="15" s="1"/>
  <c r="BM6" i="32"/>
  <c r="BL14" i="15" s="1"/>
  <c r="U23" i="35"/>
  <c r="V8" i="35"/>
  <c r="AI14" i="35"/>
  <c r="AA14" i="35"/>
  <c r="S14" i="35"/>
  <c r="AP13" i="35"/>
  <c r="Q12" i="35"/>
  <c r="AN11" i="35"/>
  <c r="AP20" i="35"/>
  <c r="AH20" i="35"/>
  <c r="R20" i="35"/>
  <c r="O24" i="35"/>
  <c r="Z8" i="33"/>
  <c r="AH20" i="33"/>
  <c r="R20" i="33"/>
  <c r="AH8" i="33"/>
  <c r="U7" i="32"/>
  <c r="AO7" i="32"/>
  <c r="P7" i="32"/>
  <c r="AD7" i="32"/>
  <c r="AA28" i="32"/>
  <c r="AN10" i="30"/>
  <c r="AL10" i="30"/>
  <c r="N10" i="30"/>
  <c r="AN12" i="31"/>
  <c r="AG12" i="35"/>
  <c r="X11" i="35"/>
  <c r="Q23" i="35"/>
  <c r="AF22" i="35"/>
  <c r="AG9" i="33"/>
  <c r="AR22" i="33"/>
  <c r="AB22" i="33"/>
  <c r="AC21" i="33"/>
  <c r="M21" i="33"/>
  <c r="BC17" i="35"/>
  <c r="AO21" i="33"/>
  <c r="Y9" i="33"/>
  <c r="Q9" i="33"/>
  <c r="P14" i="33"/>
  <c r="BR6" i="32"/>
  <c r="BQ14" i="15" s="1"/>
  <c r="AC15" i="32"/>
  <c r="S15" i="32"/>
  <c r="AA29" i="32"/>
  <c r="AQ9" i="33"/>
  <c r="DI13" i="15"/>
  <c r="AE9" i="33"/>
  <c r="DA13" i="15"/>
  <c r="AB9" i="33"/>
  <c r="W9" i="33"/>
  <c r="CC13" i="15"/>
  <c r="BY13" i="15"/>
  <c r="S9" i="33"/>
  <c r="BQ13" i="15"/>
  <c r="BM13" i="15"/>
  <c r="BE13" i="15"/>
  <c r="AR8" i="33"/>
  <c r="AO8" i="33"/>
  <c r="AN8" i="33"/>
  <c r="DX13" i="15"/>
  <c r="AJ8" i="33"/>
  <c r="DL13" i="15"/>
  <c r="AB8" i="33"/>
  <c r="Y8" i="33"/>
  <c r="CJ13" i="15"/>
  <c r="CF13" i="15"/>
  <c r="CB13" i="15"/>
  <c r="BP13" i="15"/>
  <c r="BL13" i="15"/>
  <c r="BD13" i="15"/>
  <c r="AN16" i="33"/>
  <c r="AM16" i="33"/>
  <c r="AJ16" i="33"/>
  <c r="AI16" i="33"/>
  <c r="AF16" i="33"/>
  <c r="AE16" i="33"/>
  <c r="AB16" i="33"/>
  <c r="X16" i="33"/>
  <c r="T16" i="33"/>
  <c r="P16" i="33"/>
  <c r="AQ15" i="33"/>
  <c r="AM15" i="33"/>
  <c r="AJ15" i="33"/>
  <c r="AI15" i="33"/>
  <c r="AE15" i="33"/>
  <c r="AA15" i="33"/>
  <c r="Z15" i="33"/>
  <c r="W15" i="33"/>
  <c r="T15" i="33"/>
  <c r="S15" i="33"/>
  <c r="O15" i="33"/>
  <c r="AP14" i="33"/>
  <c r="AL14" i="33"/>
  <c r="AH14" i="33"/>
  <c r="AG14" i="33"/>
  <c r="AD14" i="33"/>
  <c r="Z14" i="33"/>
  <c r="V14" i="33"/>
  <c r="R14" i="33"/>
  <c r="Q14" i="33"/>
  <c r="N14" i="33"/>
  <c r="AQ22" i="33"/>
  <c r="AO22" i="33"/>
  <c r="AM22" i="33"/>
  <c r="AL22" i="33"/>
  <c r="AI22" i="33"/>
  <c r="AH22" i="33"/>
  <c r="AG22" i="33"/>
  <c r="AE22" i="33"/>
  <c r="AD22" i="33"/>
  <c r="AA22" i="33"/>
  <c r="Y22" i="33"/>
  <c r="W22" i="33"/>
  <c r="V22" i="33"/>
  <c r="S22" i="33"/>
  <c r="R22" i="33"/>
  <c r="Q22" i="33"/>
  <c r="O22" i="33"/>
  <c r="N22" i="33"/>
  <c r="BB19" i="33"/>
  <c r="AQ20" i="33"/>
  <c r="AN20" i="33"/>
  <c r="AM20" i="33"/>
  <c r="AK20" i="33"/>
  <c r="AJ20" i="33"/>
  <c r="AI20" i="33"/>
  <c r="AF20" i="33"/>
  <c r="AE20" i="33"/>
  <c r="AC20" i="33"/>
  <c r="AA20" i="33"/>
  <c r="X20" i="33"/>
  <c r="W20" i="33"/>
  <c r="U20" i="33"/>
  <c r="T20" i="33"/>
  <c r="S20" i="33"/>
  <c r="P20" i="33"/>
  <c r="O20" i="33"/>
  <c r="M20" i="33"/>
  <c r="BB23" i="33"/>
  <c r="AM25" i="33"/>
  <c r="AE25" i="33"/>
  <c r="AA25" i="33"/>
  <c r="W25" i="33"/>
  <c r="S25" i="33"/>
  <c r="O25" i="33"/>
  <c r="AR24" i="33"/>
  <c r="AN24" i="33"/>
  <c r="AJ24" i="33"/>
  <c r="AF24" i="33"/>
  <c r="AB24" i="33"/>
  <c r="X24" i="33"/>
  <c r="T24" i="33"/>
  <c r="P24" i="33"/>
  <c r="AL14" i="35"/>
  <c r="AS13" i="35"/>
  <c r="AO13" i="35"/>
  <c r="AK13" i="35"/>
  <c r="AG13" i="35"/>
  <c r="AC13" i="35"/>
  <c r="U13" i="35"/>
  <c r="Q13" i="35"/>
  <c r="AR12" i="35"/>
  <c r="AN12" i="35"/>
  <c r="AJ12" i="35"/>
  <c r="AF12" i="35"/>
  <c r="AB12" i="35"/>
  <c r="X12" i="35"/>
  <c r="T12" i="35"/>
  <c r="P12" i="35"/>
  <c r="AI30" i="33"/>
  <c r="S30" i="33"/>
  <c r="AB29" i="33"/>
  <c r="AQ9" i="34"/>
  <c r="AM9" i="34"/>
  <c r="AI9" i="34"/>
  <c r="AE9" i="34"/>
  <c r="AA9" i="34"/>
  <c r="W9" i="34"/>
  <c r="S9" i="34"/>
  <c r="O9" i="34"/>
  <c r="DN12" i="15"/>
  <c r="AB8" i="34"/>
  <c r="X8" i="34"/>
  <c r="T8" i="34"/>
  <c r="P8" i="34"/>
  <c r="AS15" i="34"/>
  <c r="AR15" i="34"/>
  <c r="AP15" i="34"/>
  <c r="AO15" i="34"/>
  <c r="AN15" i="34"/>
  <c r="AL15" i="34"/>
  <c r="AK15" i="34"/>
  <c r="AJ15" i="34"/>
  <c r="AD15" i="34"/>
  <c r="Z15" i="34"/>
  <c r="V15" i="34"/>
  <c r="N15" i="34"/>
  <c r="AQ14" i="34"/>
  <c r="AM14" i="34"/>
  <c r="AE14" i="34"/>
  <c r="AA14" i="34"/>
  <c r="W14" i="34"/>
  <c r="O14" i="34"/>
  <c r="AP21" i="34"/>
  <c r="AL21" i="34"/>
  <c r="AH21" i="34"/>
  <c r="X28" i="35"/>
  <c r="P9" i="31"/>
  <c r="AC11" i="31"/>
  <c r="AN14" i="31"/>
  <c r="AP13" i="31"/>
  <c r="Z13" i="31"/>
  <c r="O20" i="31"/>
  <c r="AN23" i="31"/>
  <c r="DI27" i="32"/>
  <c r="CS27" i="32"/>
  <c r="G21" i="33"/>
  <c r="AE18" i="31"/>
  <c r="Q27" i="31"/>
  <c r="BY10" i="15"/>
  <c r="BH6" i="32"/>
  <c r="BG14" i="15" s="1"/>
  <c r="BM27" i="32"/>
  <c r="BQ6" i="32"/>
  <c r="BP14" i="15" s="1"/>
  <c r="J22" i="33"/>
  <c r="EA13" i="15"/>
  <c r="Q15" i="33"/>
  <c r="M15" i="33"/>
  <c r="EO27" i="32"/>
  <c r="AN24" i="35"/>
  <c r="AB14" i="31"/>
  <c r="X12" i="31"/>
  <c r="AE20" i="31"/>
  <c r="AO15" i="32"/>
  <c r="AG15" i="32"/>
  <c r="Q15" i="32"/>
  <c r="DG27" i="32"/>
  <c r="AB30" i="32"/>
  <c r="CQ27" i="32"/>
  <c r="CA27" i="32"/>
  <c r="BK27" i="32"/>
  <c r="AP29" i="32"/>
  <c r="AL29" i="32"/>
  <c r="DA27" i="32"/>
  <c r="CK27" i="32"/>
  <c r="CC27" i="32"/>
  <c r="BU27" i="32"/>
  <c r="BE27" i="32"/>
  <c r="AR28" i="32"/>
  <c r="P28" i="32"/>
  <c r="O30" i="33"/>
  <c r="AG15" i="34"/>
  <c r="AF15" i="34"/>
  <c r="AC15" i="34"/>
  <c r="AB15" i="34"/>
  <c r="Y15" i="34"/>
  <c r="X15" i="34"/>
  <c r="T15" i="34"/>
  <c r="Q15" i="34"/>
  <c r="P15" i="34"/>
  <c r="AS14" i="34"/>
  <c r="AP14" i="34"/>
  <c r="AO14" i="34"/>
  <c r="AL14" i="34"/>
  <c r="AK14" i="34"/>
  <c r="AG14" i="34"/>
  <c r="AD14" i="34"/>
  <c r="AC14" i="34"/>
  <c r="Z14" i="34"/>
  <c r="Y14" i="34"/>
  <c r="V14" i="34"/>
  <c r="U14" i="34"/>
  <c r="R14" i="34"/>
  <c r="Q14" i="34"/>
  <c r="N14" i="34"/>
  <c r="AQ13" i="34"/>
  <c r="AP13" i="34"/>
  <c r="AM13" i="34"/>
  <c r="AL13" i="34"/>
  <c r="AI13" i="34"/>
  <c r="AE13" i="34"/>
  <c r="AD13" i="34"/>
  <c r="AA13" i="34"/>
  <c r="Z13" i="34"/>
  <c r="W13" i="34"/>
  <c r="V13" i="34"/>
  <c r="S13" i="34"/>
  <c r="O13" i="34"/>
  <c r="N13" i="34"/>
  <c r="AR21" i="34"/>
  <c r="AO21" i="34"/>
  <c r="AN21" i="34"/>
  <c r="AJ21" i="34"/>
  <c r="AG21" i="34"/>
  <c r="AF21" i="34"/>
  <c r="AD21" i="34"/>
  <c r="AB21" i="34"/>
  <c r="Z21" i="34"/>
  <c r="X21" i="34"/>
  <c r="V21" i="34"/>
  <c r="T21" i="34"/>
  <c r="R21" i="34"/>
  <c r="Q21" i="34"/>
  <c r="P21" i="34"/>
  <c r="AH20" i="34"/>
  <c r="Z20" i="34"/>
  <c r="R20" i="34"/>
  <c r="AM19" i="34"/>
  <c r="J19" i="34"/>
  <c r="O19" i="34"/>
  <c r="AI28" i="34"/>
  <c r="DU10" i="15"/>
  <c r="DI10" i="15"/>
  <c r="BM10" i="15"/>
  <c r="AQ21" i="34"/>
  <c r="AM21" i="34"/>
  <c r="AI21" i="34"/>
  <c r="AE21" i="34"/>
  <c r="AA21" i="34"/>
  <c r="W21" i="34"/>
  <c r="S21" i="34"/>
  <c r="O21" i="34"/>
  <c r="AR20" i="34"/>
  <c r="AN20" i="34"/>
  <c r="AJ20" i="34"/>
  <c r="AF20" i="34"/>
  <c r="AB20" i="34"/>
  <c r="X20" i="34"/>
  <c r="T20" i="34"/>
  <c r="P20" i="34"/>
  <c r="AS19" i="34"/>
  <c r="AO19" i="34"/>
  <c r="AK19" i="34"/>
  <c r="AG19" i="34"/>
  <c r="AC19" i="34"/>
  <c r="Y19" i="34"/>
  <c r="U19" i="34"/>
  <c r="Q19" i="34"/>
  <c r="AF10" i="35"/>
  <c r="AF11" i="35"/>
  <c r="T10" i="35"/>
  <c r="T11" i="35"/>
  <c r="AB24" i="35"/>
  <c r="T24" i="35"/>
  <c r="E23" i="35"/>
  <c r="BR11" i="15"/>
  <c r="S8" i="36"/>
  <c r="AK23" i="36"/>
  <c r="Y23" i="36"/>
  <c r="Y21" i="36" s="1"/>
  <c r="E22" i="36"/>
  <c r="AK27" i="36"/>
  <c r="AB26" i="36"/>
  <c r="AR9" i="31"/>
  <c r="DU9" i="15"/>
  <c r="AF9" i="31"/>
  <c r="CK9" i="15"/>
  <c r="CY27" i="32"/>
  <c r="CY17" i="32" s="1"/>
  <c r="CX26" i="15" s="1"/>
  <c r="CI27" i="32"/>
  <c r="BS27" i="32"/>
  <c r="BC27" i="32"/>
  <c r="BC17" i="32" s="1"/>
  <c r="EG12" i="15"/>
  <c r="AS9" i="35"/>
  <c r="E12" i="35"/>
  <c r="AL20" i="35"/>
  <c r="J20" i="35"/>
  <c r="P24" i="35"/>
  <c r="AK23" i="35"/>
  <c r="Z10" i="36"/>
  <c r="Z11" i="36"/>
  <c r="T23" i="36"/>
  <c r="Y27" i="36"/>
  <c r="AR26" i="36"/>
  <c r="ES9" i="15"/>
  <c r="AN9" i="31"/>
  <c r="DI9" i="15"/>
  <c r="AB9" i="31"/>
  <c r="BM9" i="15"/>
  <c r="AS8" i="31"/>
  <c r="BJ6" i="32"/>
  <c r="BI14" i="15" s="1"/>
  <c r="Y29" i="32"/>
  <c r="U9" i="35"/>
  <c r="Z20" i="35"/>
  <c r="AJ24" i="35"/>
  <c r="AF24" i="35"/>
  <c r="X24" i="35"/>
  <c r="AQ23" i="35"/>
  <c r="AI23" i="35"/>
  <c r="J22" i="35"/>
  <c r="AA27" i="35"/>
  <c r="X23" i="36"/>
  <c r="P23" i="36"/>
  <c r="EG9" i="15"/>
  <c r="CW9" i="15"/>
  <c r="X9" i="31"/>
  <c r="AS11" i="31"/>
  <c r="EQ9" i="15"/>
  <c r="EE9" i="15"/>
  <c r="DS9" i="15"/>
  <c r="DK9" i="15"/>
  <c r="DG9" i="15"/>
  <c r="CY9" i="15"/>
  <c r="CU9" i="15"/>
  <c r="CM9" i="15"/>
  <c r="CI9" i="15"/>
  <c r="BW9" i="15"/>
  <c r="BO9" i="15"/>
  <c r="BK9" i="15"/>
  <c r="BG9" i="15"/>
  <c r="AS15" i="32"/>
  <c r="U15" i="32"/>
  <c r="V29" i="32"/>
  <c r="DU27" i="32"/>
  <c r="AJ28" i="32"/>
  <c r="X28" i="32"/>
  <c r="EO12" i="15"/>
  <c r="EB9" i="15"/>
  <c r="AK8" i="31"/>
  <c r="DP9" i="15"/>
  <c r="DD9" i="15"/>
  <c r="AC8" i="31"/>
  <c r="CR9" i="15"/>
  <c r="CF9" i="15"/>
  <c r="U8" i="31"/>
  <c r="BH9" i="15"/>
  <c r="AO11" i="31"/>
  <c r="AK11" i="31"/>
  <c r="Y11" i="31"/>
  <c r="U11" i="31"/>
  <c r="N12" i="31"/>
  <c r="AR14" i="31"/>
  <c r="AJ14" i="31"/>
  <c r="AF14" i="31"/>
  <c r="AE14" i="31"/>
  <c r="X14" i="31"/>
  <c r="T14" i="31"/>
  <c r="P14" i="31"/>
  <c r="AL13" i="31"/>
  <c r="AH13" i="31"/>
  <c r="AD13" i="31"/>
  <c r="V13" i="31"/>
  <c r="R13" i="31"/>
  <c r="AR12" i="31"/>
  <c r="AJ12" i="31"/>
  <c r="AF12" i="31"/>
  <c r="AB12" i="31"/>
  <c r="T12" i="31"/>
  <c r="P12" i="31"/>
  <c r="AQ20" i="31"/>
  <c r="AM20" i="31"/>
  <c r="AI20" i="31"/>
  <c r="AA20" i="31"/>
  <c r="W20" i="31"/>
  <c r="S20" i="31"/>
  <c r="N20" i="31"/>
  <c r="AG19" i="31"/>
  <c r="AB18" i="31"/>
  <c r="AD24" i="31"/>
  <c r="X24" i="31"/>
  <c r="N24" i="31"/>
  <c r="X23" i="31"/>
  <c r="AS29" i="31"/>
  <c r="AG29" i="31"/>
  <c r="AC29" i="31"/>
  <c r="AN28" i="31"/>
  <c r="X28" i="31"/>
  <c r="T28" i="31"/>
  <c r="BN6" i="32"/>
  <c r="BM14" i="15" s="1"/>
  <c r="BT6" i="32"/>
  <c r="BS14" i="15" s="1"/>
  <c r="AP15" i="32"/>
  <c r="Z15" i="32"/>
  <c r="N15" i="32"/>
  <c r="AS30" i="32"/>
  <c r="AK30" i="32"/>
  <c r="AD26" i="33"/>
  <c r="F13" i="34"/>
  <c r="AK21" i="34"/>
  <c r="AH14" i="34"/>
  <c r="I14" i="34"/>
  <c r="AS21" i="34"/>
  <c r="U21" i="34"/>
  <c r="D20" i="34"/>
  <c r="I25" i="34"/>
  <c r="J24" i="34"/>
  <c r="F24" i="34"/>
  <c r="F23" i="34"/>
  <c r="AQ28" i="34"/>
  <c r="BC9" i="15"/>
  <c r="EP9" i="15"/>
  <c r="EL9" i="15"/>
  <c r="ED9" i="15"/>
  <c r="DZ9" i="15"/>
  <c r="DR9" i="15"/>
  <c r="DN9" i="15"/>
  <c r="DF9" i="15"/>
  <c r="DB9" i="15"/>
  <c r="CT9" i="15"/>
  <c r="CP9" i="15"/>
  <c r="CH9" i="15"/>
  <c r="CD9" i="15"/>
  <c r="BV9" i="15"/>
  <c r="BR9" i="15"/>
  <c r="BJ9" i="15"/>
  <c r="BF9" i="15"/>
  <c r="BC7" i="31"/>
  <c r="N13" i="31"/>
  <c r="AH14" i="31"/>
  <c r="AR13" i="31"/>
  <c r="AN13" i="31"/>
  <c r="AJ13" i="31"/>
  <c r="AF13" i="31"/>
  <c r="AB13" i="31"/>
  <c r="X13" i="31"/>
  <c r="T13" i="31"/>
  <c r="P13" i="31"/>
  <c r="AL12" i="31"/>
  <c r="V12" i="31"/>
  <c r="AS20" i="31"/>
  <c r="AK20" i="31"/>
  <c r="AG20" i="31"/>
  <c r="AC20" i="31"/>
  <c r="Y20" i="31"/>
  <c r="U20" i="31"/>
  <c r="AP19" i="31"/>
  <c r="AL19" i="31"/>
  <c r="BF6" i="32"/>
  <c r="BE14" i="15" s="1"/>
  <c r="BV6" i="32"/>
  <c r="BU14" i="15" s="1"/>
  <c r="C20" i="33"/>
  <c r="G21" i="34"/>
  <c r="AK9" i="33"/>
  <c r="DO13" i="15"/>
  <c r="DK13" i="15"/>
  <c r="DC13" i="15"/>
  <c r="CY13" i="15"/>
  <c r="CQ13" i="15"/>
  <c r="U9" i="33"/>
  <c r="BS13" i="15"/>
  <c r="BG13" i="15"/>
  <c r="EP13" i="15"/>
  <c r="ED13" i="15"/>
  <c r="AD8" i="33"/>
  <c r="N8" i="33"/>
  <c r="AL16" i="33"/>
  <c r="AD16" i="33"/>
  <c r="V16" i="33"/>
  <c r="AO8" i="34"/>
  <c r="AK8" i="34"/>
  <c r="AG8" i="34"/>
  <c r="AC8" i="34"/>
  <c r="U8" i="34"/>
  <c r="Q8" i="34"/>
  <c r="AN9" i="36"/>
  <c r="AB9" i="36"/>
  <c r="T9" i="36"/>
  <c r="P9" i="36"/>
  <c r="EO11" i="15"/>
  <c r="EG11" i="15"/>
  <c r="DU11" i="15"/>
  <c r="CW11" i="15"/>
  <c r="AA8" i="36"/>
  <c r="CK11" i="15"/>
  <c r="BY11" i="15"/>
  <c r="BM11" i="15"/>
  <c r="P8" i="36"/>
  <c r="AQ14" i="36"/>
  <c r="AM14" i="36"/>
  <c r="AI14" i="36"/>
  <c r="AE14" i="36"/>
  <c r="AD14" i="36"/>
  <c r="AA14" i="36"/>
  <c r="W14" i="36"/>
  <c r="S14" i="36"/>
  <c r="O14" i="36"/>
  <c r="AR13" i="36"/>
  <c r="AQ13" i="36"/>
  <c r="AN13" i="36"/>
  <c r="AJ13" i="36"/>
  <c r="AI13" i="36"/>
  <c r="AE13" i="36"/>
  <c r="AB13" i="36"/>
  <c r="AA13" i="36"/>
  <c r="X13" i="36"/>
  <c r="W13" i="36"/>
  <c r="U13" i="36"/>
  <c r="T13" i="36"/>
  <c r="Q13" i="36"/>
  <c r="P13" i="36"/>
  <c r="O13" i="36"/>
  <c r="AR12" i="36"/>
  <c r="AO12" i="36"/>
  <c r="AN12" i="36"/>
  <c r="AK12" i="36"/>
  <c r="AJ12" i="36"/>
  <c r="AG12" i="36"/>
  <c r="AF12" i="36"/>
  <c r="AC12" i="36"/>
  <c r="AB12" i="36"/>
  <c r="Y12" i="36"/>
  <c r="X12" i="36"/>
  <c r="T12" i="36"/>
  <c r="Q12" i="36"/>
  <c r="P12" i="36"/>
  <c r="AH29" i="35"/>
  <c r="AE9" i="36"/>
  <c r="AR28" i="36"/>
  <c r="AJ28" i="36"/>
  <c r="AF28" i="36"/>
  <c r="AB28" i="36"/>
  <c r="T28" i="36"/>
  <c r="P28" i="36"/>
  <c r="AO27" i="36"/>
  <c r="AG27" i="36"/>
  <c r="AC27" i="36"/>
  <c r="U27" i="36"/>
  <c r="Q27" i="36"/>
  <c r="CW22" i="15"/>
  <c r="AP20" i="36"/>
  <c r="AL20" i="36"/>
  <c r="AH20" i="36"/>
  <c r="Z20" i="36"/>
  <c r="V20" i="36"/>
  <c r="U20" i="36"/>
  <c r="N20" i="36"/>
  <c r="AD19" i="36"/>
  <c r="N19" i="36"/>
  <c r="AQ28" i="36"/>
  <c r="AM28" i="36"/>
  <c r="AI28" i="36"/>
  <c r="AE28" i="36"/>
  <c r="AA28" i="36"/>
  <c r="W28" i="36"/>
  <c r="S28" i="36"/>
  <c r="O28" i="36"/>
  <c r="AR15" i="32"/>
  <c r="AQ15" i="32"/>
  <c r="AN15" i="32"/>
  <c r="AM15" i="32"/>
  <c r="AJ15" i="32"/>
  <c r="AI15" i="32"/>
  <c r="AF15" i="32"/>
  <c r="AE15" i="32"/>
  <c r="AB15" i="32"/>
  <c r="AA15" i="32"/>
  <c r="X15" i="32"/>
  <c r="W15" i="32"/>
  <c r="T15" i="32"/>
  <c r="P15" i="32"/>
  <c r="O15" i="32"/>
  <c r="AP30" i="32"/>
  <c r="AL30" i="32"/>
  <c r="AH30" i="32"/>
  <c r="AI9" i="33"/>
  <c r="AA9" i="33"/>
  <c r="CS13" i="15"/>
  <c r="AQ27" i="31"/>
  <c r="AM27" i="31"/>
  <c r="AI27" i="31"/>
  <c r="AA27" i="31"/>
  <c r="W27" i="31"/>
  <c r="S27" i="31"/>
  <c r="DY27" i="32"/>
  <c r="P30" i="32"/>
  <c r="EK27" i="32"/>
  <c r="AK15" i="32"/>
  <c r="Y15" i="32"/>
  <c r="X30" i="32"/>
  <c r="T30" i="32"/>
  <c r="AH29" i="32"/>
  <c r="DC27" i="32"/>
  <c r="AE30" i="32"/>
  <c r="AD30" i="32"/>
  <c r="AC30" i="32"/>
  <c r="AA30" i="32"/>
  <c r="G30" i="32"/>
  <c r="Y30" i="32"/>
  <c r="W30" i="32"/>
  <c r="U30" i="32"/>
  <c r="R30" i="32"/>
  <c r="Q30" i="32"/>
  <c r="O30" i="32"/>
  <c r="N30" i="32"/>
  <c r="EH27" i="32"/>
  <c r="EH17" i="32" s="1"/>
  <c r="EG26" i="15" s="1"/>
  <c r="DV27" i="32"/>
  <c r="DV17" i="32" s="1"/>
  <c r="AG29" i="32"/>
  <c r="AF29" i="32"/>
  <c r="AE29" i="32"/>
  <c r="CX27" i="32"/>
  <c r="CX17" i="32" s="1"/>
  <c r="CT27" i="32"/>
  <c r="G29" i="32"/>
  <c r="CL27" i="32"/>
  <c r="CL17" i="32" s="1"/>
  <c r="CK26" i="15" s="1"/>
  <c r="CH27" i="32"/>
  <c r="CD27" i="32"/>
  <c r="BZ27" i="32"/>
  <c r="T29" i="32"/>
  <c r="BR27" i="32"/>
  <c r="BR17" i="32" s="1"/>
  <c r="BN27" i="32"/>
  <c r="BN17" i="32" s="1"/>
  <c r="BJ27" i="32"/>
  <c r="BJ17" i="32" s="1"/>
  <c r="BI26" i="15" s="1"/>
  <c r="O29" i="32"/>
  <c r="AQ28" i="32"/>
  <c r="AM28" i="32"/>
  <c r="AI28" i="32"/>
  <c r="I28" i="32"/>
  <c r="Y28" i="32"/>
  <c r="W28" i="32"/>
  <c r="U28" i="32"/>
  <c r="S28" i="32"/>
  <c r="Q28" i="32"/>
  <c r="O28" i="32"/>
  <c r="BU13" i="15"/>
  <c r="T8" i="33"/>
  <c r="EA12" i="15"/>
  <c r="DK12" i="15"/>
  <c r="F8" i="34"/>
  <c r="AO14" i="35"/>
  <c r="AQ13" i="35"/>
  <c r="AJ13" i="35"/>
  <c r="O13" i="35"/>
  <c r="AM12" i="35"/>
  <c r="AI12" i="35"/>
  <c r="AE12" i="35"/>
  <c r="G12" i="35"/>
  <c r="N12" i="35"/>
  <c r="AL19" i="35"/>
  <c r="Z19" i="35"/>
  <c r="N19" i="35"/>
  <c r="C14" i="33"/>
  <c r="I21" i="33"/>
  <c r="J24" i="33"/>
  <c r="F24" i="33"/>
  <c r="O23" i="35"/>
  <c r="AG22" i="35"/>
  <c r="V22" i="35"/>
  <c r="AF8" i="33"/>
  <c r="O9" i="33"/>
  <c r="AK9" i="35"/>
  <c r="AC9" i="35"/>
  <c r="EF10" i="15"/>
  <c r="DT10" i="15"/>
  <c r="DH10" i="15"/>
  <c r="CZ10" i="15"/>
  <c r="CN10" i="15"/>
  <c r="CB10" i="15"/>
  <c r="BP10" i="15"/>
  <c r="BH10" i="15"/>
  <c r="AO28" i="36"/>
  <c r="AG28" i="36"/>
  <c r="Y28" i="36"/>
  <c r="Q28" i="36"/>
  <c r="AD29" i="32"/>
  <c r="CU27" i="32"/>
  <c r="CM27" i="32"/>
  <c r="CE27" i="32"/>
  <c r="BW27" i="32"/>
  <c r="BO27" i="32"/>
  <c r="BG27" i="32"/>
  <c r="N29" i="32"/>
  <c r="EG27" i="32"/>
  <c r="AN28" i="32"/>
  <c r="DQ27" i="32"/>
  <c r="DM27" i="32"/>
  <c r="AF28" i="32"/>
  <c r="CW27" i="32"/>
  <c r="AB28" i="32"/>
  <c r="CO27" i="32"/>
  <c r="CG27" i="32"/>
  <c r="BY27" i="32"/>
  <c r="T28" i="32"/>
  <c r="BQ27" i="32"/>
  <c r="BI27" i="32"/>
  <c r="CH13" i="15"/>
  <c r="AJ28" i="35"/>
  <c r="I15" i="32"/>
  <c r="E15" i="32"/>
  <c r="F30" i="32"/>
  <c r="DD27" i="32"/>
  <c r="AC22" i="33"/>
  <c r="G22" i="33"/>
  <c r="M22" i="33"/>
  <c r="C22" i="33"/>
  <c r="AR21" i="33"/>
  <c r="AP21" i="33"/>
  <c r="J21" i="33"/>
  <c r="AN21" i="33"/>
  <c r="AH21" i="33"/>
  <c r="H21" i="33"/>
  <c r="AF21" i="33"/>
  <c r="AD21" i="33"/>
  <c r="X21" i="33"/>
  <c r="AO20" i="33"/>
  <c r="J20" i="33"/>
  <c r="H20" i="33"/>
  <c r="AG20" i="33"/>
  <c r="D20" i="33"/>
  <c r="Q20" i="33"/>
  <c r="AL26" i="33"/>
  <c r="AH26" i="33"/>
  <c r="Z26" i="33"/>
  <c r="E25" i="33"/>
  <c r="AM30" i="33"/>
  <c r="AF30" i="33"/>
  <c r="W30" i="33"/>
  <c r="V30" i="33"/>
  <c r="E29" i="33"/>
  <c r="J9" i="34"/>
  <c r="DX12" i="15"/>
  <c r="AA10" i="34"/>
  <c r="Y10" i="31"/>
  <c r="AO10" i="31"/>
  <c r="Q11" i="31"/>
  <c r="AG11" i="31"/>
  <c r="AR28" i="31"/>
  <c r="AQ24" i="31"/>
  <c r="AM24" i="31"/>
  <c r="AI24" i="31"/>
  <c r="AE24" i="31"/>
  <c r="W24" i="31"/>
  <c r="S24" i="31"/>
  <c r="O24" i="31"/>
  <c r="CR6" i="32"/>
  <c r="CQ14" i="15" s="1"/>
  <c r="DP6" i="32"/>
  <c r="DO14" i="15" s="1"/>
  <c r="EN6" i="32"/>
  <c r="EM14" i="15" s="1"/>
  <c r="EC27" i="32"/>
  <c r="DP27" i="32"/>
  <c r="AS29" i="32"/>
  <c r="X8" i="33"/>
  <c r="AM9" i="33"/>
  <c r="E20" i="33"/>
  <c r="AB20" i="33"/>
  <c r="AR20" i="33"/>
  <c r="O21" i="33"/>
  <c r="W21" i="33"/>
  <c r="AE21" i="33"/>
  <c r="AM21" i="33"/>
  <c r="D22" i="33"/>
  <c r="Z22" i="33"/>
  <c r="AP22" i="33"/>
  <c r="AA30" i="33"/>
  <c r="W10" i="34"/>
  <c r="J15" i="32"/>
  <c r="H15" i="32"/>
  <c r="CR27" i="32"/>
  <c r="BT27" i="32"/>
  <c r="AS36" i="33"/>
  <c r="AB10" i="33"/>
  <c r="F14" i="33"/>
  <c r="AK22" i="33"/>
  <c r="I22" i="33"/>
  <c r="U22" i="33"/>
  <c r="E22" i="33"/>
  <c r="AL21" i="33"/>
  <c r="AJ21" i="33"/>
  <c r="AB21" i="33"/>
  <c r="Z21" i="33"/>
  <c r="F21" i="33"/>
  <c r="V21" i="33"/>
  <c r="T21" i="33"/>
  <c r="R21" i="33"/>
  <c r="D21" i="33"/>
  <c r="P21" i="33"/>
  <c r="N21" i="33"/>
  <c r="Y20" i="33"/>
  <c r="F20" i="33"/>
  <c r="V26" i="33"/>
  <c r="R26" i="33"/>
  <c r="D26" i="33"/>
  <c r="I25" i="33"/>
  <c r="AN29" i="33"/>
  <c r="AK29" i="33"/>
  <c r="AF29" i="33"/>
  <c r="X29" i="33"/>
  <c r="AB9" i="34"/>
  <c r="CR12" i="15"/>
  <c r="AE10" i="34"/>
  <c r="AM9" i="31"/>
  <c r="AE9" i="31"/>
  <c r="AP8" i="31"/>
  <c r="G8" i="31"/>
  <c r="R8" i="31"/>
  <c r="AR10" i="31"/>
  <c r="AQ10" i="31"/>
  <c r="AN10" i="31"/>
  <c r="AJ10" i="31"/>
  <c r="AI10" i="31"/>
  <c r="AF10" i="31"/>
  <c r="AB10" i="31"/>
  <c r="AA10" i="31"/>
  <c r="X10" i="31"/>
  <c r="T10" i="31"/>
  <c r="S10" i="31"/>
  <c r="P10" i="31"/>
  <c r="AS14" i="31"/>
  <c r="AQ14" i="31"/>
  <c r="AO14" i="31"/>
  <c r="AM14" i="31"/>
  <c r="AK14" i="31"/>
  <c r="AI14" i="31"/>
  <c r="AG14" i="31"/>
  <c r="AC14" i="31"/>
  <c r="AA14" i="31"/>
  <c r="Y14" i="31"/>
  <c r="W14" i="31"/>
  <c r="U14" i="31"/>
  <c r="S14" i="31"/>
  <c r="Q14" i="31"/>
  <c r="O14" i="31"/>
  <c r="AS13" i="31"/>
  <c r="AQ13" i="31"/>
  <c r="AO13" i="31"/>
  <c r="AM13" i="31"/>
  <c r="AK13" i="31"/>
  <c r="AG13" i="31"/>
  <c r="AC13" i="31"/>
  <c r="AA13" i="31"/>
  <c r="Y13" i="31"/>
  <c r="U13" i="31"/>
  <c r="E13" i="31"/>
  <c r="Q13" i="31"/>
  <c r="AS12" i="31"/>
  <c r="AQ12" i="31"/>
  <c r="AO12" i="31"/>
  <c r="AM12" i="31"/>
  <c r="AK12" i="31"/>
  <c r="AI12" i="31"/>
  <c r="AG12" i="31"/>
  <c r="AE12" i="31"/>
  <c r="AC12" i="31"/>
  <c r="AA12" i="31"/>
  <c r="Y12" i="31"/>
  <c r="W12" i="31"/>
  <c r="U12" i="31"/>
  <c r="S12" i="31"/>
  <c r="Q12" i="31"/>
  <c r="D12" i="31"/>
  <c r="AR20" i="31"/>
  <c r="AN20" i="31"/>
  <c r="AH20" i="31"/>
  <c r="AF20" i="31"/>
  <c r="X20" i="31"/>
  <c r="R20" i="31"/>
  <c r="P20" i="31"/>
  <c r="D20" i="31"/>
  <c r="AS19" i="31"/>
  <c r="AO19" i="31"/>
  <c r="AK19" i="31"/>
  <c r="H19" i="31"/>
  <c r="AC19" i="31"/>
  <c r="Z19" i="31"/>
  <c r="Y19" i="31"/>
  <c r="V19" i="31"/>
  <c r="U19" i="31"/>
  <c r="Q19" i="31"/>
  <c r="N19" i="31"/>
  <c r="AR18" i="31"/>
  <c r="AN18" i="31"/>
  <c r="AM18" i="31"/>
  <c r="J18" i="31"/>
  <c r="AJ18" i="31"/>
  <c r="AF18" i="31"/>
  <c r="AA18" i="31"/>
  <c r="X18" i="31"/>
  <c r="F18" i="31"/>
  <c r="T18" i="31"/>
  <c r="P18" i="31"/>
  <c r="O18" i="31"/>
  <c r="BC17" i="31"/>
  <c r="AP24" i="31"/>
  <c r="AN24" i="31"/>
  <c r="AF24" i="31"/>
  <c r="Z24" i="31"/>
  <c r="V24" i="31"/>
  <c r="R24" i="31"/>
  <c r="P24" i="31"/>
  <c r="AQ23" i="31"/>
  <c r="AI23" i="31"/>
  <c r="H23" i="31"/>
  <c r="AA23" i="31"/>
  <c r="S23" i="31"/>
  <c r="N23" i="31"/>
  <c r="AR22" i="31"/>
  <c r="AN22" i="31"/>
  <c r="AM22" i="31"/>
  <c r="AJ22" i="31"/>
  <c r="AF22" i="31"/>
  <c r="AB22" i="31"/>
  <c r="X22" i="31"/>
  <c r="W22" i="31"/>
  <c r="T22" i="31"/>
  <c r="P22" i="31"/>
  <c r="AE29" i="31"/>
  <c r="N29" i="31"/>
  <c r="S28" i="31"/>
  <c r="O28" i="31"/>
  <c r="AS27" i="31"/>
  <c r="AO27" i="31"/>
  <c r="AL27" i="31"/>
  <c r="AJ27" i="31"/>
  <c r="AG27" i="31"/>
  <c r="AF27" i="31"/>
  <c r="Y27" i="31"/>
  <c r="X27" i="31"/>
  <c r="V27" i="31"/>
  <c r="T27" i="31"/>
  <c r="P27" i="31"/>
  <c r="N27" i="31"/>
  <c r="AL15" i="32"/>
  <c r="DE27" i="32"/>
  <c r="AK29" i="32"/>
  <c r="P29" i="32"/>
  <c r="CG13" i="15"/>
  <c r="CW13" i="15"/>
  <c r="P8" i="33"/>
  <c r="AQ10" i="33"/>
  <c r="F15" i="33"/>
  <c r="G20" i="33"/>
  <c r="C21" i="33"/>
  <c r="F22" i="33"/>
  <c r="AQ25" i="33"/>
  <c r="T29" i="33"/>
  <c r="AQ30" i="33"/>
  <c r="P9" i="34"/>
  <c r="AR9" i="33"/>
  <c r="F15" i="32"/>
  <c r="EN27" i="32"/>
  <c r="CN27" i="32"/>
  <c r="CB27" i="32"/>
  <c r="E28" i="32"/>
  <c r="BD27" i="32"/>
  <c r="AP26" i="33"/>
  <c r="H26" i="33"/>
  <c r="AI25" i="33"/>
  <c r="AE30" i="33"/>
  <c r="T30" i="33"/>
  <c r="P29" i="33"/>
  <c r="AR9" i="34"/>
  <c r="EN12" i="15"/>
  <c r="AN9" i="34"/>
  <c r="EB12" i="15"/>
  <c r="DP12" i="15"/>
  <c r="AJ9" i="34"/>
  <c r="CF12" i="15"/>
  <c r="X9" i="34"/>
  <c r="T9" i="34"/>
  <c r="BT12" i="15"/>
  <c r="AS8" i="34"/>
  <c r="EQ12" i="15"/>
  <c r="AQ10" i="34"/>
  <c r="O10" i="34"/>
  <c r="AI9" i="31"/>
  <c r="W9" i="31"/>
  <c r="AD8" i="31"/>
  <c r="U10" i="31"/>
  <c r="AK10" i="31"/>
  <c r="F29" i="32"/>
  <c r="K30" i="32"/>
  <c r="EF13" i="15"/>
  <c r="AJ10" i="33"/>
  <c r="I20" i="33"/>
  <c r="E21" i="33"/>
  <c r="S21" i="33"/>
  <c r="AA21" i="33"/>
  <c r="AI21" i="33"/>
  <c r="AQ21" i="33"/>
  <c r="H22" i="33"/>
  <c r="N26" i="33"/>
  <c r="AJ29" i="33"/>
  <c r="AF9" i="34"/>
  <c r="AS9" i="34"/>
  <c r="AO9" i="34"/>
  <c r="AL9" i="34"/>
  <c r="AK9" i="34"/>
  <c r="AG9" i="34"/>
  <c r="AC9" i="34"/>
  <c r="Y9" i="34"/>
  <c r="V9" i="34"/>
  <c r="U9" i="34"/>
  <c r="Q9" i="34"/>
  <c r="J8" i="34"/>
  <c r="AE8" i="34"/>
  <c r="AD8" i="34"/>
  <c r="AA8" i="34"/>
  <c r="W8" i="34"/>
  <c r="V8" i="34"/>
  <c r="S8" i="34"/>
  <c r="O8" i="34"/>
  <c r="N8" i="34"/>
  <c r="AN10" i="34"/>
  <c r="AF10" i="34"/>
  <c r="AB10" i="34"/>
  <c r="T10" i="34"/>
  <c r="S10" i="34"/>
  <c r="I15" i="34"/>
  <c r="I13" i="34"/>
  <c r="D21" i="34"/>
  <c r="N13" i="35"/>
  <c r="D13" i="35"/>
  <c r="F12" i="35"/>
  <c r="AR11" i="35"/>
  <c r="AB11" i="35"/>
  <c r="AB10" i="35"/>
  <c r="X10" i="35"/>
  <c r="E9" i="36"/>
  <c r="AM8" i="36"/>
  <c r="AM7" i="36" s="1"/>
  <c r="AE8" i="36"/>
  <c r="F8" i="36"/>
  <c r="K14" i="36"/>
  <c r="I14" i="36"/>
  <c r="G14" i="36"/>
  <c r="F14" i="36"/>
  <c r="E14" i="36"/>
  <c r="N14" i="36"/>
  <c r="D14" i="36"/>
  <c r="E13" i="36"/>
  <c r="S13" i="36"/>
  <c r="F12" i="36"/>
  <c r="AP10" i="36"/>
  <c r="K11" i="36"/>
  <c r="K10" i="36" s="1"/>
  <c r="AK10" i="36"/>
  <c r="AK11" i="36"/>
  <c r="N10" i="36"/>
  <c r="N11" i="36"/>
  <c r="AR18" i="36"/>
  <c r="AB18" i="36"/>
  <c r="J9" i="33"/>
  <c r="AN9" i="33"/>
  <c r="AJ9" i="33"/>
  <c r="AF9" i="33"/>
  <c r="F9" i="33"/>
  <c r="X9" i="33"/>
  <c r="T9" i="33"/>
  <c r="P9" i="33"/>
  <c r="AK8" i="33"/>
  <c r="AG8" i="33"/>
  <c r="AC8" i="33"/>
  <c r="U8" i="33"/>
  <c r="Q8" i="33"/>
  <c r="M8" i="33"/>
  <c r="AA10" i="33"/>
  <c r="AQ16" i="33"/>
  <c r="AA16" i="33"/>
  <c r="S16" i="33"/>
  <c r="Q16" i="33"/>
  <c r="O16" i="33"/>
  <c r="N16" i="33"/>
  <c r="AR15" i="33"/>
  <c r="AP15" i="33"/>
  <c r="AO15" i="33"/>
  <c r="AN15" i="33"/>
  <c r="AL15" i="33"/>
  <c r="I15" i="33"/>
  <c r="AH15" i="33"/>
  <c r="H15" i="33"/>
  <c r="AF15" i="33"/>
  <c r="AD15" i="33"/>
  <c r="G15" i="33"/>
  <c r="AB15" i="33"/>
  <c r="Y15" i="33"/>
  <c r="X15" i="33"/>
  <c r="V15" i="33"/>
  <c r="E15" i="33"/>
  <c r="R15" i="33"/>
  <c r="D15" i="33"/>
  <c r="P15" i="33"/>
  <c r="N15" i="33"/>
  <c r="AR14" i="33"/>
  <c r="AQ14" i="33"/>
  <c r="AO14" i="33"/>
  <c r="AN14" i="33"/>
  <c r="AM14" i="33"/>
  <c r="I14" i="33"/>
  <c r="AJ14" i="33"/>
  <c r="AI14" i="33"/>
  <c r="AF14" i="33"/>
  <c r="AE14" i="33"/>
  <c r="AC14" i="33"/>
  <c r="AB14" i="33"/>
  <c r="AA14" i="33"/>
  <c r="Y14" i="33"/>
  <c r="X14" i="33"/>
  <c r="E14" i="33"/>
  <c r="S14" i="33"/>
  <c r="D14" i="33"/>
  <c r="M14" i="33"/>
  <c r="AR26" i="33"/>
  <c r="AO26" i="33"/>
  <c r="AN26" i="33"/>
  <c r="AK26" i="33"/>
  <c r="AJ26" i="33"/>
  <c r="AG26" i="33"/>
  <c r="AF26" i="33"/>
  <c r="AC26" i="33"/>
  <c r="AB26" i="33"/>
  <c r="Y26" i="33"/>
  <c r="X26" i="33"/>
  <c r="U26" i="33"/>
  <c r="T26" i="33"/>
  <c r="Q26" i="33"/>
  <c r="P26" i="33"/>
  <c r="M26" i="33"/>
  <c r="AR25" i="33"/>
  <c r="AP25" i="33"/>
  <c r="AO25" i="33"/>
  <c r="AN25" i="33"/>
  <c r="AL25" i="33"/>
  <c r="AK25" i="33"/>
  <c r="AJ25" i="33"/>
  <c r="AH25" i="33"/>
  <c r="H25" i="33"/>
  <c r="AF25" i="33"/>
  <c r="AD25" i="33"/>
  <c r="AC25" i="33"/>
  <c r="AB25" i="33"/>
  <c r="Z25" i="33"/>
  <c r="Y25" i="33"/>
  <c r="X25" i="33"/>
  <c r="V25" i="33"/>
  <c r="U25" i="33"/>
  <c r="T25" i="33"/>
  <c r="R25" i="33"/>
  <c r="D25" i="33"/>
  <c r="P25" i="33"/>
  <c r="N25" i="33"/>
  <c r="M25" i="33"/>
  <c r="AQ24" i="33"/>
  <c r="AP24" i="33"/>
  <c r="AO24" i="33"/>
  <c r="AM24" i="33"/>
  <c r="AL24" i="33"/>
  <c r="I24" i="33"/>
  <c r="AI24" i="33"/>
  <c r="AH24" i="33"/>
  <c r="H24" i="33"/>
  <c r="AE24" i="33"/>
  <c r="AD24" i="33"/>
  <c r="AC24" i="33"/>
  <c r="AA24" i="33"/>
  <c r="Z24" i="33"/>
  <c r="Y24" i="33"/>
  <c r="W24" i="33"/>
  <c r="V24" i="33"/>
  <c r="E24" i="33"/>
  <c r="S24" i="33"/>
  <c r="R24" i="33"/>
  <c r="D24" i="33"/>
  <c r="O24" i="33"/>
  <c r="N24" i="33"/>
  <c r="M24" i="33"/>
  <c r="AP30" i="33"/>
  <c r="AN30" i="33"/>
  <c r="AL30" i="33"/>
  <c r="AJ30" i="33"/>
  <c r="AH30" i="33"/>
  <c r="H30" i="33"/>
  <c r="AD30" i="33"/>
  <c r="AB30" i="33"/>
  <c r="Z30" i="33"/>
  <c r="X30" i="33"/>
  <c r="R30" i="33"/>
  <c r="Q30" i="33"/>
  <c r="P30" i="33"/>
  <c r="N30" i="33"/>
  <c r="AQ29" i="33"/>
  <c r="AP29" i="33"/>
  <c r="AM29" i="33"/>
  <c r="I29" i="33"/>
  <c r="AI29" i="33"/>
  <c r="AH29" i="33"/>
  <c r="AE29" i="33"/>
  <c r="AA29" i="33"/>
  <c r="Z29" i="33"/>
  <c r="W29" i="33"/>
  <c r="U29" i="33"/>
  <c r="S29" i="33"/>
  <c r="R29" i="33"/>
  <c r="O29" i="33"/>
  <c r="AJ11" i="35"/>
  <c r="AN14" i="35"/>
  <c r="AB14" i="35"/>
  <c r="Q14" i="35"/>
  <c r="AN10" i="35"/>
  <c r="H29" i="35"/>
  <c r="I27" i="35"/>
  <c r="F27" i="35"/>
  <c r="P27" i="35"/>
  <c r="P11" i="35"/>
  <c r="P10" i="35" s="1"/>
  <c r="F14" i="35"/>
  <c r="AS8" i="35"/>
  <c r="AC8" i="35"/>
  <c r="Y8" i="35"/>
  <c r="AK19" i="35"/>
  <c r="AL29" i="35"/>
  <c r="R29" i="35"/>
  <c r="AS14" i="35"/>
  <c r="AR14" i="35"/>
  <c r="AK14" i="35"/>
  <c r="AJ14" i="35"/>
  <c r="AG14" i="35"/>
  <c r="AF14" i="35"/>
  <c r="H14" i="35"/>
  <c r="AC14" i="35"/>
  <c r="Y14" i="35"/>
  <c r="X14" i="35"/>
  <c r="U14" i="35"/>
  <c r="T14" i="35"/>
  <c r="P14" i="35"/>
  <c r="D14" i="35"/>
  <c r="AR13" i="35"/>
  <c r="K13" i="35"/>
  <c r="AN13" i="35"/>
  <c r="AM13" i="35"/>
  <c r="AI13" i="35"/>
  <c r="AF13" i="35"/>
  <c r="AE13" i="35"/>
  <c r="AB13" i="35"/>
  <c r="AA13" i="35"/>
  <c r="W13" i="35"/>
  <c r="T13" i="35"/>
  <c r="S13" i="35"/>
  <c r="P13" i="35"/>
  <c r="K12" i="35"/>
  <c r="J12" i="35"/>
  <c r="I12" i="35"/>
  <c r="AD12" i="35"/>
  <c r="AA12" i="35"/>
  <c r="W12" i="35"/>
  <c r="V12" i="35"/>
  <c r="S12" i="35"/>
  <c r="R12" i="35"/>
  <c r="O12" i="35"/>
  <c r="D12" i="35"/>
  <c r="AS20" i="35"/>
  <c r="AK20" i="35"/>
  <c r="AG20" i="35"/>
  <c r="AC20" i="35"/>
  <c r="Q20" i="35"/>
  <c r="AS19" i="35"/>
  <c r="AP19" i="35"/>
  <c r="AO19" i="35"/>
  <c r="AH19" i="35"/>
  <c r="AG19" i="35"/>
  <c r="H19" i="35"/>
  <c r="AC19" i="35"/>
  <c r="Y19" i="35"/>
  <c r="V19" i="35"/>
  <c r="U19" i="35"/>
  <c r="R19" i="35"/>
  <c r="D19" i="35"/>
  <c r="AM18" i="35"/>
  <c r="AE18" i="35"/>
  <c r="E18" i="35"/>
  <c r="J24" i="35"/>
  <c r="I24" i="35"/>
  <c r="H24" i="35"/>
  <c r="F24" i="35"/>
  <c r="E24" i="35"/>
  <c r="D24" i="35"/>
  <c r="AS29" i="35"/>
  <c r="AP29" i="35"/>
  <c r="AD29" i="35"/>
  <c r="Z29" i="35"/>
  <c r="N29" i="35"/>
  <c r="D29" i="35"/>
  <c r="BJ11" i="15"/>
  <c r="H28" i="36"/>
  <c r="E28" i="36"/>
  <c r="CV10" i="15"/>
  <c r="AO8" i="35"/>
  <c r="F19" i="34"/>
  <c r="AP25" i="34"/>
  <c r="AL25" i="34"/>
  <c r="AH25" i="34"/>
  <c r="AD25" i="34"/>
  <c r="Z25" i="34"/>
  <c r="V25" i="34"/>
  <c r="R25" i="34"/>
  <c r="N25" i="34"/>
  <c r="AQ24" i="34"/>
  <c r="AP24" i="34"/>
  <c r="AM24" i="34"/>
  <c r="AL24" i="34"/>
  <c r="AI24" i="34"/>
  <c r="I24" i="34"/>
  <c r="AE24" i="34"/>
  <c r="AD24" i="34"/>
  <c r="AA24" i="34"/>
  <c r="Z24" i="34"/>
  <c r="W24" i="34"/>
  <c r="V24" i="34"/>
  <c r="S24" i="34"/>
  <c r="O24" i="34"/>
  <c r="N24" i="34"/>
  <c r="AR23" i="34"/>
  <c r="AQ23" i="34"/>
  <c r="AP23" i="34"/>
  <c r="AN23" i="34"/>
  <c r="AM23" i="34"/>
  <c r="AL23" i="34"/>
  <c r="AJ23" i="34"/>
  <c r="AI23" i="34"/>
  <c r="I23" i="34"/>
  <c r="AF23" i="34"/>
  <c r="AE23" i="34"/>
  <c r="H23" i="34"/>
  <c r="AB23" i="34"/>
  <c r="AA23" i="34"/>
  <c r="Z23" i="34"/>
  <c r="X23" i="34"/>
  <c r="W23" i="34"/>
  <c r="V23" i="34"/>
  <c r="T23" i="34"/>
  <c r="S23" i="34"/>
  <c r="P23" i="34"/>
  <c r="O23" i="34"/>
  <c r="D23" i="34"/>
  <c r="AS29" i="34"/>
  <c r="AQ29" i="34"/>
  <c r="AO29" i="34"/>
  <c r="AL29" i="34"/>
  <c r="AK29" i="34"/>
  <c r="H29" i="34"/>
  <c r="AC29" i="34"/>
  <c r="AA29" i="34"/>
  <c r="V29" i="34"/>
  <c r="U29" i="34"/>
  <c r="AM28" i="34"/>
  <c r="I28" i="34"/>
  <c r="AF28" i="34"/>
  <c r="AE28" i="34"/>
  <c r="AB28" i="34"/>
  <c r="P28" i="34"/>
  <c r="O28" i="34"/>
  <c r="AD14" i="35"/>
  <c r="BZ11" i="15"/>
  <c r="DF11" i="15"/>
  <c r="EL11" i="15"/>
  <c r="AP9" i="35"/>
  <c r="AO9" i="35"/>
  <c r="AH9" i="35"/>
  <c r="AG9" i="35"/>
  <c r="Z9" i="35"/>
  <c r="Y9" i="35"/>
  <c r="R9" i="35"/>
  <c r="Q9" i="35"/>
  <c r="AP8" i="35"/>
  <c r="AL8" i="35"/>
  <c r="CX10" i="15"/>
  <c r="Z8" i="35"/>
  <c r="N8" i="35"/>
  <c r="CK10" i="15"/>
  <c r="I9" i="36"/>
  <c r="EN11" i="15"/>
  <c r="AN8" i="36"/>
  <c r="DP11" i="15"/>
  <c r="AF8" i="36"/>
  <c r="X8" i="36"/>
  <c r="BT11" i="15"/>
  <c r="AR9" i="36"/>
  <c r="EH11" i="15"/>
  <c r="DZ11" i="15"/>
  <c r="AJ9" i="36"/>
  <c r="DJ11" i="15"/>
  <c r="AF9" i="36"/>
  <c r="DB11" i="15"/>
  <c r="CT11" i="15"/>
  <c r="CL11" i="15"/>
  <c r="X9" i="36"/>
  <c r="W9" i="36"/>
  <c r="BV11" i="15"/>
  <c r="BN11" i="15"/>
  <c r="O9" i="36"/>
  <c r="EM11" i="15"/>
  <c r="EA11" i="15"/>
  <c r="AI8" i="36"/>
  <c r="CQ11" i="15"/>
  <c r="CE11" i="15"/>
  <c r="O8" i="36"/>
  <c r="P22" i="35"/>
  <c r="AR29" i="35"/>
  <c r="K29" i="35"/>
  <c r="AO29" i="35"/>
  <c r="AN29" i="35"/>
  <c r="J29" i="35"/>
  <c r="AK29" i="35"/>
  <c r="AJ29" i="35"/>
  <c r="AI29" i="35"/>
  <c r="AG29" i="35"/>
  <c r="AF29" i="35"/>
  <c r="AE29" i="35"/>
  <c r="AC29" i="35"/>
  <c r="AB29" i="35"/>
  <c r="G29" i="35"/>
  <c r="Y29" i="35"/>
  <c r="X29" i="35"/>
  <c r="F29" i="35"/>
  <c r="U29" i="35"/>
  <c r="T29" i="35"/>
  <c r="S29" i="35"/>
  <c r="Q29" i="35"/>
  <c r="P29" i="35"/>
  <c r="O29" i="35"/>
  <c r="AR28" i="35"/>
  <c r="AN28" i="35"/>
  <c r="AF28" i="35"/>
  <c r="AB28" i="35"/>
  <c r="T28" i="35"/>
  <c r="E28" i="35"/>
  <c r="P28" i="35"/>
  <c r="AN27" i="35"/>
  <c r="AM27" i="35"/>
  <c r="AF27" i="35"/>
  <c r="AE27" i="35"/>
  <c r="G27" i="35"/>
  <c r="W27" i="35"/>
  <c r="S27" i="35"/>
  <c r="O27" i="35"/>
  <c r="DD11" i="15"/>
  <c r="AK20" i="36"/>
  <c r="AO19" i="36"/>
  <c r="AK19" i="36"/>
  <c r="AG19" i="36"/>
  <c r="AC19" i="36"/>
  <c r="Y19" i="36"/>
  <c r="U19" i="36"/>
  <c r="AN18" i="36"/>
  <c r="AJ18" i="36"/>
  <c r="I18" i="36"/>
  <c r="AF18" i="36"/>
  <c r="X18" i="36"/>
  <c r="T18" i="36"/>
  <c r="E18" i="36"/>
  <c r="P18" i="36"/>
  <c r="K24" i="36"/>
  <c r="AL24" i="36"/>
  <c r="AD24" i="36"/>
  <c r="X24" i="36"/>
  <c r="V24" i="36"/>
  <c r="AN28" i="36"/>
  <c r="AO23" i="36"/>
  <c r="AG23" i="36"/>
  <c r="AC23" i="36"/>
  <c r="W23" i="36"/>
  <c r="U23" i="36"/>
  <c r="E23" i="36"/>
  <c r="Q23" i="36"/>
  <c r="Q21" i="36" s="1"/>
  <c r="O23" i="36"/>
  <c r="D23" i="36"/>
  <c r="D21" i="36" s="1"/>
  <c r="AR22" i="36"/>
  <c r="AQ22" i="36"/>
  <c r="AN22" i="36"/>
  <c r="AJ22" i="36"/>
  <c r="AI22" i="36"/>
  <c r="I22" i="36"/>
  <c r="AF22" i="36"/>
  <c r="AB22" i="36"/>
  <c r="AA22" i="36"/>
  <c r="X22" i="36"/>
  <c r="T22" i="36"/>
  <c r="S22" i="36"/>
  <c r="R22" i="36"/>
  <c r="P22" i="36"/>
  <c r="P21" i="36" s="1"/>
  <c r="AL28" i="36"/>
  <c r="AK28" i="36"/>
  <c r="I28" i="36"/>
  <c r="AD28" i="36"/>
  <c r="AC28" i="36"/>
  <c r="G28" i="36"/>
  <c r="F28" i="36"/>
  <c r="U28" i="36"/>
  <c r="N28" i="36"/>
  <c r="AL27" i="36"/>
  <c r="AH27" i="36"/>
  <c r="AD27" i="36"/>
  <c r="Z27" i="36"/>
  <c r="V27" i="36"/>
  <c r="R27" i="36"/>
  <c r="D27" i="36"/>
  <c r="AN26" i="36"/>
  <c r="AJ26" i="36"/>
  <c r="AF26" i="36"/>
  <c r="X26" i="36"/>
  <c r="T26" i="36"/>
  <c r="P26" i="36"/>
  <c r="R28" i="36"/>
  <c r="Z28" i="36"/>
  <c r="AH28" i="36"/>
  <c r="AP28" i="36"/>
  <c r="X28" i="36"/>
  <c r="K28" i="36"/>
  <c r="H27" i="36"/>
  <c r="D28" i="36"/>
  <c r="V28" i="36"/>
  <c r="U24" i="36"/>
  <c r="AC24" i="36"/>
  <c r="T24" i="36"/>
  <c r="F23" i="36"/>
  <c r="N24" i="36"/>
  <c r="AO10" i="36"/>
  <c r="AL10" i="36"/>
  <c r="AG10" i="36"/>
  <c r="AD10" i="36"/>
  <c r="AC10" i="36"/>
  <c r="Y10" i="36"/>
  <c r="U10" i="36"/>
  <c r="R10" i="36"/>
  <c r="Q10" i="36"/>
  <c r="AH10" i="36"/>
  <c r="V10" i="36"/>
  <c r="DI11" i="15"/>
  <c r="BG11" i="15"/>
  <c r="R11" i="36"/>
  <c r="AC11" i="36"/>
  <c r="AL11" i="36"/>
  <c r="V12" i="36"/>
  <c r="AP14" i="36"/>
  <c r="DO11" i="15"/>
  <c r="BS11" i="15"/>
  <c r="CP11" i="15"/>
  <c r="DC11" i="15"/>
  <c r="U11" i="36"/>
  <c r="AD11" i="36"/>
  <c r="AP11" i="36"/>
  <c r="AL12" i="36"/>
  <c r="I13" i="36"/>
  <c r="R14" i="36"/>
  <c r="H14" i="36"/>
  <c r="V11" i="36"/>
  <c r="AH11" i="36"/>
  <c r="DN11" i="15"/>
  <c r="CD11" i="15"/>
  <c r="DR11" i="15"/>
  <c r="EP11" i="15"/>
  <c r="W8" i="36"/>
  <c r="AQ8" i="36"/>
  <c r="CF11" i="15"/>
  <c r="EB11" i="15"/>
  <c r="CH11" i="15"/>
  <c r="ED11" i="15"/>
  <c r="X27" i="35"/>
  <c r="E27" i="35"/>
  <c r="AI27" i="35"/>
  <c r="AQ27" i="35"/>
  <c r="E29" i="35"/>
  <c r="I29" i="35"/>
  <c r="W29" i="35"/>
  <c r="AA29" i="35"/>
  <c r="AM29" i="35"/>
  <c r="AQ29" i="35"/>
  <c r="J27" i="35"/>
  <c r="BC21" i="35"/>
  <c r="X22" i="35"/>
  <c r="T22" i="35"/>
  <c r="AB22" i="35"/>
  <c r="AK22" i="35"/>
  <c r="I23" i="35"/>
  <c r="R23" i="35"/>
  <c r="AC23" i="35"/>
  <c r="AO23" i="35"/>
  <c r="N24" i="35"/>
  <c r="AH24" i="35"/>
  <c r="U22" i="35"/>
  <c r="AC22" i="35"/>
  <c r="AL22" i="35"/>
  <c r="R24" i="35"/>
  <c r="AL24" i="35"/>
  <c r="G24" i="35"/>
  <c r="F22" i="35"/>
  <c r="G20" i="35"/>
  <c r="Y20" i="35"/>
  <c r="AO20" i="35"/>
  <c r="AD19" i="35"/>
  <c r="K20" i="35"/>
  <c r="N20" i="35"/>
  <c r="F20" i="35"/>
  <c r="AQ10" i="35"/>
  <c r="AA10" i="35"/>
  <c r="AJ10" i="35"/>
  <c r="I11" i="35"/>
  <c r="I10" i="35" s="1"/>
  <c r="AL12" i="35"/>
  <c r="G13" i="35"/>
  <c r="AP12" i="35"/>
  <c r="H13" i="35"/>
  <c r="J14" i="35"/>
  <c r="BD10" i="15"/>
  <c r="H12" i="35"/>
  <c r="N14" i="35"/>
  <c r="AD8" i="35"/>
  <c r="BC7" i="35"/>
  <c r="BC6" i="35" s="1"/>
  <c r="N9" i="35"/>
  <c r="V9" i="35"/>
  <c r="AD9" i="35"/>
  <c r="AL9" i="35"/>
  <c r="DG10" i="15"/>
  <c r="H8" i="35"/>
  <c r="K9" i="35"/>
  <c r="BG10" i="15"/>
  <c r="CE10" i="15"/>
  <c r="O11" i="36"/>
  <c r="D11" i="36"/>
  <c r="D10" i="36" s="1"/>
  <c r="F11" i="36"/>
  <c r="F10" i="36" s="1"/>
  <c r="W11" i="36"/>
  <c r="X11" i="36"/>
  <c r="AA11" i="36"/>
  <c r="AE11" i="36"/>
  <c r="H11" i="36"/>
  <c r="H10" i="36" s="1"/>
  <c r="AF11" i="36"/>
  <c r="AI11" i="36"/>
  <c r="I11" i="36"/>
  <c r="I10" i="36" s="1"/>
  <c r="AR11" i="36"/>
  <c r="AR10" i="36"/>
  <c r="BC6" i="36"/>
  <c r="BB11" i="15" s="1"/>
  <c r="CX11" i="15"/>
  <c r="N9" i="36"/>
  <c r="D9" i="36"/>
  <c r="Q9" i="36"/>
  <c r="BK11" i="15"/>
  <c r="R9" i="36"/>
  <c r="BO11" i="15"/>
  <c r="U9" i="36"/>
  <c r="BW11" i="15"/>
  <c r="V9" i="36"/>
  <c r="CA11" i="15"/>
  <c r="F9" i="36"/>
  <c r="Y9" i="36"/>
  <c r="CI11" i="15"/>
  <c r="Z9" i="36"/>
  <c r="G9" i="36"/>
  <c r="CM11" i="15"/>
  <c r="AC9" i="36"/>
  <c r="CU11" i="15"/>
  <c r="AD9" i="36"/>
  <c r="H9" i="36"/>
  <c r="CY11" i="15"/>
  <c r="AG9" i="36"/>
  <c r="DG11" i="15"/>
  <c r="AH9" i="36"/>
  <c r="DK11" i="15"/>
  <c r="AK9" i="36"/>
  <c r="AL9" i="36"/>
  <c r="DW11" i="15"/>
  <c r="AO9" i="36"/>
  <c r="EE11" i="15"/>
  <c r="AP9" i="36"/>
  <c r="K9" i="36"/>
  <c r="EQ11" i="15"/>
  <c r="G11" i="36"/>
  <c r="G10" i="36" s="1"/>
  <c r="O20" i="36"/>
  <c r="P20" i="36"/>
  <c r="Q20" i="36"/>
  <c r="S20" i="36"/>
  <c r="T20" i="36"/>
  <c r="W20" i="36"/>
  <c r="X20" i="36"/>
  <c r="Y20" i="36"/>
  <c r="AA20" i="36"/>
  <c r="G20" i="36"/>
  <c r="AB20" i="36"/>
  <c r="AE20" i="36"/>
  <c r="H20" i="36"/>
  <c r="AF20" i="36"/>
  <c r="AG20" i="36"/>
  <c r="AI20" i="36"/>
  <c r="AJ20" i="36"/>
  <c r="AM20" i="36"/>
  <c r="AN20" i="36"/>
  <c r="AO20" i="36"/>
  <c r="AQ20" i="36"/>
  <c r="K20" i="36"/>
  <c r="AR20" i="36"/>
  <c r="T11" i="36"/>
  <c r="BD11" i="15"/>
  <c r="N8" i="36"/>
  <c r="D8" i="36"/>
  <c r="BL11" i="15"/>
  <c r="Q8" i="36"/>
  <c r="E8" i="36"/>
  <c r="BP11" i="15"/>
  <c r="R8" i="36"/>
  <c r="BX11" i="15"/>
  <c r="U8" i="36"/>
  <c r="CB11" i="15"/>
  <c r="V8" i="36"/>
  <c r="CJ11" i="15"/>
  <c r="Y8" i="36"/>
  <c r="Z8" i="36"/>
  <c r="G8" i="36"/>
  <c r="CV11" i="15"/>
  <c r="AC8" i="36"/>
  <c r="AD8" i="36"/>
  <c r="H8" i="36"/>
  <c r="DH11" i="15"/>
  <c r="AG8" i="36"/>
  <c r="I8" i="36"/>
  <c r="AH8" i="36"/>
  <c r="DT11" i="15"/>
  <c r="AK8" i="36"/>
  <c r="DX11" i="15"/>
  <c r="AL8" i="36"/>
  <c r="EF11" i="15"/>
  <c r="AO8" i="36"/>
  <c r="EJ11" i="15"/>
  <c r="AP8" i="36"/>
  <c r="K8" i="36"/>
  <c r="ER11" i="15"/>
  <c r="S9" i="36"/>
  <c r="AA9" i="36"/>
  <c r="AI9" i="36"/>
  <c r="AQ9" i="36"/>
  <c r="Q11" i="36"/>
  <c r="Y11" i="36"/>
  <c r="AG11" i="36"/>
  <c r="AO11" i="36"/>
  <c r="N13" i="36"/>
  <c r="D13" i="36"/>
  <c r="V13" i="36"/>
  <c r="F13" i="36"/>
  <c r="Z13" i="36"/>
  <c r="G13" i="36"/>
  <c r="AD13" i="36"/>
  <c r="H13" i="36"/>
  <c r="AL13" i="36"/>
  <c r="AP13" i="36"/>
  <c r="K13" i="36"/>
  <c r="V14" i="36"/>
  <c r="AL14" i="36"/>
  <c r="P11" i="36"/>
  <c r="S11" i="36"/>
  <c r="E11" i="36"/>
  <c r="E10" i="36" s="1"/>
  <c r="AB11" i="36"/>
  <c r="AJ11" i="36"/>
  <c r="AM11" i="36"/>
  <c r="AN11" i="36"/>
  <c r="AQ11" i="36"/>
  <c r="ES11" i="15"/>
  <c r="T8" i="36"/>
  <c r="AB8" i="36"/>
  <c r="AJ8" i="36"/>
  <c r="AR8" i="36"/>
  <c r="N12" i="36"/>
  <c r="D12" i="36"/>
  <c r="E12" i="36"/>
  <c r="R12" i="36"/>
  <c r="Z12" i="36"/>
  <c r="G12" i="36"/>
  <c r="AD12" i="36"/>
  <c r="H12" i="36"/>
  <c r="I12" i="36"/>
  <c r="AH12" i="36"/>
  <c r="AP12" i="36"/>
  <c r="K12" i="36"/>
  <c r="Z14" i="36"/>
  <c r="BC16" i="36"/>
  <c r="O19" i="36"/>
  <c r="P19" i="36"/>
  <c r="E19" i="36"/>
  <c r="R19" i="36"/>
  <c r="S19" i="36"/>
  <c r="T19" i="36"/>
  <c r="F19" i="36"/>
  <c r="V19" i="36"/>
  <c r="W19" i="36"/>
  <c r="X19" i="36"/>
  <c r="G19" i="36"/>
  <c r="Z19" i="36"/>
  <c r="AA19" i="36"/>
  <c r="AB19" i="36"/>
  <c r="AE19" i="36"/>
  <c r="AF19" i="36"/>
  <c r="I19" i="36"/>
  <c r="AH19" i="36"/>
  <c r="AI19" i="36"/>
  <c r="AJ19" i="36"/>
  <c r="AL19" i="36"/>
  <c r="AM19" i="36"/>
  <c r="AN19" i="36"/>
  <c r="K19" i="36"/>
  <c r="AP19" i="36"/>
  <c r="AQ19" i="36"/>
  <c r="AR19" i="36"/>
  <c r="AC20" i="36"/>
  <c r="O18" i="36"/>
  <c r="W18" i="36"/>
  <c r="AE18" i="36"/>
  <c r="AM18" i="36"/>
  <c r="E20" i="36"/>
  <c r="F20" i="36"/>
  <c r="I20" i="36"/>
  <c r="N18" i="36"/>
  <c r="D18" i="36"/>
  <c r="D17" i="36" s="1"/>
  <c r="Q18" i="36"/>
  <c r="Q17" i="36" s="1"/>
  <c r="R18" i="36"/>
  <c r="U18" i="36"/>
  <c r="V18" i="36"/>
  <c r="F18" i="36"/>
  <c r="Y18" i="36"/>
  <c r="Z18" i="36"/>
  <c r="Z17" i="36" s="1"/>
  <c r="G18" i="36"/>
  <c r="AC18" i="36"/>
  <c r="AD18" i="36"/>
  <c r="AD17" i="36" s="1"/>
  <c r="H18" i="36"/>
  <c r="AG18" i="36"/>
  <c r="AH18" i="36"/>
  <c r="AK18" i="36"/>
  <c r="AL18" i="36"/>
  <c r="AO18" i="36"/>
  <c r="AP18" i="36"/>
  <c r="K18" i="36"/>
  <c r="N26" i="36"/>
  <c r="D26" i="36"/>
  <c r="O26" i="36"/>
  <c r="Q26" i="36"/>
  <c r="R26" i="36"/>
  <c r="E26" i="36"/>
  <c r="S26" i="36"/>
  <c r="U26" i="36"/>
  <c r="V26" i="36"/>
  <c r="F26" i="36"/>
  <c r="W26" i="36"/>
  <c r="Y26" i="36"/>
  <c r="Z26" i="36"/>
  <c r="G26" i="36"/>
  <c r="AA26" i="36"/>
  <c r="AC26" i="36"/>
  <c r="AD26" i="36"/>
  <c r="H26" i="36"/>
  <c r="AE26" i="36"/>
  <c r="AG26" i="36"/>
  <c r="AH26" i="36"/>
  <c r="AI26" i="36"/>
  <c r="AK26" i="36"/>
  <c r="AL26" i="36"/>
  <c r="AM26" i="36"/>
  <c r="AO26" i="36"/>
  <c r="AP26" i="36"/>
  <c r="K26" i="36"/>
  <c r="AQ26" i="36"/>
  <c r="S18" i="36"/>
  <c r="AA18" i="36"/>
  <c r="AI18" i="36"/>
  <c r="AQ18" i="36"/>
  <c r="I26" i="36"/>
  <c r="G23" i="36"/>
  <c r="AA23" i="36"/>
  <c r="AB23" i="36"/>
  <c r="AE23" i="36"/>
  <c r="AF23" i="36"/>
  <c r="I23" i="36"/>
  <c r="AI23" i="36"/>
  <c r="AJ23" i="36"/>
  <c r="AM23" i="36"/>
  <c r="AN23" i="36"/>
  <c r="K23" i="36"/>
  <c r="AQ23" i="36"/>
  <c r="AR23" i="36"/>
  <c r="O24" i="36"/>
  <c r="S24" i="36"/>
  <c r="E24" i="36"/>
  <c r="F24" i="36"/>
  <c r="W24" i="36"/>
  <c r="AA24" i="36"/>
  <c r="AB24" i="36"/>
  <c r="AE24" i="36"/>
  <c r="H24" i="36"/>
  <c r="AF24" i="36"/>
  <c r="AI24" i="36"/>
  <c r="I24" i="36"/>
  <c r="AJ24" i="36"/>
  <c r="AM24" i="36"/>
  <c r="AN24" i="36"/>
  <c r="AQ24" i="36"/>
  <c r="AR24" i="36"/>
  <c r="N22" i="36"/>
  <c r="N21" i="36" s="1"/>
  <c r="V22" i="36"/>
  <c r="F22" i="36"/>
  <c r="F21" i="36" s="1"/>
  <c r="Z22" i="36"/>
  <c r="G22" i="36"/>
  <c r="AC22" i="36"/>
  <c r="AD22" i="36"/>
  <c r="H22" i="36"/>
  <c r="AG22" i="36"/>
  <c r="AG21" i="36" s="1"/>
  <c r="AH22" i="36"/>
  <c r="AK22" i="36"/>
  <c r="AL22" i="36"/>
  <c r="AL21" i="36" s="1"/>
  <c r="AO22" i="36"/>
  <c r="AP22" i="36"/>
  <c r="AP21" i="36" s="1"/>
  <c r="K22" i="36"/>
  <c r="H23" i="36"/>
  <c r="G24" i="36"/>
  <c r="R23" i="36"/>
  <c r="Z23" i="36"/>
  <c r="AH23" i="36"/>
  <c r="O27" i="36"/>
  <c r="P27" i="36"/>
  <c r="E27" i="36"/>
  <c r="S27" i="36"/>
  <c r="T27" i="36"/>
  <c r="F27" i="36"/>
  <c r="W27" i="36"/>
  <c r="X27" i="36"/>
  <c r="G27" i="36"/>
  <c r="AA27" i="36"/>
  <c r="AB27" i="36"/>
  <c r="AE27" i="36"/>
  <c r="AF27" i="36"/>
  <c r="I27" i="36"/>
  <c r="AI27" i="36"/>
  <c r="AJ27" i="36"/>
  <c r="AM27" i="36"/>
  <c r="AN27" i="36"/>
  <c r="K27" i="36"/>
  <c r="AQ27" i="36"/>
  <c r="AR27" i="36"/>
  <c r="U11" i="35"/>
  <c r="Y11" i="35"/>
  <c r="AC11" i="35"/>
  <c r="AG10" i="35"/>
  <c r="AG11" i="35"/>
  <c r="AK10" i="35"/>
  <c r="AK11" i="35"/>
  <c r="DC10" i="15"/>
  <c r="EA10" i="15"/>
  <c r="AE10" i="35"/>
  <c r="S11" i="35"/>
  <c r="AA11" i="35"/>
  <c r="AI11" i="35"/>
  <c r="AQ11" i="35"/>
  <c r="Z12" i="35"/>
  <c r="R11" i="35"/>
  <c r="V11" i="35"/>
  <c r="F11" i="35"/>
  <c r="F10" i="35" s="1"/>
  <c r="AD11" i="35"/>
  <c r="H11" i="35"/>
  <c r="H10" i="35" s="1"/>
  <c r="AD10" i="35"/>
  <c r="AL11" i="35"/>
  <c r="AL10" i="35"/>
  <c r="J11" i="35"/>
  <c r="J10" i="35" s="1"/>
  <c r="AO10" i="35"/>
  <c r="AO11" i="35"/>
  <c r="AP11" i="35"/>
  <c r="K11" i="35"/>
  <c r="K10" i="35" s="1"/>
  <c r="BF10" i="15"/>
  <c r="O8" i="35"/>
  <c r="BJ10" i="15"/>
  <c r="P8" i="35"/>
  <c r="BN10" i="15"/>
  <c r="E8" i="35"/>
  <c r="BR10" i="15"/>
  <c r="S8" i="35"/>
  <c r="BV10" i="15"/>
  <c r="T8" i="35"/>
  <c r="BZ10" i="15"/>
  <c r="F8" i="35"/>
  <c r="CD10" i="15"/>
  <c r="W8" i="35"/>
  <c r="CH10" i="15"/>
  <c r="X8" i="35"/>
  <c r="G8" i="35"/>
  <c r="CL10" i="15"/>
  <c r="CP10" i="15"/>
  <c r="AA8" i="35"/>
  <c r="CT10" i="15"/>
  <c r="AB8" i="35"/>
  <c r="DB10" i="15"/>
  <c r="AE8" i="35"/>
  <c r="DF10" i="15"/>
  <c r="AF8" i="35"/>
  <c r="DJ10" i="15"/>
  <c r="I8" i="35"/>
  <c r="DN10" i="15"/>
  <c r="AI8" i="35"/>
  <c r="DR10" i="15"/>
  <c r="AJ8" i="35"/>
  <c r="DV10" i="15"/>
  <c r="J8" i="35"/>
  <c r="DZ10" i="15"/>
  <c r="AM8" i="35"/>
  <c r="ED10" i="15"/>
  <c r="AN8" i="35"/>
  <c r="K8" i="35"/>
  <c r="EH10" i="15"/>
  <c r="EL10" i="15"/>
  <c r="AQ8" i="35"/>
  <c r="EP10" i="15"/>
  <c r="AR8" i="35"/>
  <c r="O9" i="35"/>
  <c r="BE10" i="15"/>
  <c r="D9" i="35"/>
  <c r="P9" i="35"/>
  <c r="BI10" i="15"/>
  <c r="S9" i="35"/>
  <c r="BQ10" i="15"/>
  <c r="T9" i="35"/>
  <c r="BU10" i="15"/>
  <c r="W9" i="35"/>
  <c r="CC10" i="15"/>
  <c r="X9" i="35"/>
  <c r="CG10" i="15"/>
  <c r="AA9" i="35"/>
  <c r="CO10" i="15"/>
  <c r="AB9" i="35"/>
  <c r="CS10" i="15"/>
  <c r="AE9" i="35"/>
  <c r="DA10" i="15"/>
  <c r="H9" i="35"/>
  <c r="AF9" i="35"/>
  <c r="DE10" i="15"/>
  <c r="AI9" i="35"/>
  <c r="DM10" i="15"/>
  <c r="AJ9" i="35"/>
  <c r="DQ10" i="15"/>
  <c r="J9" i="35"/>
  <c r="AM9" i="35"/>
  <c r="DY10" i="15"/>
  <c r="AN9" i="35"/>
  <c r="EC10" i="15"/>
  <c r="AQ9" i="35"/>
  <c r="EK10" i="15"/>
  <c r="AR9" i="35"/>
  <c r="EO10" i="15"/>
  <c r="S10" i="35"/>
  <c r="AI10" i="35"/>
  <c r="V14" i="35"/>
  <c r="N11" i="35"/>
  <c r="N10" i="35" s="1"/>
  <c r="D11" i="35"/>
  <c r="D10" i="35" s="1"/>
  <c r="Q11" i="35"/>
  <c r="Q10" i="35" s="1"/>
  <c r="Z11" i="35"/>
  <c r="G11" i="35"/>
  <c r="G10" i="35" s="1"/>
  <c r="AH11" i="35"/>
  <c r="AH10" i="35"/>
  <c r="AS10" i="35"/>
  <c r="AS11" i="35"/>
  <c r="EM10" i="15"/>
  <c r="D8" i="35"/>
  <c r="R8" i="35"/>
  <c r="AH8" i="35"/>
  <c r="G9" i="35"/>
  <c r="E9" i="35"/>
  <c r="F9" i="35"/>
  <c r="I9" i="35"/>
  <c r="W10" i="35"/>
  <c r="AM10" i="35"/>
  <c r="E11" i="35"/>
  <c r="E10" i="35" s="1"/>
  <c r="O11" i="35"/>
  <c r="O10" i="35" s="1"/>
  <c r="W11" i="35"/>
  <c r="AE11" i="35"/>
  <c r="AM11" i="35"/>
  <c r="E14" i="35"/>
  <c r="R14" i="35"/>
  <c r="G14" i="35"/>
  <c r="Z14" i="35"/>
  <c r="I14" i="35"/>
  <c r="AH14" i="35"/>
  <c r="K14" i="35"/>
  <c r="AP14" i="35"/>
  <c r="N18" i="35"/>
  <c r="D18" i="35"/>
  <c r="Q18" i="35"/>
  <c r="R18" i="35"/>
  <c r="U18" i="35"/>
  <c r="V18" i="35"/>
  <c r="F18" i="35"/>
  <c r="Y18" i="35"/>
  <c r="Z18" i="35"/>
  <c r="G18" i="35"/>
  <c r="AC18" i="35"/>
  <c r="AD18" i="35"/>
  <c r="H18" i="35"/>
  <c r="AG18" i="35"/>
  <c r="AH18" i="35"/>
  <c r="AK18" i="35"/>
  <c r="AL18" i="35"/>
  <c r="J18" i="35"/>
  <c r="AO18" i="35"/>
  <c r="AP18" i="35"/>
  <c r="K18" i="35"/>
  <c r="AS18" i="35"/>
  <c r="N28" i="35"/>
  <c r="D28" i="35"/>
  <c r="O28" i="35"/>
  <c r="Q28" i="35"/>
  <c r="R28" i="35"/>
  <c r="U28" i="35"/>
  <c r="V28" i="35"/>
  <c r="F28" i="35"/>
  <c r="W28" i="35"/>
  <c r="Y28" i="35"/>
  <c r="Z28" i="35"/>
  <c r="G28" i="35"/>
  <c r="AA28" i="35"/>
  <c r="AC28" i="35"/>
  <c r="AD28" i="35"/>
  <c r="H28" i="35"/>
  <c r="AE28" i="35"/>
  <c r="AG28" i="35"/>
  <c r="AH28" i="35"/>
  <c r="I28" i="35"/>
  <c r="AK28" i="35"/>
  <c r="AL28" i="35"/>
  <c r="J28" i="35"/>
  <c r="AM28" i="35"/>
  <c r="AO28" i="35"/>
  <c r="AP28" i="35"/>
  <c r="K28" i="35"/>
  <c r="AQ28" i="35"/>
  <c r="AS28" i="35"/>
  <c r="E13" i="35"/>
  <c r="I13" i="35"/>
  <c r="I18" i="35"/>
  <c r="S18" i="35"/>
  <c r="AA18" i="35"/>
  <c r="AI18" i="35"/>
  <c r="AQ18" i="35"/>
  <c r="S28" i="35"/>
  <c r="F13" i="35"/>
  <c r="J13" i="35"/>
  <c r="O19" i="35"/>
  <c r="P19" i="35"/>
  <c r="E19" i="35"/>
  <c r="S19" i="35"/>
  <c r="T19" i="35"/>
  <c r="F19" i="35"/>
  <c r="W19" i="35"/>
  <c r="X19" i="35"/>
  <c r="G19" i="35"/>
  <c r="AA19" i="35"/>
  <c r="AB19" i="35"/>
  <c r="AE19" i="35"/>
  <c r="AF19" i="35"/>
  <c r="I19" i="35"/>
  <c r="AI19" i="35"/>
  <c r="AJ19" i="35"/>
  <c r="J19" i="35"/>
  <c r="AM19" i="35"/>
  <c r="AN19" i="35"/>
  <c r="K19" i="35"/>
  <c r="AQ19" i="35"/>
  <c r="AR19" i="35"/>
  <c r="O20" i="35"/>
  <c r="D20" i="35"/>
  <c r="P20" i="35"/>
  <c r="S20" i="35"/>
  <c r="E20" i="35"/>
  <c r="T20" i="35"/>
  <c r="W20" i="35"/>
  <c r="X20" i="35"/>
  <c r="AA20" i="35"/>
  <c r="AB20" i="35"/>
  <c r="AE20" i="35"/>
  <c r="H20" i="35"/>
  <c r="AF20" i="35"/>
  <c r="AI20" i="35"/>
  <c r="I20" i="35"/>
  <c r="AJ20" i="35"/>
  <c r="AM20" i="35"/>
  <c r="AN20" i="35"/>
  <c r="AQ20" i="35"/>
  <c r="AR20" i="35"/>
  <c r="AI28" i="35"/>
  <c r="N23" i="35"/>
  <c r="D23" i="35"/>
  <c r="V23" i="35"/>
  <c r="F23" i="35"/>
  <c r="Z23" i="35"/>
  <c r="G23" i="35"/>
  <c r="AD23" i="35"/>
  <c r="H23" i="35"/>
  <c r="AL23" i="35"/>
  <c r="J23" i="35"/>
  <c r="AP23" i="35"/>
  <c r="K23" i="35"/>
  <c r="AS23" i="35"/>
  <c r="V24" i="35"/>
  <c r="T27" i="35"/>
  <c r="AJ27" i="35"/>
  <c r="N22" i="35"/>
  <c r="D22" i="35"/>
  <c r="E22" i="35"/>
  <c r="R22" i="35"/>
  <c r="Z22" i="35"/>
  <c r="G22" i="35"/>
  <c r="AD22" i="35"/>
  <c r="H22" i="35"/>
  <c r="I22" i="35"/>
  <c r="AH22" i="35"/>
  <c r="AO22" i="35"/>
  <c r="AP22" i="35"/>
  <c r="K22" i="35"/>
  <c r="AS22" i="35"/>
  <c r="N27" i="35"/>
  <c r="D27" i="35"/>
  <c r="Q27" i="35"/>
  <c r="R27" i="35"/>
  <c r="U27" i="35"/>
  <c r="V27" i="35"/>
  <c r="Y27" i="35"/>
  <c r="Z27" i="35"/>
  <c r="AC27" i="35"/>
  <c r="AD27" i="35"/>
  <c r="H27" i="35"/>
  <c r="AG27" i="35"/>
  <c r="AH27" i="35"/>
  <c r="AK27" i="35"/>
  <c r="AL27" i="35"/>
  <c r="AO27" i="35"/>
  <c r="AP27" i="35"/>
  <c r="K27" i="35"/>
  <c r="AS27" i="35"/>
  <c r="AR22" i="35"/>
  <c r="K24" i="35"/>
  <c r="AQ24" i="35"/>
  <c r="AR24" i="35"/>
  <c r="AB27" i="35"/>
  <c r="AR27" i="35"/>
  <c r="S28" i="34"/>
  <c r="N29" i="34"/>
  <c r="Q29" i="34"/>
  <c r="BC22" i="34"/>
  <c r="G23" i="34"/>
  <c r="K23" i="34"/>
  <c r="N23" i="34"/>
  <c r="R23" i="34"/>
  <c r="AD23" i="34"/>
  <c r="AH23" i="34"/>
  <c r="G24" i="34"/>
  <c r="K24" i="34"/>
  <c r="Q24" i="34"/>
  <c r="U24" i="34"/>
  <c r="Y24" i="34"/>
  <c r="AC24" i="34"/>
  <c r="AG24" i="34"/>
  <c r="AK24" i="34"/>
  <c r="AO24" i="34"/>
  <c r="AS24" i="34"/>
  <c r="F25" i="34"/>
  <c r="J25" i="34"/>
  <c r="P25" i="34"/>
  <c r="T25" i="34"/>
  <c r="X25" i="34"/>
  <c r="AB25" i="34"/>
  <c r="AF25" i="34"/>
  <c r="AJ25" i="34"/>
  <c r="AN25" i="34"/>
  <c r="AR25" i="34"/>
  <c r="D24" i="34"/>
  <c r="H24" i="34"/>
  <c r="R24" i="34"/>
  <c r="AH24" i="34"/>
  <c r="G25" i="34"/>
  <c r="K25" i="34"/>
  <c r="Q25" i="34"/>
  <c r="U25" i="34"/>
  <c r="Y25" i="34"/>
  <c r="AC25" i="34"/>
  <c r="AG25" i="34"/>
  <c r="AK25" i="34"/>
  <c r="AO25" i="34"/>
  <c r="AS25" i="34"/>
  <c r="D25" i="34"/>
  <c r="H25" i="34"/>
  <c r="N19" i="34"/>
  <c r="BC18" i="34"/>
  <c r="AO20" i="34"/>
  <c r="AG20" i="34"/>
  <c r="AC20" i="34"/>
  <c r="U20" i="34"/>
  <c r="AP19" i="34"/>
  <c r="K19" i="34"/>
  <c r="AL19" i="34"/>
  <c r="AH19" i="34"/>
  <c r="Z19" i="34"/>
  <c r="G19" i="34"/>
  <c r="S19" i="34"/>
  <c r="AA19" i="34"/>
  <c r="AI19" i="34"/>
  <c r="AQ19" i="34"/>
  <c r="H20" i="34"/>
  <c r="N20" i="34"/>
  <c r="V20" i="34"/>
  <c r="AD20" i="34"/>
  <c r="AL20" i="34"/>
  <c r="K21" i="34"/>
  <c r="Y21" i="34"/>
  <c r="AS20" i="34"/>
  <c r="AK20" i="34"/>
  <c r="Y20" i="34"/>
  <c r="Q20" i="34"/>
  <c r="AD19" i="34"/>
  <c r="H19" i="34"/>
  <c r="V19" i="34"/>
  <c r="R19" i="34"/>
  <c r="E19" i="34"/>
  <c r="P19" i="34"/>
  <c r="X19" i="34"/>
  <c r="AF19" i="34"/>
  <c r="AN19" i="34"/>
  <c r="E20" i="34"/>
  <c r="S20" i="34"/>
  <c r="AA20" i="34"/>
  <c r="AI20" i="34"/>
  <c r="AQ20" i="34"/>
  <c r="H21" i="34"/>
  <c r="N21" i="34"/>
  <c r="J21" i="34"/>
  <c r="I21" i="34"/>
  <c r="F21" i="34"/>
  <c r="E21" i="34"/>
  <c r="K20" i="34"/>
  <c r="J20" i="34"/>
  <c r="G20" i="34"/>
  <c r="F20" i="34"/>
  <c r="I19" i="34"/>
  <c r="T19" i="34"/>
  <c r="AB19" i="34"/>
  <c r="AJ19" i="34"/>
  <c r="AR19" i="34"/>
  <c r="I20" i="34"/>
  <c r="O20" i="34"/>
  <c r="W20" i="34"/>
  <c r="AE20" i="34"/>
  <c r="AM20" i="34"/>
  <c r="G13" i="34"/>
  <c r="K13" i="34"/>
  <c r="F14" i="34"/>
  <c r="J14" i="34"/>
  <c r="U15" i="34"/>
  <c r="D13" i="34"/>
  <c r="H13" i="34"/>
  <c r="R13" i="34"/>
  <c r="AH13" i="34"/>
  <c r="G14" i="34"/>
  <c r="K14" i="34"/>
  <c r="CV12" i="15"/>
  <c r="D14" i="34"/>
  <c r="H14" i="34"/>
  <c r="AI10" i="34"/>
  <c r="AM10" i="34"/>
  <c r="CK12" i="15"/>
  <c r="N10" i="34"/>
  <c r="P10" i="34"/>
  <c r="R10" i="34"/>
  <c r="V10" i="34"/>
  <c r="X10" i="34"/>
  <c r="Z10" i="34"/>
  <c r="AD10" i="34"/>
  <c r="AH10" i="34"/>
  <c r="AJ10" i="34"/>
  <c r="AL10" i="34"/>
  <c r="AR10" i="34"/>
  <c r="DQ12" i="15"/>
  <c r="Q10" i="34"/>
  <c r="U10" i="34"/>
  <c r="Y10" i="34"/>
  <c r="AC10" i="34"/>
  <c r="AG10" i="34"/>
  <c r="AK10" i="34"/>
  <c r="AO10" i="34"/>
  <c r="AS10" i="34"/>
  <c r="D10" i="34"/>
  <c r="N9" i="34"/>
  <c r="D9" i="34"/>
  <c r="AQ8" i="34"/>
  <c r="EL12" i="15"/>
  <c r="AM8" i="34"/>
  <c r="DZ12" i="15"/>
  <c r="AJ8" i="34"/>
  <c r="AF8" i="34"/>
  <c r="DF12" i="15"/>
  <c r="Z8" i="34"/>
  <c r="G8" i="34"/>
  <c r="R8" i="34"/>
  <c r="BC7" i="34"/>
  <c r="BF12" i="15"/>
  <c r="BR12" i="15"/>
  <c r="BV12" i="15"/>
  <c r="CD12" i="15"/>
  <c r="CP12" i="15"/>
  <c r="CT12" i="15"/>
  <c r="DB12" i="15"/>
  <c r="DG12" i="15"/>
  <c r="DW12" i="15"/>
  <c r="H8" i="34"/>
  <c r="AP9" i="34"/>
  <c r="K9" i="34"/>
  <c r="AD9" i="34"/>
  <c r="H9" i="34"/>
  <c r="Z9" i="34"/>
  <c r="G9" i="34"/>
  <c r="R9" i="34"/>
  <c r="BK12" i="15"/>
  <c r="BO12" i="15"/>
  <c r="BS12" i="15"/>
  <c r="BW12" i="15"/>
  <c r="CA12" i="15"/>
  <c r="CM12" i="15"/>
  <c r="CU12" i="15"/>
  <c r="CY12" i="15"/>
  <c r="DC12" i="15"/>
  <c r="DS12" i="15"/>
  <c r="I9" i="34"/>
  <c r="AH9" i="34"/>
  <c r="AR8" i="34"/>
  <c r="AP8" i="34"/>
  <c r="K8" i="34"/>
  <c r="AN8" i="34"/>
  <c r="ED12" i="15"/>
  <c r="AL8" i="34"/>
  <c r="I8" i="34"/>
  <c r="AH8" i="34"/>
  <c r="DO12" i="15"/>
  <c r="EE12" i="15"/>
  <c r="D8" i="34"/>
  <c r="AI8" i="34"/>
  <c r="AI7" i="34" s="1"/>
  <c r="F9" i="34"/>
  <c r="AG30" i="33"/>
  <c r="D30" i="33"/>
  <c r="C24" i="33"/>
  <c r="G24" i="33"/>
  <c r="Q24" i="33"/>
  <c r="U24" i="33"/>
  <c r="AG24" i="33"/>
  <c r="AK24" i="33"/>
  <c r="F25" i="33"/>
  <c r="J25" i="33"/>
  <c r="E26" i="33"/>
  <c r="I26" i="33"/>
  <c r="O26" i="33"/>
  <c r="S26" i="33"/>
  <c r="W26" i="33"/>
  <c r="AA26" i="33"/>
  <c r="AE26" i="33"/>
  <c r="AI26" i="33"/>
  <c r="AM26" i="33"/>
  <c r="AQ26" i="33"/>
  <c r="C25" i="33"/>
  <c r="G25" i="33"/>
  <c r="Q25" i="33"/>
  <c r="AG25" i="33"/>
  <c r="F26" i="33"/>
  <c r="J26" i="33"/>
  <c r="C26" i="33"/>
  <c r="G26" i="33"/>
  <c r="G14" i="33"/>
  <c r="U14" i="33"/>
  <c r="AK14" i="33"/>
  <c r="J15" i="33"/>
  <c r="J14" i="33"/>
  <c r="H14" i="33"/>
  <c r="AK15" i="33"/>
  <c r="AG15" i="33"/>
  <c r="W10" i="33"/>
  <c r="D8" i="33"/>
  <c r="DW13" i="15"/>
  <c r="CA13" i="15"/>
  <c r="H8" i="33"/>
  <c r="V8" i="33"/>
  <c r="AL8" i="33"/>
  <c r="C9" i="33"/>
  <c r="M9" i="33"/>
  <c r="AC9" i="33"/>
  <c r="G9" i="33"/>
  <c r="C15" i="33"/>
  <c r="AC15" i="33"/>
  <c r="H16" i="33"/>
  <c r="W16" i="33"/>
  <c r="AG16" i="33"/>
  <c r="AR16" i="33"/>
  <c r="O14" i="33"/>
  <c r="W14" i="33"/>
  <c r="M10" i="33"/>
  <c r="Q10" i="33"/>
  <c r="R10" i="33"/>
  <c r="U10" i="33"/>
  <c r="AC10" i="33"/>
  <c r="AD10" i="33"/>
  <c r="AG10" i="33"/>
  <c r="AH10" i="33"/>
  <c r="AK10" i="33"/>
  <c r="AL10" i="33"/>
  <c r="AM10" i="33"/>
  <c r="P10" i="33"/>
  <c r="T10" i="33"/>
  <c r="AF10" i="33"/>
  <c r="E8" i="33"/>
  <c r="I8" i="33"/>
  <c r="O8" i="33"/>
  <c r="S8" i="33"/>
  <c r="W8" i="33"/>
  <c r="AA8" i="33"/>
  <c r="AE8" i="33"/>
  <c r="AI8" i="33"/>
  <c r="AM8" i="33"/>
  <c r="AQ8" i="33"/>
  <c r="D9" i="33"/>
  <c r="H9" i="33"/>
  <c r="N9" i="33"/>
  <c r="R9" i="33"/>
  <c r="V9" i="33"/>
  <c r="Z9" i="33"/>
  <c r="AD9" i="33"/>
  <c r="AH9" i="33"/>
  <c r="AH7" i="33" s="1"/>
  <c r="AL9" i="33"/>
  <c r="AP9" i="33"/>
  <c r="BB7" i="33"/>
  <c r="F8" i="33"/>
  <c r="J8" i="33"/>
  <c r="E9" i="33"/>
  <c r="I9" i="33"/>
  <c r="BK13" i="15"/>
  <c r="BW13" i="15"/>
  <c r="CI13" i="15"/>
  <c r="CM13" i="15"/>
  <c r="DS13" i="15"/>
  <c r="EI13" i="15"/>
  <c r="EQ13" i="15"/>
  <c r="C8" i="33"/>
  <c r="G8" i="33"/>
  <c r="D15" i="34"/>
  <c r="R15" i="34"/>
  <c r="AH15" i="34"/>
  <c r="N28" i="34"/>
  <c r="D28" i="34"/>
  <c r="R28" i="34"/>
  <c r="V28" i="34"/>
  <c r="F28" i="34"/>
  <c r="W28" i="34"/>
  <c r="Z28" i="34"/>
  <c r="G28" i="34"/>
  <c r="AA28" i="34"/>
  <c r="AC28" i="34"/>
  <c r="AD28" i="34"/>
  <c r="H28" i="34"/>
  <c r="AG28" i="34"/>
  <c r="AG27" i="34" s="1"/>
  <c r="AH28" i="34"/>
  <c r="AL28" i="34"/>
  <c r="AL27" i="34" s="1"/>
  <c r="J28" i="34"/>
  <c r="AP28" i="34"/>
  <c r="K28" i="34"/>
  <c r="AS28" i="34"/>
  <c r="H15" i="34"/>
  <c r="F15" i="34"/>
  <c r="G15" i="34"/>
  <c r="J15" i="34"/>
  <c r="K15" i="34"/>
  <c r="T28" i="34"/>
  <c r="X28" i="34"/>
  <c r="AJ28" i="34"/>
  <c r="AN28" i="34"/>
  <c r="AR28" i="34"/>
  <c r="D29" i="34"/>
  <c r="O29" i="34"/>
  <c r="P29" i="34"/>
  <c r="R29" i="34"/>
  <c r="T29" i="34"/>
  <c r="F29" i="34"/>
  <c r="W29" i="34"/>
  <c r="X29" i="34"/>
  <c r="G29" i="34"/>
  <c r="Z29" i="34"/>
  <c r="AB29" i="34"/>
  <c r="AE29" i="34"/>
  <c r="AF29" i="34"/>
  <c r="AH29" i="34"/>
  <c r="I29" i="34"/>
  <c r="AJ29" i="34"/>
  <c r="J29" i="34"/>
  <c r="AM29" i="34"/>
  <c r="AN29" i="34"/>
  <c r="K29" i="34"/>
  <c r="AP29" i="34"/>
  <c r="AR29" i="34"/>
  <c r="S29" i="34"/>
  <c r="AI29" i="34"/>
  <c r="M16" i="33"/>
  <c r="C16" i="33"/>
  <c r="U16" i="33"/>
  <c r="E16" i="33"/>
  <c r="Y16" i="33"/>
  <c r="F16" i="33"/>
  <c r="AC16" i="33"/>
  <c r="G16" i="33"/>
  <c r="R16" i="33"/>
  <c r="Z16" i="33"/>
  <c r="AH16" i="33"/>
  <c r="AP16" i="33"/>
  <c r="AK16" i="33"/>
  <c r="I16" i="33"/>
  <c r="AO16" i="33"/>
  <c r="J16" i="33"/>
  <c r="D16" i="33"/>
  <c r="M30" i="33"/>
  <c r="C30" i="33"/>
  <c r="E30" i="33"/>
  <c r="U30" i="33"/>
  <c r="F30" i="33"/>
  <c r="Y30" i="33"/>
  <c r="AC30" i="33"/>
  <c r="G30" i="33"/>
  <c r="I30" i="33"/>
  <c r="AK30" i="33"/>
  <c r="J30" i="33"/>
  <c r="AO30" i="33"/>
  <c r="AR30" i="33"/>
  <c r="M29" i="33"/>
  <c r="C29" i="33"/>
  <c r="Q29" i="33"/>
  <c r="D29" i="33"/>
  <c r="Y29" i="33"/>
  <c r="F29" i="33"/>
  <c r="AC29" i="33"/>
  <c r="G29" i="33"/>
  <c r="AG29" i="33"/>
  <c r="H29" i="33"/>
  <c r="AO29" i="33"/>
  <c r="J29" i="33"/>
  <c r="AR29" i="33"/>
  <c r="BH27" i="32"/>
  <c r="BL27" i="32"/>
  <c r="BP27" i="32"/>
  <c r="BX27" i="32"/>
  <c r="CF27" i="32"/>
  <c r="CJ27" i="32"/>
  <c r="DB27" i="32"/>
  <c r="EB27" i="32"/>
  <c r="Q29" i="32"/>
  <c r="AC29" i="32"/>
  <c r="E29" i="32"/>
  <c r="W29" i="32"/>
  <c r="AB29" i="32"/>
  <c r="Z30" i="32"/>
  <c r="AE28" i="32"/>
  <c r="U29" i="32"/>
  <c r="AO29" i="32"/>
  <c r="S29" i="32"/>
  <c r="X29" i="32"/>
  <c r="H29" i="32"/>
  <c r="DJ27" i="32"/>
  <c r="DJ17" i="32" s="1"/>
  <c r="DI26" i="15" s="1"/>
  <c r="BF27" i="32"/>
  <c r="BF17" i="32" s="1"/>
  <c r="BV27" i="32"/>
  <c r="BV17" i="32" s="1"/>
  <c r="CP27" i="32"/>
  <c r="D29" i="32"/>
  <c r="V15" i="32"/>
  <c r="AH15" i="32"/>
  <c r="R15" i="32"/>
  <c r="AD15" i="32"/>
  <c r="CY6" i="32"/>
  <c r="CX14" i="15" s="1"/>
  <c r="S10" i="32"/>
  <c r="AA10" i="32"/>
  <c r="AI10" i="32"/>
  <c r="AQ10" i="32"/>
  <c r="CG6" i="32"/>
  <c r="CF14" i="15" s="1"/>
  <c r="CW6" i="32"/>
  <c r="CV14" i="15" s="1"/>
  <c r="DM6" i="32"/>
  <c r="DL14" i="15" s="1"/>
  <c r="EC6" i="32"/>
  <c r="EB14" i="15" s="1"/>
  <c r="P10" i="32"/>
  <c r="AF10" i="32"/>
  <c r="O10" i="32"/>
  <c r="W10" i="32"/>
  <c r="AE10" i="32"/>
  <c r="AM10" i="32"/>
  <c r="BY6" i="32"/>
  <c r="BX14" i="15" s="1"/>
  <c r="EK6" i="32"/>
  <c r="EJ14" i="15" s="1"/>
  <c r="CL6" i="32"/>
  <c r="CK14" i="15" s="1"/>
  <c r="EH6" i="32"/>
  <c r="EG14" i="15" s="1"/>
  <c r="Q7" i="32"/>
  <c r="CO6" i="32"/>
  <c r="CN14" i="15" s="1"/>
  <c r="AH7" i="32"/>
  <c r="DU6" i="32"/>
  <c r="DT14" i="15" s="1"/>
  <c r="V7" i="32"/>
  <c r="AP7" i="32"/>
  <c r="Q10" i="32"/>
  <c r="R10" i="32"/>
  <c r="V10" i="32"/>
  <c r="Y10" i="32"/>
  <c r="AD10" i="32"/>
  <c r="AG10" i="32"/>
  <c r="AL10" i="32"/>
  <c r="AO10" i="32"/>
  <c r="CF6" i="32"/>
  <c r="CE14" i="15" s="1"/>
  <c r="DD6" i="32"/>
  <c r="DC14" i="15" s="1"/>
  <c r="EB6" i="32"/>
  <c r="EA14" i="15" s="1"/>
  <c r="BG7" i="32"/>
  <c r="BG6" i="32" s="1"/>
  <c r="BF14" i="15" s="1"/>
  <c r="BK7" i="32"/>
  <c r="BK6" i="32" s="1"/>
  <c r="BJ14" i="15" s="1"/>
  <c r="BO7" i="32"/>
  <c r="BO6" i="32" s="1"/>
  <c r="BN14" i="15" s="1"/>
  <c r="BS7" i="32"/>
  <c r="BS6" i="32" s="1"/>
  <c r="BR14" i="15" s="1"/>
  <c r="R8" i="32"/>
  <c r="R7" i="32" s="1"/>
  <c r="Y9" i="32"/>
  <c r="Y7" i="32" s="1"/>
  <c r="AG9" i="32"/>
  <c r="AG7" i="32" s="1"/>
  <c r="K14" i="32"/>
  <c r="Y14" i="32"/>
  <c r="AO14" i="32"/>
  <c r="D14" i="32"/>
  <c r="E14" i="32"/>
  <c r="D23" i="32"/>
  <c r="E23" i="32"/>
  <c r="F23" i="32"/>
  <c r="G23" i="32"/>
  <c r="H23" i="32"/>
  <c r="I23" i="32"/>
  <c r="J23" i="32"/>
  <c r="K23" i="32"/>
  <c r="BI6" i="32"/>
  <c r="BH14" i="15" s="1"/>
  <c r="DE6" i="32"/>
  <c r="DD14" i="15" s="1"/>
  <c r="F14" i="32"/>
  <c r="W14" i="32"/>
  <c r="AI14" i="32"/>
  <c r="I14" i="32"/>
  <c r="J14" i="32"/>
  <c r="AM14" i="32"/>
  <c r="DJ6" i="32"/>
  <c r="DI14" i="15" s="1"/>
  <c r="BW7" i="32"/>
  <c r="BW6" i="32" s="1"/>
  <c r="BV14" i="15" s="1"/>
  <c r="T8" i="32"/>
  <c r="T7" i="32" s="1"/>
  <c r="CA7" i="32"/>
  <c r="CA6" i="32" s="1"/>
  <c r="BZ14" i="15" s="1"/>
  <c r="F8" i="32"/>
  <c r="CE7" i="32"/>
  <c r="CE6" i="32" s="1"/>
  <c r="CD14" i="15" s="1"/>
  <c r="W8" i="32"/>
  <c r="CI7" i="32"/>
  <c r="CI6" i="32" s="1"/>
  <c r="CH14" i="15" s="1"/>
  <c r="X8" i="32"/>
  <c r="G8" i="32"/>
  <c r="G7" i="32" s="1"/>
  <c r="CM7" i="32"/>
  <c r="CM6" i="32" s="1"/>
  <c r="CL14" i="15" s="1"/>
  <c r="CQ7" i="32"/>
  <c r="CQ6" i="32" s="1"/>
  <c r="CP14" i="15" s="1"/>
  <c r="AA8" i="32"/>
  <c r="CU7" i="32"/>
  <c r="CU6" i="32" s="1"/>
  <c r="CT14" i="15" s="1"/>
  <c r="AB8" i="32"/>
  <c r="DC7" i="32"/>
  <c r="DC6" i="32" s="1"/>
  <c r="DB14" i="15" s="1"/>
  <c r="AE8" i="32"/>
  <c r="DG7" i="32"/>
  <c r="DG6" i="32" s="1"/>
  <c r="DF14" i="15" s="1"/>
  <c r="AF8" i="32"/>
  <c r="DK7" i="32"/>
  <c r="DK6" i="32" s="1"/>
  <c r="DJ14" i="15" s="1"/>
  <c r="I8" i="32"/>
  <c r="DO7" i="32"/>
  <c r="DO6" i="32" s="1"/>
  <c r="DN14" i="15" s="1"/>
  <c r="AI8" i="32"/>
  <c r="DS7" i="32"/>
  <c r="DS6" i="32" s="1"/>
  <c r="DR14" i="15" s="1"/>
  <c r="AJ8" i="32"/>
  <c r="DW7" i="32"/>
  <c r="DW6" i="32" s="1"/>
  <c r="DV14" i="15" s="1"/>
  <c r="J8" i="32"/>
  <c r="EA7" i="32"/>
  <c r="EA6" i="32" s="1"/>
  <c r="DZ14" i="15" s="1"/>
  <c r="AM8" i="32"/>
  <c r="EE7" i="32"/>
  <c r="EE6" i="32" s="1"/>
  <c r="ED14" i="15" s="1"/>
  <c r="AN8" i="32"/>
  <c r="K8" i="32"/>
  <c r="K7" i="32" s="1"/>
  <c r="EI7" i="32"/>
  <c r="EI6" i="32" s="1"/>
  <c r="EH14" i="15" s="1"/>
  <c r="EM7" i="32"/>
  <c r="EM6" i="32" s="1"/>
  <c r="EL14" i="15" s="1"/>
  <c r="AQ8" i="32"/>
  <c r="EQ7" i="32"/>
  <c r="EQ6" i="32" s="1"/>
  <c r="EP14" i="15" s="1"/>
  <c r="AR8" i="32"/>
  <c r="O9" i="32"/>
  <c r="O7" i="32" s="1"/>
  <c r="D9" i="32"/>
  <c r="D7" i="32" s="1"/>
  <c r="S9" i="32"/>
  <c r="S7" i="32" s="1"/>
  <c r="E9" i="32"/>
  <c r="E7" i="32" s="1"/>
  <c r="F9" i="32"/>
  <c r="W9" i="32"/>
  <c r="CD7" i="32"/>
  <c r="CD6" i="32" s="1"/>
  <c r="CC14" i="15" s="1"/>
  <c r="X9" i="32"/>
  <c r="CH7" i="32"/>
  <c r="CH6" i="32" s="1"/>
  <c r="AA9" i="32"/>
  <c r="CP7" i="32"/>
  <c r="CP6" i="32" s="1"/>
  <c r="CO14" i="15" s="1"/>
  <c r="AB9" i="32"/>
  <c r="CT7" i="32"/>
  <c r="CT6" i="32" s="1"/>
  <c r="CS14" i="15" s="1"/>
  <c r="AE9" i="32"/>
  <c r="DB7" i="32"/>
  <c r="DB6" i="32" s="1"/>
  <c r="DA14" i="15" s="1"/>
  <c r="H9" i="32"/>
  <c r="H7" i="32" s="1"/>
  <c r="AF9" i="32"/>
  <c r="DF7" i="32"/>
  <c r="DF6" i="32" s="1"/>
  <c r="DE14" i="15" s="1"/>
  <c r="AI9" i="32"/>
  <c r="I9" i="32"/>
  <c r="DN7" i="32"/>
  <c r="DN6" i="32" s="1"/>
  <c r="DM14" i="15" s="1"/>
  <c r="AJ9" i="32"/>
  <c r="DR7" i="32"/>
  <c r="DR6" i="32" s="1"/>
  <c r="DQ14" i="15" s="1"/>
  <c r="J9" i="32"/>
  <c r="AM9" i="32"/>
  <c r="DZ7" i="32"/>
  <c r="DZ6" i="32" s="1"/>
  <c r="DY14" i="15" s="1"/>
  <c r="AN9" i="32"/>
  <c r="ED7" i="32"/>
  <c r="ED6" i="32" s="1"/>
  <c r="EC14" i="15" s="1"/>
  <c r="AQ9" i="32"/>
  <c r="EL7" i="32"/>
  <c r="EL6" i="32" s="1"/>
  <c r="EK14" i="15" s="1"/>
  <c r="AR9" i="32"/>
  <c r="EP7" i="32"/>
  <c r="EP6" i="32" s="1"/>
  <c r="EO14" i="15" s="1"/>
  <c r="N20" i="32"/>
  <c r="D20" i="32"/>
  <c r="BD18" i="32"/>
  <c r="BH18" i="32"/>
  <c r="O20" i="32"/>
  <c r="Q20" i="32"/>
  <c r="BL18" i="32"/>
  <c r="R20" i="32"/>
  <c r="BP18" i="32"/>
  <c r="E20" i="32"/>
  <c r="BT18" i="32"/>
  <c r="S20" i="32"/>
  <c r="U20" i="32"/>
  <c r="BX18" i="32"/>
  <c r="V20" i="32"/>
  <c r="CB18" i="32"/>
  <c r="F20" i="32"/>
  <c r="CF18" i="32"/>
  <c r="W20" i="32"/>
  <c r="Y20" i="32"/>
  <c r="CJ18" i="32"/>
  <c r="Z20" i="32"/>
  <c r="G20" i="32"/>
  <c r="CN18" i="32"/>
  <c r="CR18" i="32"/>
  <c r="AA20" i="32"/>
  <c r="AC20" i="32"/>
  <c r="CV18" i="32"/>
  <c r="AD20" i="32"/>
  <c r="H20" i="32"/>
  <c r="CZ18" i="32"/>
  <c r="DD18" i="32"/>
  <c r="AE20" i="32"/>
  <c r="AG20" i="32"/>
  <c r="DH18" i="32"/>
  <c r="AH20" i="32"/>
  <c r="DL18" i="32"/>
  <c r="DP18" i="32"/>
  <c r="AI20" i="32"/>
  <c r="AK20" i="32"/>
  <c r="DT18" i="32"/>
  <c r="AL20" i="32"/>
  <c r="DX18" i="32"/>
  <c r="J20" i="32"/>
  <c r="EB18" i="32"/>
  <c r="AM20" i="32"/>
  <c r="AO20" i="32"/>
  <c r="EF18" i="32"/>
  <c r="AP20" i="32"/>
  <c r="K20" i="32"/>
  <c r="EJ18" i="32"/>
  <c r="EN18" i="32"/>
  <c r="AQ20" i="32"/>
  <c r="AS20" i="32"/>
  <c r="ER18" i="32"/>
  <c r="H14" i="32"/>
  <c r="R14" i="32"/>
  <c r="G15" i="32"/>
  <c r="K15" i="32"/>
  <c r="BE18" i="32"/>
  <c r="N19" i="32"/>
  <c r="D19" i="32"/>
  <c r="BM18" i="32"/>
  <c r="Q19" i="32"/>
  <c r="E19" i="32"/>
  <c r="BQ18" i="32"/>
  <c r="R19" i="32"/>
  <c r="BY18" i="32"/>
  <c r="U19" i="32"/>
  <c r="CC18" i="32"/>
  <c r="V19" i="32"/>
  <c r="CK18" i="32"/>
  <c r="Y19" i="32"/>
  <c r="CO18" i="32"/>
  <c r="Z19" i="32"/>
  <c r="G19" i="32"/>
  <c r="CW18" i="32"/>
  <c r="AC19" i="32"/>
  <c r="DA18" i="32"/>
  <c r="AD19" i="32"/>
  <c r="H19" i="32"/>
  <c r="DI18" i="32"/>
  <c r="AG19" i="32"/>
  <c r="I19" i="32"/>
  <c r="DM18" i="32"/>
  <c r="AH19" i="32"/>
  <c r="DU18" i="32"/>
  <c r="AK19" i="32"/>
  <c r="DY18" i="32"/>
  <c r="AL19" i="32"/>
  <c r="EG18" i="32"/>
  <c r="AO19" i="32"/>
  <c r="EK18" i="32"/>
  <c r="AP19" i="32"/>
  <c r="K19" i="32"/>
  <c r="AS19" i="32"/>
  <c r="D15" i="32"/>
  <c r="O25" i="32"/>
  <c r="P25" i="32"/>
  <c r="E25" i="32"/>
  <c r="S25" i="32"/>
  <c r="T25" i="32"/>
  <c r="F25" i="32"/>
  <c r="W25" i="32"/>
  <c r="X25" i="32"/>
  <c r="G25" i="32"/>
  <c r="AA25" i="32"/>
  <c r="AB25" i="32"/>
  <c r="AE25" i="32"/>
  <c r="AF25" i="32"/>
  <c r="I25" i="32"/>
  <c r="AI25" i="32"/>
  <c r="AJ25" i="32"/>
  <c r="J25" i="32"/>
  <c r="AM25" i="32"/>
  <c r="AN25" i="32"/>
  <c r="K25" i="32"/>
  <c r="AQ25" i="32"/>
  <c r="AR25" i="32"/>
  <c r="O21" i="32"/>
  <c r="BG18" i="32"/>
  <c r="P21" i="32"/>
  <c r="P18" i="32" s="1"/>
  <c r="BK18" i="32"/>
  <c r="E21" i="32"/>
  <c r="BO18" i="32"/>
  <c r="S21" i="32"/>
  <c r="BS18" i="32"/>
  <c r="T21" i="32"/>
  <c r="T18" i="32" s="1"/>
  <c r="BW18" i="32"/>
  <c r="F21" i="32"/>
  <c r="CA18" i="32"/>
  <c r="W21" i="32"/>
  <c r="CE18" i="32"/>
  <c r="X21" i="32"/>
  <c r="X18" i="32" s="1"/>
  <c r="CI18" i="32"/>
  <c r="G21" i="32"/>
  <c r="CM18" i="32"/>
  <c r="AA21" i="32"/>
  <c r="CQ18" i="32"/>
  <c r="AB21" i="32"/>
  <c r="AB18" i="32" s="1"/>
  <c r="CU18" i="32"/>
  <c r="AE21" i="32"/>
  <c r="DC18" i="32"/>
  <c r="AF21" i="32"/>
  <c r="AF18" i="32" s="1"/>
  <c r="DG18" i="32"/>
  <c r="I21" i="32"/>
  <c r="DK18" i="32"/>
  <c r="AI21" i="32"/>
  <c r="DO18" i="32"/>
  <c r="AJ21" i="32"/>
  <c r="AJ18" i="32" s="1"/>
  <c r="DS18" i="32"/>
  <c r="J21" i="32"/>
  <c r="DW18" i="32"/>
  <c r="AM21" i="32"/>
  <c r="EA18" i="32"/>
  <c r="AN21" i="32"/>
  <c r="AN18" i="32" s="1"/>
  <c r="EE18" i="32"/>
  <c r="K21" i="32"/>
  <c r="EI18" i="32"/>
  <c r="AQ21" i="32"/>
  <c r="EM18" i="32"/>
  <c r="AR21" i="32"/>
  <c r="AR18" i="32" s="1"/>
  <c r="EQ18" i="32"/>
  <c r="D24" i="32"/>
  <c r="F24" i="32"/>
  <c r="G24" i="32"/>
  <c r="H24" i="32"/>
  <c r="J24" i="32"/>
  <c r="K24" i="32"/>
  <c r="N28" i="32"/>
  <c r="D28" i="32"/>
  <c r="V28" i="32"/>
  <c r="F28" i="32"/>
  <c r="Z28" i="32"/>
  <c r="G28" i="32"/>
  <c r="CV27" i="32"/>
  <c r="AC28" i="32"/>
  <c r="AD28" i="32"/>
  <c r="CZ27" i="32"/>
  <c r="DH27" i="32"/>
  <c r="AG28" i="32"/>
  <c r="AH28" i="32"/>
  <c r="DL27" i="32"/>
  <c r="DT27" i="32"/>
  <c r="AK28" i="32"/>
  <c r="AL28" i="32"/>
  <c r="DX27" i="32"/>
  <c r="DX17" i="32" s="1"/>
  <c r="J28" i="32"/>
  <c r="EF27" i="32"/>
  <c r="AO28" i="32"/>
  <c r="AP28" i="32"/>
  <c r="EJ27" i="32"/>
  <c r="K28" i="32"/>
  <c r="ER27" i="32"/>
  <c r="AS28" i="32"/>
  <c r="R29" i="32"/>
  <c r="Z29" i="32"/>
  <c r="AO30" i="32"/>
  <c r="S30" i="32"/>
  <c r="E30" i="32"/>
  <c r="AF30" i="32"/>
  <c r="DF27" i="32"/>
  <c r="AI30" i="32"/>
  <c r="I30" i="32"/>
  <c r="DN27" i="32"/>
  <c r="AJ30" i="32"/>
  <c r="DR27" i="32"/>
  <c r="J30" i="32"/>
  <c r="AM30" i="32"/>
  <c r="DZ27" i="32"/>
  <c r="AN30" i="32"/>
  <c r="ED27" i="32"/>
  <c r="AQ30" i="32"/>
  <c r="EL27" i="32"/>
  <c r="AR30" i="32"/>
  <c r="EP27" i="32"/>
  <c r="DK27" i="32"/>
  <c r="I29" i="32"/>
  <c r="DO27" i="32"/>
  <c r="AI29" i="32"/>
  <c r="AJ29" i="32"/>
  <c r="DS27" i="32"/>
  <c r="J29" i="32"/>
  <c r="DW27" i="32"/>
  <c r="EA27" i="32"/>
  <c r="AM29" i="32"/>
  <c r="AN29" i="32"/>
  <c r="EE27" i="32"/>
  <c r="K29" i="32"/>
  <c r="EI27" i="32"/>
  <c r="EM27" i="32"/>
  <c r="AQ29" i="32"/>
  <c r="AR29" i="32"/>
  <c r="EQ27" i="32"/>
  <c r="AG30" i="32"/>
  <c r="D30" i="32"/>
  <c r="H30" i="32"/>
  <c r="V30" i="32"/>
  <c r="AA9" i="31"/>
  <c r="CQ9" i="15"/>
  <c r="K11" i="31"/>
  <c r="K10" i="31" s="1"/>
  <c r="AP11" i="31"/>
  <c r="AL10" i="31"/>
  <c r="AL11" i="31"/>
  <c r="AD10" i="31"/>
  <c r="H11" i="31"/>
  <c r="H10" i="31" s="1"/>
  <c r="AD11" i="31"/>
  <c r="V10" i="31"/>
  <c r="V11" i="31"/>
  <c r="BC10" i="31"/>
  <c r="N11" i="31"/>
  <c r="D11" i="31"/>
  <c r="D10" i="31" s="1"/>
  <c r="W13" i="31"/>
  <c r="F13" i="31"/>
  <c r="AH12" i="31"/>
  <c r="I12" i="31"/>
  <c r="H12" i="31"/>
  <c r="G12" i="31"/>
  <c r="AP20" i="31"/>
  <c r="AL20" i="31"/>
  <c r="AJ20" i="31"/>
  <c r="F9" i="31"/>
  <c r="CA9" i="15"/>
  <c r="V8" i="31"/>
  <c r="AH11" i="31"/>
  <c r="G11" i="31"/>
  <c r="G10" i="31" s="1"/>
  <c r="Z11" i="31"/>
  <c r="R14" i="31"/>
  <c r="E14" i="31"/>
  <c r="I13" i="31"/>
  <c r="H13" i="31"/>
  <c r="D13" i="31"/>
  <c r="K12" i="31"/>
  <c r="R12" i="31"/>
  <c r="E12" i="31"/>
  <c r="H20" i="31"/>
  <c r="AD20" i="31"/>
  <c r="EM9" i="15"/>
  <c r="AQ9" i="31"/>
  <c r="J9" i="31"/>
  <c r="DW9" i="15"/>
  <c r="S9" i="31"/>
  <c r="BS9" i="15"/>
  <c r="R10" i="31"/>
  <c r="R11" i="31"/>
  <c r="DO9" i="15"/>
  <c r="AH8" i="31"/>
  <c r="J13" i="31"/>
  <c r="I18" i="31"/>
  <c r="J22" i="31"/>
  <c r="G27" i="31"/>
  <c r="E27" i="31"/>
  <c r="V20" i="31"/>
  <c r="AH24" i="31"/>
  <c r="AC27" i="31"/>
  <c r="AI28" i="31"/>
  <c r="W28" i="31"/>
  <c r="AM28" i="31"/>
  <c r="E28" i="31"/>
  <c r="AC10" i="31"/>
  <c r="AS10" i="31"/>
  <c r="J24" i="31"/>
  <c r="AL24" i="31"/>
  <c r="AN27" i="31"/>
  <c r="G20" i="31"/>
  <c r="I22" i="31"/>
  <c r="Q10" i="31"/>
  <c r="AG10" i="31"/>
  <c r="E18" i="31"/>
  <c r="J27" i="31"/>
  <c r="R27" i="31"/>
  <c r="AE28" i="31"/>
  <c r="AS24" i="31"/>
  <c r="AR24" i="31"/>
  <c r="AO24" i="31"/>
  <c r="AK24" i="31"/>
  <c r="AJ24" i="31"/>
  <c r="AG24" i="31"/>
  <c r="AC24" i="31"/>
  <c r="AB24" i="31"/>
  <c r="G24" i="31"/>
  <c r="Y24" i="31"/>
  <c r="U24" i="31"/>
  <c r="T24" i="31"/>
  <c r="Q24" i="31"/>
  <c r="AS23" i="31"/>
  <c r="AD23" i="31"/>
  <c r="AC23" i="31"/>
  <c r="P23" i="31"/>
  <c r="D27" i="31"/>
  <c r="K27" i="31"/>
  <c r="U27" i="31"/>
  <c r="Z27" i="31"/>
  <c r="AP27" i="31"/>
  <c r="AQ28" i="31"/>
  <c r="AA28" i="31"/>
  <c r="AK27" i="31"/>
  <c r="AB27" i="31"/>
  <c r="AR27" i="31"/>
  <c r="Z23" i="31"/>
  <c r="AF23" i="31"/>
  <c r="K24" i="31"/>
  <c r="AA24" i="31"/>
  <c r="F24" i="31"/>
  <c r="AI18" i="31"/>
  <c r="W18" i="31"/>
  <c r="K20" i="31"/>
  <c r="Q20" i="31"/>
  <c r="AO20" i="31"/>
  <c r="T20" i="31"/>
  <c r="AB20" i="31"/>
  <c r="S18" i="31"/>
  <c r="AD19" i="31"/>
  <c r="Z20" i="31"/>
  <c r="AQ18" i="31"/>
  <c r="F12" i="31"/>
  <c r="J12" i="31"/>
  <c r="Z12" i="31"/>
  <c r="AD12" i="31"/>
  <c r="AP12" i="31"/>
  <c r="G13" i="31"/>
  <c r="K13" i="31"/>
  <c r="O13" i="31"/>
  <c r="S13" i="31"/>
  <c r="AE13" i="31"/>
  <c r="AI13" i="31"/>
  <c r="I14" i="31"/>
  <c r="O12" i="31"/>
  <c r="BY9" i="15"/>
  <c r="W10" i="31"/>
  <c r="E11" i="31"/>
  <c r="E10" i="31" s="1"/>
  <c r="I11" i="31"/>
  <c r="I10" i="31" s="1"/>
  <c r="O11" i="31"/>
  <c r="S11" i="31"/>
  <c r="W11" i="31"/>
  <c r="AA11" i="31"/>
  <c r="AE11" i="31"/>
  <c r="AI11" i="31"/>
  <c r="AM11" i="31"/>
  <c r="AQ11" i="31"/>
  <c r="F11" i="31"/>
  <c r="F10" i="31" s="1"/>
  <c r="J11" i="31"/>
  <c r="J10" i="31" s="1"/>
  <c r="P11" i="31"/>
  <c r="T11" i="31"/>
  <c r="X11" i="31"/>
  <c r="AB11" i="31"/>
  <c r="AF11" i="31"/>
  <c r="AJ11" i="31"/>
  <c r="AN11" i="31"/>
  <c r="AR11" i="31"/>
  <c r="O10" i="31"/>
  <c r="AE10" i="31"/>
  <c r="AM10" i="31"/>
  <c r="Z10" i="31"/>
  <c r="N8" i="31"/>
  <c r="Z8" i="31"/>
  <c r="O9" i="31"/>
  <c r="CE9" i="15"/>
  <c r="DC9" i="15"/>
  <c r="EA9" i="15"/>
  <c r="AL8" i="31"/>
  <c r="BQ9" i="15"/>
  <c r="S8" i="31"/>
  <c r="T8" i="31"/>
  <c r="BU9" i="15"/>
  <c r="CC9" i="15"/>
  <c r="W8" i="31"/>
  <c r="X8" i="31"/>
  <c r="CG9" i="15"/>
  <c r="DM9" i="15"/>
  <c r="AI8" i="31"/>
  <c r="AJ8" i="31"/>
  <c r="DQ9" i="15"/>
  <c r="EK9" i="15"/>
  <c r="AQ8" i="31"/>
  <c r="E8" i="31"/>
  <c r="F8" i="31"/>
  <c r="I8" i="31"/>
  <c r="J8" i="31"/>
  <c r="T9" i="31"/>
  <c r="AJ9" i="31"/>
  <c r="N14" i="31"/>
  <c r="D14" i="31"/>
  <c r="V14" i="31"/>
  <c r="F14" i="31"/>
  <c r="Z14" i="31"/>
  <c r="G14" i="31"/>
  <c r="AD14" i="31"/>
  <c r="H14" i="31"/>
  <c r="AL14" i="31"/>
  <c r="J14" i="31"/>
  <c r="AP14" i="31"/>
  <c r="K14" i="31"/>
  <c r="BE9" i="15"/>
  <c r="D8" i="31"/>
  <c r="O8" i="31"/>
  <c r="P8" i="31"/>
  <c r="BI9" i="15"/>
  <c r="CO9" i="15"/>
  <c r="AA8" i="31"/>
  <c r="AB8" i="31"/>
  <c r="CS9" i="15"/>
  <c r="DA9" i="15"/>
  <c r="H8" i="31"/>
  <c r="AE8" i="31"/>
  <c r="AF8" i="31"/>
  <c r="DE9" i="15"/>
  <c r="DY9" i="15"/>
  <c r="AM8" i="31"/>
  <c r="AN8" i="31"/>
  <c r="EC9" i="15"/>
  <c r="AR8" i="31"/>
  <c r="EO9" i="15"/>
  <c r="K8" i="31"/>
  <c r="Q8" i="31"/>
  <c r="Y8" i="31"/>
  <c r="AG8" i="31"/>
  <c r="AO8" i="31"/>
  <c r="N9" i="31"/>
  <c r="D9" i="31"/>
  <c r="Q9" i="31"/>
  <c r="BL9" i="15"/>
  <c r="E9" i="31"/>
  <c r="R9" i="31"/>
  <c r="BP9" i="15"/>
  <c r="U9" i="31"/>
  <c r="BX9" i="15"/>
  <c r="V9" i="31"/>
  <c r="CB9" i="15"/>
  <c r="Y9" i="31"/>
  <c r="G9" i="31"/>
  <c r="Z9" i="31"/>
  <c r="CN9" i="15"/>
  <c r="AC9" i="31"/>
  <c r="CV9" i="15"/>
  <c r="AD9" i="31"/>
  <c r="H9" i="31"/>
  <c r="CZ9" i="15"/>
  <c r="AG9" i="31"/>
  <c r="DH9" i="15"/>
  <c r="I9" i="31"/>
  <c r="AH9" i="31"/>
  <c r="DL9" i="15"/>
  <c r="AK9" i="31"/>
  <c r="DT9" i="15"/>
  <c r="AL9" i="31"/>
  <c r="DX9" i="15"/>
  <c r="AO9" i="31"/>
  <c r="K9" i="31"/>
  <c r="AP9" i="31"/>
  <c r="EJ9" i="15"/>
  <c r="AS9" i="31"/>
  <c r="ER9" i="15"/>
  <c r="O19" i="31"/>
  <c r="AE19" i="31"/>
  <c r="R22" i="31"/>
  <c r="E22" i="31"/>
  <c r="S22" i="31"/>
  <c r="V22" i="31"/>
  <c r="F22" i="31"/>
  <c r="Y22" i="31"/>
  <c r="AA22" i="31"/>
  <c r="AH22" i="31"/>
  <c r="AP22" i="31"/>
  <c r="K22" i="31"/>
  <c r="AS22" i="31"/>
  <c r="D23" i="31"/>
  <c r="I23" i="31"/>
  <c r="AH23" i="31"/>
  <c r="J23" i="31"/>
  <c r="S29" i="31"/>
  <c r="F29" i="31"/>
  <c r="V29" i="31"/>
  <c r="X29" i="31"/>
  <c r="AA29" i="31"/>
  <c r="AB29" i="31"/>
  <c r="H29" i="31"/>
  <c r="AF29" i="31"/>
  <c r="AI29" i="31"/>
  <c r="J29" i="31"/>
  <c r="AL29" i="31"/>
  <c r="AN29" i="31"/>
  <c r="AR29" i="31"/>
  <c r="D19" i="31"/>
  <c r="R19" i="31"/>
  <c r="AH19" i="31"/>
  <c r="G23" i="31"/>
  <c r="U23" i="31"/>
  <c r="AK23" i="31"/>
  <c r="O29" i="31"/>
  <c r="U29" i="31"/>
  <c r="Y29" i="31"/>
  <c r="AK29" i="31"/>
  <c r="AO29" i="31"/>
  <c r="P19" i="31"/>
  <c r="T19" i="31"/>
  <c r="F19" i="31"/>
  <c r="X19" i="31"/>
  <c r="G19" i="31"/>
  <c r="AB19" i="31"/>
  <c r="AF19" i="31"/>
  <c r="AJ19" i="31"/>
  <c r="J19" i="31"/>
  <c r="AN19" i="31"/>
  <c r="K19" i="31"/>
  <c r="AR19" i="31"/>
  <c r="O23" i="31"/>
  <c r="Q23" i="31"/>
  <c r="T23" i="31"/>
  <c r="W23" i="31"/>
  <c r="Y23" i="31"/>
  <c r="AB23" i="31"/>
  <c r="AE23" i="31"/>
  <c r="AG23" i="31"/>
  <c r="AJ23" i="31"/>
  <c r="AM23" i="31"/>
  <c r="AO23" i="31"/>
  <c r="AR23" i="31"/>
  <c r="I19" i="31"/>
  <c r="W19" i="31"/>
  <c r="AM19" i="31"/>
  <c r="N22" i="31"/>
  <c r="D22" i="31"/>
  <c r="Q22" i="31"/>
  <c r="U22" i="31"/>
  <c r="Z22" i="31"/>
  <c r="G22" i="31"/>
  <c r="AC22" i="31"/>
  <c r="AD22" i="31"/>
  <c r="H22" i="31"/>
  <c r="AG22" i="31"/>
  <c r="AI22" i="31"/>
  <c r="AK22" i="31"/>
  <c r="AL22" i="31"/>
  <c r="AO22" i="31"/>
  <c r="AQ22" i="31"/>
  <c r="E23" i="31"/>
  <c r="R23" i="31"/>
  <c r="F23" i="31"/>
  <c r="AP23" i="31"/>
  <c r="K23" i="31"/>
  <c r="D29" i="31"/>
  <c r="P29" i="31"/>
  <c r="E29" i="31"/>
  <c r="R29" i="31"/>
  <c r="T29" i="31"/>
  <c r="W29" i="31"/>
  <c r="G29" i="31"/>
  <c r="Z29" i="31"/>
  <c r="AH29" i="31"/>
  <c r="I29" i="31"/>
  <c r="AJ29" i="31"/>
  <c r="AM29" i="31"/>
  <c r="K29" i="31"/>
  <c r="AP29" i="31"/>
  <c r="AQ29" i="31"/>
  <c r="N18" i="31"/>
  <c r="D18" i="31"/>
  <c r="Q18" i="31"/>
  <c r="R18" i="31"/>
  <c r="U18" i="31"/>
  <c r="V18" i="31"/>
  <c r="Y18" i="31"/>
  <c r="Z18" i="31"/>
  <c r="G18" i="31"/>
  <c r="AC18" i="31"/>
  <c r="AD18" i="31"/>
  <c r="H18" i="31"/>
  <c r="AG18" i="31"/>
  <c r="AH18" i="31"/>
  <c r="AK18" i="31"/>
  <c r="AL18" i="31"/>
  <c r="AO18" i="31"/>
  <c r="AP18" i="31"/>
  <c r="K18" i="31"/>
  <c r="AS18" i="31"/>
  <c r="E19" i="31"/>
  <c r="S19" i="31"/>
  <c r="AA19" i="31"/>
  <c r="AI19" i="31"/>
  <c r="AQ19" i="31"/>
  <c r="E20" i="31"/>
  <c r="F20" i="31"/>
  <c r="I20" i="31"/>
  <c r="J20" i="31"/>
  <c r="O22" i="31"/>
  <c r="AE22" i="31"/>
  <c r="V23" i="31"/>
  <c r="AL23" i="31"/>
  <c r="P28" i="31"/>
  <c r="F28" i="31"/>
  <c r="AF28" i="31"/>
  <c r="J28" i="31"/>
  <c r="AD29" i="31"/>
  <c r="BC21" i="31"/>
  <c r="E24" i="31"/>
  <c r="H24" i="31"/>
  <c r="I24" i="31"/>
  <c r="I28" i="31"/>
  <c r="D24" i="31"/>
  <c r="F27" i="31"/>
  <c r="AD27" i="31"/>
  <c r="H27" i="31"/>
  <c r="I27" i="31"/>
  <c r="AH27" i="31"/>
  <c r="N28" i="31"/>
  <c r="D28" i="31"/>
  <c r="Q28" i="31"/>
  <c r="R28" i="31"/>
  <c r="U28" i="31"/>
  <c r="V28" i="31"/>
  <c r="Y28" i="31"/>
  <c r="Z28" i="31"/>
  <c r="G28" i="31"/>
  <c r="AC28" i="31"/>
  <c r="AD28" i="31"/>
  <c r="H28" i="31"/>
  <c r="AG28" i="31"/>
  <c r="AH28" i="31"/>
  <c r="AK28" i="31"/>
  <c r="AL28" i="31"/>
  <c r="AO28" i="31"/>
  <c r="AP28" i="31"/>
  <c r="K28" i="31"/>
  <c r="AS28" i="31"/>
  <c r="O10" i="30"/>
  <c r="R10" i="30"/>
  <c r="S10" i="30"/>
  <c r="V10" i="30"/>
  <c r="W10" i="30"/>
  <c r="Z10" i="30"/>
  <c r="AA10" i="30"/>
  <c r="AD10" i="30"/>
  <c r="AE10" i="30"/>
  <c r="AH10" i="30"/>
  <c r="AI10" i="30"/>
  <c r="AM10" i="30"/>
  <c r="AP10" i="30"/>
  <c r="AQ10" i="30"/>
  <c r="AK28" i="33" l="1"/>
  <c r="DT17" i="32"/>
  <c r="AP18" i="32"/>
  <c r="M7" i="33"/>
  <c r="V21" i="36"/>
  <c r="AC21" i="36"/>
  <c r="EJ17" i="32"/>
  <c r="R17" i="36"/>
  <c r="AI17" i="36"/>
  <c r="AC17" i="36"/>
  <c r="AO21" i="36"/>
  <c r="Y17" i="36"/>
  <c r="AM17" i="36"/>
  <c r="K21" i="36"/>
  <c r="AH17" i="36"/>
  <c r="AA17" i="36"/>
  <c r="AL17" i="36"/>
  <c r="V17" i="36"/>
  <c r="AD21" i="36"/>
  <c r="AK21" i="36"/>
  <c r="Q26" i="35"/>
  <c r="H17" i="36"/>
  <c r="U17" i="36"/>
  <c r="AE17" i="36"/>
  <c r="AP17" i="36"/>
  <c r="S17" i="36"/>
  <c r="AO17" i="36"/>
  <c r="O17" i="36"/>
  <c r="AK17" i="36"/>
  <c r="AH21" i="36"/>
  <c r="U21" i="36"/>
  <c r="W21" i="36"/>
  <c r="AE21" i="36"/>
  <c r="O21" i="36"/>
  <c r="AM21" i="36"/>
  <c r="I21" i="36"/>
  <c r="X17" i="36"/>
  <c r="F7" i="33"/>
  <c r="F6" i="33" s="1"/>
  <c r="D25" i="36"/>
  <c r="AG17" i="36"/>
  <c r="R21" i="36"/>
  <c r="AI21" i="36"/>
  <c r="AF17" i="36"/>
  <c r="H21" i="36"/>
  <c r="AQ17" i="36"/>
  <c r="S21" i="36"/>
  <c r="AJ21" i="36"/>
  <c r="I17" i="36"/>
  <c r="K17" i="36"/>
  <c r="T21" i="36"/>
  <c r="AN21" i="36"/>
  <c r="AJ17" i="36"/>
  <c r="P21" i="35"/>
  <c r="W17" i="36"/>
  <c r="X21" i="36"/>
  <c r="AQ21" i="36"/>
  <c r="AN17" i="36"/>
  <c r="F17" i="36"/>
  <c r="G21" i="36"/>
  <c r="G17" i="36"/>
  <c r="AA21" i="36"/>
  <c r="AR21" i="36"/>
  <c r="P17" i="36"/>
  <c r="AB17" i="36"/>
  <c r="Z21" i="36"/>
  <c r="N17" i="36"/>
  <c r="AB21" i="36"/>
  <c r="E17" i="36"/>
  <c r="AR17" i="36"/>
  <c r="E21" i="36"/>
  <c r="AD27" i="34"/>
  <c r="K25" i="36"/>
  <c r="AF21" i="36"/>
  <c r="T17" i="36"/>
  <c r="N17" i="35"/>
  <c r="AC27" i="34"/>
  <c r="AL28" i="33"/>
  <c r="K26" i="35"/>
  <c r="V27" i="34"/>
  <c r="AS27" i="34"/>
  <c r="R21" i="35"/>
  <c r="R17" i="35"/>
  <c r="Q17" i="35"/>
  <c r="Q18" i="32"/>
  <c r="EE17" i="32"/>
  <c r="D27" i="34"/>
  <c r="N18" i="32"/>
  <c r="Z18" i="32"/>
  <c r="T26" i="35"/>
  <c r="K7" i="35"/>
  <c r="K6" i="35" s="1"/>
  <c r="R7" i="35"/>
  <c r="Y27" i="34"/>
  <c r="DO17" i="32"/>
  <c r="CZ17" i="32"/>
  <c r="CY26" i="15" s="1"/>
  <c r="EQ17" i="32"/>
  <c r="ER17" i="32"/>
  <c r="EQ26" i="15" s="1"/>
  <c r="N26" i="35"/>
  <c r="EA17" i="32"/>
  <c r="DK17" i="32"/>
  <c r="H18" i="32"/>
  <c r="AA27" i="34"/>
  <c r="N21" i="35"/>
  <c r="DL17" i="32"/>
  <c r="EI17" i="32"/>
  <c r="DS17" i="32"/>
  <c r="H27" i="34"/>
  <c r="BG12" i="15"/>
  <c r="AR27" i="34"/>
  <c r="AQ27" i="34"/>
  <c r="F27" i="34"/>
  <c r="AE27" i="34"/>
  <c r="AK27" i="34"/>
  <c r="U27" i="34"/>
  <c r="AN27" i="34"/>
  <c r="AF27" i="34"/>
  <c r="AO27" i="34"/>
  <c r="AJ27" i="34"/>
  <c r="E27" i="34"/>
  <c r="I27" i="34"/>
  <c r="X27" i="34"/>
  <c r="K27" i="34"/>
  <c r="R27" i="34"/>
  <c r="AM27" i="34"/>
  <c r="T27" i="34"/>
  <c r="AP27" i="34"/>
  <c r="S27" i="34"/>
  <c r="AI27" i="34"/>
  <c r="J27" i="34"/>
  <c r="G27" i="34"/>
  <c r="Q27" i="34"/>
  <c r="Z27" i="34"/>
  <c r="P27" i="34"/>
  <c r="AH27" i="34"/>
  <c r="W27" i="34"/>
  <c r="AB27" i="34"/>
  <c r="N27" i="34"/>
  <c r="O27" i="34"/>
  <c r="CZ22" i="15"/>
  <c r="V26" i="35"/>
  <c r="U26" i="35"/>
  <c r="AN27" i="32"/>
  <c r="AN17" i="32" s="1"/>
  <c r="R26" i="35"/>
  <c r="P26" i="35"/>
  <c r="K17" i="35"/>
  <c r="Q21" i="35"/>
  <c r="P7" i="35"/>
  <c r="P6" i="35" s="1"/>
  <c r="J26" i="35"/>
  <c r="N7" i="35"/>
  <c r="O26" i="35"/>
  <c r="O17" i="35"/>
  <c r="J7" i="35"/>
  <c r="T7" i="35"/>
  <c r="T6" i="35" s="1"/>
  <c r="O7" i="35"/>
  <c r="S26" i="35"/>
  <c r="J21" i="35"/>
  <c r="Q7" i="35"/>
  <c r="Q6" i="35" s="1"/>
  <c r="K21" i="35"/>
  <c r="J17" i="35"/>
  <c r="P17" i="35"/>
  <c r="S7" i="35"/>
  <c r="S6" i="35" s="1"/>
  <c r="O21" i="35"/>
  <c r="U7" i="35"/>
  <c r="BF11" i="15"/>
  <c r="CD22" i="15"/>
  <c r="BV22" i="15"/>
  <c r="AG21" i="35"/>
  <c r="BO23" i="15"/>
  <c r="N28" i="33"/>
  <c r="BF22" i="15"/>
  <c r="CH22" i="15"/>
  <c r="AL19" i="33"/>
  <c r="AD28" i="33"/>
  <c r="AE21" i="35"/>
  <c r="CK23" i="15"/>
  <c r="AL7" i="34"/>
  <c r="AL6" i="34" s="1"/>
  <c r="AK7" i="31"/>
  <c r="AK6" i="31" s="1"/>
  <c r="CO13" i="15"/>
  <c r="BI13" i="15"/>
  <c r="BI22" i="15"/>
  <c r="AB7" i="31"/>
  <c r="AB6" i="31" s="1"/>
  <c r="EK22" i="15"/>
  <c r="S21" i="35"/>
  <c r="BP24" i="15"/>
  <c r="P17" i="31"/>
  <c r="EO22" i="15"/>
  <c r="AE26" i="31"/>
  <c r="CV21" i="15"/>
  <c r="CD13" i="15"/>
  <c r="BZ25" i="15"/>
  <c r="DI24" i="15"/>
  <c r="EN22" i="15"/>
  <c r="BE23" i="15"/>
  <c r="AM7" i="33"/>
  <c r="AM6" i="33" s="1"/>
  <c r="BZ22" i="15"/>
  <c r="AK7" i="35"/>
  <c r="AK6" i="35" s="1"/>
  <c r="CC24" i="15"/>
  <c r="EG22" i="15"/>
  <c r="EM21" i="15"/>
  <c r="DA22" i="15"/>
  <c r="BI24" i="15"/>
  <c r="BQ32" i="36"/>
  <c r="DE24" i="15"/>
  <c r="BM24" i="15"/>
  <c r="U7" i="34"/>
  <c r="U6" i="34" s="1"/>
  <c r="AC28" i="33"/>
  <c r="Q7" i="33"/>
  <c r="Q6" i="33" s="1"/>
  <c r="T7" i="34"/>
  <c r="T6" i="34" s="1"/>
  <c r="AN7" i="33"/>
  <c r="CG21" i="15"/>
  <c r="CR22" i="15"/>
  <c r="AE7" i="33"/>
  <c r="K7" i="36"/>
  <c r="K6" i="36" s="1"/>
  <c r="DF22" i="15"/>
  <c r="AI28" i="33"/>
  <c r="EI10" i="15"/>
  <c r="AP7" i="33"/>
  <c r="CY22" i="15"/>
  <c r="CI22" i="15"/>
  <c r="AO21" i="35"/>
  <c r="EF24" i="15"/>
  <c r="DT22" i="15"/>
  <c r="CS24" i="15"/>
  <c r="G7" i="31"/>
  <c r="G6" i="31" s="1"/>
  <c r="H28" i="33"/>
  <c r="DH24" i="15"/>
  <c r="AJ7" i="36"/>
  <c r="BN22" i="15"/>
  <c r="AH28" i="33"/>
  <c r="BR22" i="15"/>
  <c r="EC22" i="15"/>
  <c r="BU23" i="15"/>
  <c r="AF17" i="31"/>
  <c r="AR22" i="34"/>
  <c r="Y21" i="35"/>
  <c r="AP10" i="31"/>
  <c r="DX21" i="15"/>
  <c r="EE24" i="15"/>
  <c r="DU22" i="15"/>
  <c r="EI9" i="15"/>
  <c r="O7" i="34"/>
  <c r="O6" i="34" s="1"/>
  <c r="CX24" i="15"/>
  <c r="EI12" i="15"/>
  <c r="AP10" i="34"/>
  <c r="AN7" i="36"/>
  <c r="DT21" i="15"/>
  <c r="DY22" i="15"/>
  <c r="BO22" i="15"/>
  <c r="CI24" i="15"/>
  <c r="P7" i="31"/>
  <c r="P6" i="31" s="1"/>
  <c r="CF22" i="15"/>
  <c r="AG7" i="33"/>
  <c r="AG6" i="33" s="1"/>
  <c r="J7" i="33"/>
  <c r="J6" i="33" s="1"/>
  <c r="CL22" i="15"/>
  <c r="AB28" i="33"/>
  <c r="DO25" i="15"/>
  <c r="S19" i="33"/>
  <c r="DS24" i="15"/>
  <c r="CA22" i="15"/>
  <c r="CJ22" i="15"/>
  <c r="CO24" i="15"/>
  <c r="DK22" i="15"/>
  <c r="DV24" i="15"/>
  <c r="EI24" i="15"/>
  <c r="EJ21" i="15"/>
  <c r="EQ24" i="15"/>
  <c r="EP24" i="15"/>
  <c r="EM24" i="15"/>
  <c r="BD21" i="15"/>
  <c r="CC21" i="15"/>
  <c r="CJ21" i="15"/>
  <c r="CL24" i="15"/>
  <c r="BC16" i="35"/>
  <c r="BB22" i="15" s="1"/>
  <c r="BC17" i="34"/>
  <c r="BB24" i="15" s="1"/>
  <c r="CK22" i="15"/>
  <c r="BG22" i="15"/>
  <c r="BE24" i="15"/>
  <c r="AS6" i="36"/>
  <c r="AS32" i="36" s="1"/>
  <c r="AE7" i="31"/>
  <c r="AE6" i="31" s="1"/>
  <c r="AC7" i="31"/>
  <c r="AC6" i="31" s="1"/>
  <c r="CU24" i="15"/>
  <c r="DR24" i="15"/>
  <c r="BC16" i="31"/>
  <c r="BC24" i="15"/>
  <c r="CY24" i="15"/>
  <c r="BE21" i="15"/>
  <c r="CS21" i="15"/>
  <c r="DU24" i="15"/>
  <c r="BU24" i="15"/>
  <c r="EG24" i="15"/>
  <c r="EL24" i="15"/>
  <c r="BV24" i="15"/>
  <c r="BL21" i="15"/>
  <c r="Q19" i="33"/>
  <c r="BG24" i="15"/>
  <c r="DC24" i="15"/>
  <c r="BI21" i="15"/>
  <c r="CW21" i="15"/>
  <c r="EK24" i="15"/>
  <c r="EO24" i="15"/>
  <c r="AC17" i="31"/>
  <c r="CP21" i="15"/>
  <c r="AN18" i="34"/>
  <c r="CH24" i="15"/>
  <c r="CX21" i="15"/>
  <c r="EL21" i="15"/>
  <c r="EF21" i="15"/>
  <c r="BO24" i="15"/>
  <c r="DA21" i="15"/>
  <c r="EK21" i="15"/>
  <c r="CK24" i="15"/>
  <c r="DM24" i="15"/>
  <c r="CH21" i="15"/>
  <c r="W18" i="34"/>
  <c r="EH24" i="15"/>
  <c r="AR7" i="33"/>
  <c r="BN21" i="15"/>
  <c r="AB7" i="34"/>
  <c r="AB6" i="34" s="1"/>
  <c r="BS24" i="15"/>
  <c r="DO24" i="15"/>
  <c r="DE21" i="15"/>
  <c r="ES21" i="15"/>
  <c r="EN21" i="15"/>
  <c r="BK24" i="15"/>
  <c r="BF24" i="15"/>
  <c r="CB21" i="15"/>
  <c r="CA24" i="15"/>
  <c r="DW24" i="15"/>
  <c r="BU21" i="15"/>
  <c r="EO21" i="15"/>
  <c r="BZ24" i="15"/>
  <c r="DY24" i="15"/>
  <c r="AS7" i="31"/>
  <c r="AS6" i="31" s="1"/>
  <c r="BJ24" i="15"/>
  <c r="DB24" i="15"/>
  <c r="Y19" i="33"/>
  <c r="AK19" i="33"/>
  <c r="CE24" i="15"/>
  <c r="EA24" i="15"/>
  <c r="DC22" i="15"/>
  <c r="EA22" i="15"/>
  <c r="EQ22" i="15"/>
  <c r="ES22" i="15"/>
  <c r="EB22" i="15"/>
  <c r="DD22" i="15"/>
  <c r="O27" i="32"/>
  <c r="M28" i="33"/>
  <c r="L17" i="34"/>
  <c r="L7" i="31"/>
  <c r="L6" i="31" s="1"/>
  <c r="L34" i="31" s="1"/>
  <c r="AR28" i="33"/>
  <c r="L35" i="32"/>
  <c r="L7" i="34"/>
  <c r="L6" i="34" s="1"/>
  <c r="BX23" i="15"/>
  <c r="ER23" i="15"/>
  <c r="DQ23" i="15"/>
  <c r="DA23" i="15"/>
  <c r="CB23" i="15"/>
  <c r="DW23" i="15"/>
  <c r="DT23" i="15"/>
  <c r="DM23" i="15"/>
  <c r="CN23" i="15"/>
  <c r="DX23" i="15"/>
  <c r="CS23" i="15"/>
  <c r="EB23" i="15"/>
  <c r="DC23" i="15"/>
  <c r="CZ23" i="15"/>
  <c r="EC23" i="15"/>
  <c r="BH23" i="15"/>
  <c r="CS32" i="36"/>
  <c r="EJ23" i="15"/>
  <c r="EM23" i="15"/>
  <c r="EF23" i="15"/>
  <c r="BL23" i="15"/>
  <c r="CV23" i="15"/>
  <c r="EN23" i="15"/>
  <c r="CE23" i="15"/>
  <c r="CR32" i="36"/>
  <c r="DY23" i="15"/>
  <c r="DE23" i="15"/>
  <c r="CO23" i="15"/>
  <c r="J7" i="36"/>
  <c r="J6" i="36" s="1"/>
  <c r="DE32" i="36"/>
  <c r="AA7" i="34"/>
  <c r="AB7" i="33"/>
  <c r="AB6" i="33" s="1"/>
  <c r="AD7" i="31"/>
  <c r="AD6" i="31" s="1"/>
  <c r="C28" i="33"/>
  <c r="R7" i="33"/>
  <c r="R6" i="33" s="1"/>
  <c r="AI21" i="35"/>
  <c r="AA21" i="35"/>
  <c r="AM21" i="35"/>
  <c r="AM18" i="34"/>
  <c r="I7" i="36"/>
  <c r="I6" i="36" s="1"/>
  <c r="AA7" i="36"/>
  <c r="S7" i="36"/>
  <c r="AK7" i="36"/>
  <c r="AK6" i="36" s="1"/>
  <c r="AF7" i="31"/>
  <c r="AF6" i="31" s="1"/>
  <c r="V28" i="33"/>
  <c r="AP18" i="34"/>
  <c r="AH7" i="35"/>
  <c r="AH6" i="35" s="1"/>
  <c r="AL7" i="36"/>
  <c r="AL6" i="36" s="1"/>
  <c r="CV17" i="32"/>
  <c r="CU26" i="15" s="1"/>
  <c r="DM25" i="15"/>
  <c r="S26" i="31"/>
  <c r="W27" i="32"/>
  <c r="AF7" i="33"/>
  <c r="AF6" i="33" s="1"/>
  <c r="EN10" i="15"/>
  <c r="AI19" i="33"/>
  <c r="AN7" i="31"/>
  <c r="AN6" i="31" s="1"/>
  <c r="EF17" i="32"/>
  <c r="EE26" i="15" s="1"/>
  <c r="AH18" i="32"/>
  <c r="W21" i="35"/>
  <c r="AJ26" i="31"/>
  <c r="V7" i="35"/>
  <c r="W7" i="33"/>
  <c r="W6" i="33" s="1"/>
  <c r="AR25" i="36"/>
  <c r="Z7" i="35"/>
  <c r="AG7" i="35"/>
  <c r="AG6" i="35" s="1"/>
  <c r="Q26" i="31"/>
  <c r="DH17" i="32"/>
  <c r="DG26" i="15" s="1"/>
  <c r="G28" i="33"/>
  <c r="AJ7" i="33"/>
  <c r="AJ6" i="33" s="1"/>
  <c r="EK25" i="15"/>
  <c r="AS27" i="32"/>
  <c r="AG19" i="33"/>
  <c r="Q25" i="36"/>
  <c r="DW17" i="32"/>
  <c r="Z7" i="33"/>
  <c r="AM23" i="33"/>
  <c r="AH7" i="36"/>
  <c r="AH6" i="36" s="1"/>
  <c r="AJ21" i="35"/>
  <c r="EM17" i="32"/>
  <c r="EL26" i="15" s="1"/>
  <c r="V19" i="33"/>
  <c r="BP17" i="32"/>
  <c r="BO26" i="15" s="1"/>
  <c r="DP17" i="32"/>
  <c r="DP35" i="32" s="1"/>
  <c r="CO17" i="32"/>
  <c r="CN26" i="15" s="1"/>
  <c r="CU17" i="32"/>
  <c r="CT26" i="15" s="1"/>
  <c r="BK17" i="32"/>
  <c r="BK35" i="32" s="1"/>
  <c r="BL17" i="32"/>
  <c r="BK26" i="15" s="1"/>
  <c r="EC17" i="32"/>
  <c r="EB26" i="15" s="1"/>
  <c r="BE17" i="32"/>
  <c r="CA17" i="32"/>
  <c r="BZ26" i="15" s="1"/>
  <c r="BM17" i="32"/>
  <c r="BM35" i="32" s="1"/>
  <c r="BH17" i="32"/>
  <c r="BH35" i="32" s="1"/>
  <c r="CW17" i="32"/>
  <c r="CV26" i="15" s="1"/>
  <c r="BU17" i="32"/>
  <c r="BU35" i="32" s="1"/>
  <c r="CQ17" i="32"/>
  <c r="CQ35" i="32" s="1"/>
  <c r="EB17" i="32"/>
  <c r="EA26" i="15" s="1"/>
  <c r="BD17" i="32"/>
  <c r="BC26" i="15" s="1"/>
  <c r="BI17" i="32"/>
  <c r="BH26" i="15" s="1"/>
  <c r="BG17" i="32"/>
  <c r="CC17" i="32"/>
  <c r="CC35" i="32" s="1"/>
  <c r="CS17" i="32"/>
  <c r="CS35" i="32" s="1"/>
  <c r="DE17" i="32"/>
  <c r="DD26" i="15" s="1"/>
  <c r="DD17" i="32"/>
  <c r="DD35" i="32" s="1"/>
  <c r="BQ17" i="32"/>
  <c r="DM17" i="32"/>
  <c r="BO17" i="32"/>
  <c r="BO35" i="32" s="1"/>
  <c r="DC17" i="32"/>
  <c r="DB26" i="15" s="1"/>
  <c r="EK17" i="32"/>
  <c r="EJ26" i="15" s="1"/>
  <c r="DU17" i="32"/>
  <c r="DT26" i="15" s="1"/>
  <c r="BS17" i="32"/>
  <c r="BS35" i="32" s="1"/>
  <c r="CK17" i="32"/>
  <c r="CK35" i="32" s="1"/>
  <c r="DG17" i="32"/>
  <c r="DG35" i="32" s="1"/>
  <c r="DI17" i="32"/>
  <c r="DI35" i="32" s="1"/>
  <c r="CJ17" i="32"/>
  <c r="CB17" i="32"/>
  <c r="CA26" i="15" s="1"/>
  <c r="DQ17" i="32"/>
  <c r="DP26" i="15" s="1"/>
  <c r="BW17" i="32"/>
  <c r="BV26" i="15" s="1"/>
  <c r="CI17" i="32"/>
  <c r="CH26" i="15" s="1"/>
  <c r="DA17" i="32"/>
  <c r="DA35" i="32" s="1"/>
  <c r="CF17" i="32"/>
  <c r="CE26" i="15" s="1"/>
  <c r="CN17" i="32"/>
  <c r="CM26" i="15" s="1"/>
  <c r="BT17" i="32"/>
  <c r="BT35" i="32" s="1"/>
  <c r="BY17" i="32"/>
  <c r="CE17" i="32"/>
  <c r="DY17" i="32"/>
  <c r="DY35" i="32" s="1"/>
  <c r="EO17" i="32"/>
  <c r="EO35" i="32" s="1"/>
  <c r="BX17" i="32"/>
  <c r="BW26" i="15" s="1"/>
  <c r="EN17" i="32"/>
  <c r="EN35" i="32" s="1"/>
  <c r="CR17" i="32"/>
  <c r="CR35" i="32" s="1"/>
  <c r="CG17" i="32"/>
  <c r="CG35" i="32" s="1"/>
  <c r="EG17" i="32"/>
  <c r="EG35" i="32" s="1"/>
  <c r="CM17" i="32"/>
  <c r="CL26" i="15" s="1"/>
  <c r="AH27" i="32"/>
  <c r="Y7" i="34"/>
  <c r="Y6" i="34" s="1"/>
  <c r="AM17" i="31"/>
  <c r="CI25" i="15"/>
  <c r="O6" i="32"/>
  <c r="W23" i="33"/>
  <c r="AE28" i="33"/>
  <c r="Z7" i="31"/>
  <c r="Z6" i="31" s="1"/>
  <c r="AR21" i="31"/>
  <c r="G26" i="35"/>
  <c r="AH19" i="33"/>
  <c r="AF18" i="34"/>
  <c r="AS7" i="35"/>
  <c r="AS6" i="35" s="1"/>
  <c r="Y7" i="33"/>
  <c r="AI7" i="33"/>
  <c r="S7" i="33"/>
  <c r="E23" i="33"/>
  <c r="AM7" i="34"/>
  <c r="AM6" i="34" s="1"/>
  <c r="W7" i="34"/>
  <c r="W6" i="34" s="1"/>
  <c r="P19" i="33"/>
  <c r="F27" i="32"/>
  <c r="H21" i="35"/>
  <c r="AL17" i="35"/>
  <c r="AK25" i="36"/>
  <c r="CN11" i="15"/>
  <c r="AR10" i="35"/>
  <c r="P7" i="34"/>
  <c r="P6" i="34" s="1"/>
  <c r="AD7" i="33"/>
  <c r="AD6" i="33" s="1"/>
  <c r="AQ7" i="33"/>
  <c r="AQ6" i="33" s="1"/>
  <c r="CK13" i="15"/>
  <c r="AB26" i="35"/>
  <c r="E7" i="36"/>
  <c r="E6" i="36" s="1"/>
  <c r="BY23" i="15"/>
  <c r="X23" i="33"/>
  <c r="U7" i="33"/>
  <c r="U6" i="33" s="1"/>
  <c r="AO7" i="34"/>
  <c r="AO6" i="34" s="1"/>
  <c r="CK25" i="15"/>
  <c r="DI32" i="36"/>
  <c r="CV13" i="15"/>
  <c r="Q7" i="34"/>
  <c r="Q6" i="34" s="1"/>
  <c r="Y27" i="32"/>
  <c r="AA27" i="32"/>
  <c r="AN21" i="35"/>
  <c r="AO7" i="33"/>
  <c r="DN17" i="32"/>
  <c r="DM26" i="15" s="1"/>
  <c r="CP17" i="32"/>
  <c r="CP35" i="32" s="1"/>
  <c r="BT22" i="15"/>
  <c r="BM22" i="15"/>
  <c r="AD21" i="31"/>
  <c r="X7" i="31"/>
  <c r="X6" i="31" s="1"/>
  <c r="EP17" i="32"/>
  <c r="EO26" i="15" s="1"/>
  <c r="ED17" i="32"/>
  <c r="EC26" i="15" s="1"/>
  <c r="AB18" i="34"/>
  <c r="EK23" i="15"/>
  <c r="CC23" i="15"/>
  <c r="BQ23" i="15"/>
  <c r="BI23" i="15"/>
  <c r="DS11" i="15"/>
  <c r="AL7" i="35"/>
  <c r="AL6" i="35" s="1"/>
  <c r="CJ23" i="15"/>
  <c r="ES23" i="15"/>
  <c r="AO7" i="35"/>
  <c r="AO6" i="35" s="1"/>
  <c r="O28" i="33"/>
  <c r="DL23" i="15"/>
  <c r="BY25" i="15"/>
  <c r="W19" i="33"/>
  <c r="DZ25" i="15"/>
  <c r="AF19" i="33"/>
  <c r="CH17" i="32"/>
  <c r="CG26" i="15" s="1"/>
  <c r="CD17" i="32"/>
  <c r="CC26" i="15" s="1"/>
  <c r="T26" i="31"/>
  <c r="BC6" i="31"/>
  <c r="BB9" i="15" s="1"/>
  <c r="DR17" i="32"/>
  <c r="DQ26" i="15" s="1"/>
  <c r="AP27" i="32"/>
  <c r="T6" i="32"/>
  <c r="BS25" i="15"/>
  <c r="P18" i="34"/>
  <c r="AK18" i="34"/>
  <c r="F22" i="34"/>
  <c r="DQ22" i="15"/>
  <c r="CO22" i="15"/>
  <c r="CC22" i="15"/>
  <c r="CX23" i="15"/>
  <c r="DI23" i="15"/>
  <c r="CF23" i="15"/>
  <c r="S7" i="34"/>
  <c r="S6" i="34" s="1"/>
  <c r="EH25" i="15"/>
  <c r="BT25" i="15"/>
  <c r="BE25" i="15"/>
  <c r="O19" i="33"/>
  <c r="DT25" i="15"/>
  <c r="AN19" i="33"/>
  <c r="BH22" i="15"/>
  <c r="AQ7" i="34"/>
  <c r="AQ6" i="34" s="1"/>
  <c r="BU25" i="15"/>
  <c r="BG25" i="15"/>
  <c r="CT17" i="32"/>
  <c r="CS26" i="15" s="1"/>
  <c r="AS21" i="31"/>
  <c r="EL17" i="32"/>
  <c r="EK26" i="15" s="1"/>
  <c r="DZ17" i="32"/>
  <c r="DY26" i="15" s="1"/>
  <c r="DF17" i="32"/>
  <c r="DE26" i="15" s="1"/>
  <c r="DB17" i="32"/>
  <c r="DA26" i="15" s="1"/>
  <c r="Y10" i="33"/>
  <c r="AG18" i="34"/>
  <c r="DE22" i="15"/>
  <c r="BE22" i="15"/>
  <c r="DZ22" i="15"/>
  <c r="DB22" i="15"/>
  <c r="CG23" i="15"/>
  <c r="S28" i="33"/>
  <c r="N19" i="33"/>
  <c r="U19" i="33"/>
  <c r="AM19" i="33"/>
  <c r="EP25" i="15"/>
  <c r="AO19" i="33"/>
  <c r="AD19" i="33"/>
  <c r="AC19" i="33"/>
  <c r="BZ17" i="32"/>
  <c r="BY26" i="15" s="1"/>
  <c r="DI22" i="15"/>
  <c r="P7" i="36"/>
  <c r="BB26" i="15"/>
  <c r="BB18" i="33"/>
  <c r="BB25" i="15" s="1"/>
  <c r="DU23" i="15"/>
  <c r="DP23" i="15"/>
  <c r="BT23" i="15"/>
  <c r="O7" i="33"/>
  <c r="CL25" i="15"/>
  <c r="EF25" i="15"/>
  <c r="BJ25" i="15"/>
  <c r="DJ25" i="15"/>
  <c r="DP13" i="15"/>
  <c r="EN25" i="15"/>
  <c r="CN25" i="15"/>
  <c r="CG25" i="15"/>
  <c r="BW25" i="15"/>
  <c r="DB25" i="15"/>
  <c r="DL21" i="15"/>
  <c r="O17" i="31"/>
  <c r="R7" i="31"/>
  <c r="R6" i="31" s="1"/>
  <c r="DV25" i="15"/>
  <c r="BD25" i="15"/>
  <c r="CW25" i="15"/>
  <c r="DD25" i="15"/>
  <c r="CE25" i="15"/>
  <c r="EQ25" i="15"/>
  <c r="AM21" i="31"/>
  <c r="BV25" i="15"/>
  <c r="DP25" i="15"/>
  <c r="CT25" i="15"/>
  <c r="DH25" i="15"/>
  <c r="CV25" i="15"/>
  <c r="DE25" i="15"/>
  <c r="BK25" i="15"/>
  <c r="CU25" i="15"/>
  <c r="F7" i="34"/>
  <c r="F6" i="34" s="1"/>
  <c r="BP25" i="15"/>
  <c r="DF25" i="15"/>
  <c r="DU25" i="15"/>
  <c r="ES25" i="15"/>
  <c r="CB25" i="15"/>
  <c r="DQ25" i="15"/>
  <c r="CP25" i="15"/>
  <c r="DC25" i="15"/>
  <c r="F7" i="31"/>
  <c r="F6" i="31" s="1"/>
  <c r="R18" i="34"/>
  <c r="AQ19" i="33"/>
  <c r="EB25" i="15"/>
  <c r="BF25" i="15"/>
  <c r="CZ25" i="15"/>
  <c r="AJ19" i="33"/>
  <c r="BX25" i="15"/>
  <c r="DX25" i="15"/>
  <c r="BR25" i="15"/>
  <c r="DK25" i="15"/>
  <c r="DS25" i="15"/>
  <c r="CH25" i="15"/>
  <c r="DR25" i="15"/>
  <c r="CJ25" i="15"/>
  <c r="BM25" i="15"/>
  <c r="DY25" i="15"/>
  <c r="EJ25" i="15"/>
  <c r="BN25" i="15"/>
  <c r="DN25" i="15"/>
  <c r="EO25" i="15"/>
  <c r="BO25" i="15"/>
  <c r="CX25" i="15"/>
  <c r="DG25" i="15"/>
  <c r="EA25" i="15"/>
  <c r="CO25" i="15"/>
  <c r="BH25" i="15"/>
  <c r="X19" i="33"/>
  <c r="EG25" i="15"/>
  <c r="CR25" i="15"/>
  <c r="BI25" i="15"/>
  <c r="EL25" i="15"/>
  <c r="DW25" i="15"/>
  <c r="EI25" i="15"/>
  <c r="CY25" i="15"/>
  <c r="CF10" i="15"/>
  <c r="AB21" i="35"/>
  <c r="AS18" i="32"/>
  <c r="F26" i="35"/>
  <c r="AI22" i="34"/>
  <c r="U21" i="35"/>
  <c r="T19" i="33"/>
  <c r="U18" i="32"/>
  <c r="AA19" i="33"/>
  <c r="AE19" i="33"/>
  <c r="J18" i="32"/>
  <c r="M19" i="33"/>
  <c r="AG18" i="32"/>
  <c r="R18" i="32"/>
  <c r="AB22" i="34"/>
  <c r="W26" i="35"/>
  <c r="AE7" i="34"/>
  <c r="AE6" i="34" s="1"/>
  <c r="X7" i="34"/>
  <c r="X6" i="34" s="1"/>
  <c r="CS25" i="15"/>
  <c r="AL18" i="32"/>
  <c r="H7" i="35"/>
  <c r="H6" i="35" s="1"/>
  <c r="ER13" i="15"/>
  <c r="AR19" i="33"/>
  <c r="Y18" i="32"/>
  <c r="R19" i="33"/>
  <c r="AK18" i="32"/>
  <c r="AD18" i="32"/>
  <c r="CX12" i="15"/>
  <c r="AR26" i="35"/>
  <c r="Y25" i="36"/>
  <c r="H19" i="33"/>
  <c r="F18" i="32"/>
  <c r="AD21" i="35"/>
  <c r="AF21" i="35"/>
  <c r="AQ21" i="35"/>
  <c r="AH17" i="35"/>
  <c r="U17" i="35"/>
  <c r="Q6" i="32"/>
  <c r="Y6" i="32"/>
  <c r="S6" i="32"/>
  <c r="Q27" i="32"/>
  <c r="P6" i="32"/>
  <c r="P27" i="32"/>
  <c r="AF27" i="32"/>
  <c r="AF17" i="32" s="1"/>
  <c r="D18" i="32"/>
  <c r="AL6" i="32"/>
  <c r="Z21" i="35"/>
  <c r="T23" i="33"/>
  <c r="AQ28" i="33"/>
  <c r="EL13" i="15"/>
  <c r="X21" i="31"/>
  <c r="CN13" i="15"/>
  <c r="D19" i="33"/>
  <c r="EF9" i="15"/>
  <c r="DV9" i="15"/>
  <c r="AI10" i="33"/>
  <c r="CQ12" i="15"/>
  <c r="AD18" i="34"/>
  <c r="AS18" i="34"/>
  <c r="AH18" i="34"/>
  <c r="J22" i="34"/>
  <c r="AL22" i="34"/>
  <c r="AJ23" i="33"/>
  <c r="T7" i="33"/>
  <c r="T6" i="33" s="1"/>
  <c r="AN21" i="31"/>
  <c r="AR17" i="31"/>
  <c r="AI7" i="31"/>
  <c r="AI6" i="31" s="1"/>
  <c r="AQ23" i="33"/>
  <c r="AA23" i="33"/>
  <c r="EH12" i="15"/>
  <c r="AR7" i="34"/>
  <c r="AR6" i="34" s="1"/>
  <c r="BN12" i="15"/>
  <c r="AC18" i="34"/>
  <c r="AJ22" i="34"/>
  <c r="T22" i="34"/>
  <c r="AC7" i="34"/>
  <c r="AC6" i="34" s="1"/>
  <c r="U17" i="31"/>
  <c r="AI21" i="31"/>
  <c r="AP7" i="31"/>
  <c r="I23" i="33"/>
  <c r="AF7" i="34"/>
  <c r="AF6" i="34" s="1"/>
  <c r="X7" i="33"/>
  <c r="AG7" i="34"/>
  <c r="AG6" i="34" s="1"/>
  <c r="N18" i="34"/>
  <c r="U18" i="34"/>
  <c r="W22" i="34"/>
  <c r="AG26" i="31"/>
  <c r="AJ18" i="34"/>
  <c r="S10" i="33"/>
  <c r="BT13" i="15"/>
  <c r="CP13" i="15"/>
  <c r="E21" i="35"/>
  <c r="BD23" i="15"/>
  <c r="AA17" i="31"/>
  <c r="Y17" i="31"/>
  <c r="N21" i="31"/>
  <c r="U7" i="31"/>
  <c r="U6" i="31" s="1"/>
  <c r="AR7" i="31"/>
  <c r="AR6" i="31" s="1"/>
  <c r="DJ9" i="15"/>
  <c r="R27" i="32"/>
  <c r="AG28" i="33"/>
  <c r="I28" i="33"/>
  <c r="N7" i="33"/>
  <c r="AA7" i="33"/>
  <c r="AA6" i="33" s="1"/>
  <c r="AJ7" i="34"/>
  <c r="AJ6" i="34" s="1"/>
  <c r="O18" i="34"/>
  <c r="G21" i="35"/>
  <c r="AI26" i="35"/>
  <c r="AC7" i="35"/>
  <c r="P28" i="33"/>
  <c r="P23" i="33"/>
  <c r="AF23" i="33"/>
  <c r="J7" i="34"/>
  <c r="J6" i="34" s="1"/>
  <c r="T27" i="32"/>
  <c r="AG17" i="31"/>
  <c r="O26" i="31"/>
  <c r="S21" i="31"/>
  <c r="AP17" i="31"/>
  <c r="T21" i="31"/>
  <c r="X17" i="31"/>
  <c r="AE17" i="31"/>
  <c r="AQ7" i="31"/>
  <c r="AQ6" i="31" s="1"/>
  <c r="AH10" i="31"/>
  <c r="N6" i="32"/>
  <c r="T18" i="34"/>
  <c r="X18" i="34"/>
  <c r="Y18" i="34"/>
  <c r="AO18" i="34"/>
  <c r="AL26" i="35"/>
  <c r="AM26" i="35"/>
  <c r="T7" i="36"/>
  <c r="Y7" i="35"/>
  <c r="AS17" i="31"/>
  <c r="H17" i="31"/>
  <c r="X26" i="31"/>
  <c r="E6" i="32"/>
  <c r="AL17" i="31"/>
  <c r="AQ21" i="31"/>
  <c r="AI26" i="31"/>
  <c r="AA26" i="31"/>
  <c r="V7" i="31"/>
  <c r="V6" i="31" s="1"/>
  <c r="AF21" i="31"/>
  <c r="AL27" i="32"/>
  <c r="G27" i="32"/>
  <c r="AE27" i="32"/>
  <c r="DE13" i="15"/>
  <c r="EM12" i="15"/>
  <c r="AE18" i="34"/>
  <c r="AR18" i="34"/>
  <c r="Q18" i="34"/>
  <c r="Z18" i="34"/>
  <c r="AF22" i="34"/>
  <c r="P22" i="34"/>
  <c r="AS17" i="35"/>
  <c r="Y17" i="35"/>
  <c r="V17" i="35"/>
  <c r="AG25" i="36"/>
  <c r="AR7" i="36"/>
  <c r="AR6" i="36" s="1"/>
  <c r="AK21" i="35"/>
  <c r="X21" i="35"/>
  <c r="AE7" i="36"/>
  <c r="AS7" i="34"/>
  <c r="AS6" i="34" s="1"/>
  <c r="AF28" i="33"/>
  <c r="EH9" i="15"/>
  <c r="AF25" i="36"/>
  <c r="AP25" i="36"/>
  <c r="N25" i="36"/>
  <c r="AF26" i="35"/>
  <c r="AN26" i="35"/>
  <c r="AA22" i="34"/>
  <c r="AQ22" i="34"/>
  <c r="AG21" i="31"/>
  <c r="Q21" i="31"/>
  <c r="G18" i="34"/>
  <c r="X26" i="35"/>
  <c r="AM28" i="33"/>
  <c r="Z28" i="33"/>
  <c r="Z19" i="33"/>
  <c r="Z21" i="31"/>
  <c r="DL24" i="15"/>
  <c r="F18" i="34"/>
  <c r="H7" i="36"/>
  <c r="H6" i="36" s="1"/>
  <c r="Y7" i="36"/>
  <c r="Y6" i="36" s="1"/>
  <c r="N7" i="36"/>
  <c r="N6" i="36" s="1"/>
  <c r="AP7" i="35"/>
  <c r="AP6" i="35" s="1"/>
  <c r="O22" i="34"/>
  <c r="Z22" i="34"/>
  <c r="AE22" i="34"/>
  <c r="EB10" i="15"/>
  <c r="EJ13" i="15"/>
  <c r="AK7" i="33"/>
  <c r="AK6" i="33" s="1"/>
  <c r="DO22" i="15"/>
  <c r="CW26" i="15"/>
  <c r="CX35" i="32"/>
  <c r="DU26" i="15"/>
  <c r="DV35" i="32"/>
  <c r="P21" i="31"/>
  <c r="AR27" i="32"/>
  <c r="AK27" i="32"/>
  <c r="AD27" i="32"/>
  <c r="N27" i="32"/>
  <c r="H7" i="33"/>
  <c r="H6" i="33" s="1"/>
  <c r="AR10" i="33"/>
  <c r="C23" i="33"/>
  <c r="CE12" i="15"/>
  <c r="AD7" i="34"/>
  <c r="AD6" i="34" s="1"/>
  <c r="AS26" i="35"/>
  <c r="DR22" i="15"/>
  <c r="Z17" i="35"/>
  <c r="AD7" i="36"/>
  <c r="AD6" i="36" s="1"/>
  <c r="G7" i="36"/>
  <c r="G6" i="36" s="1"/>
  <c r="Q7" i="36"/>
  <c r="Q6" i="36" s="1"/>
  <c r="T21" i="35"/>
  <c r="W28" i="33"/>
  <c r="D23" i="33"/>
  <c r="V23" i="33"/>
  <c r="AB23" i="33"/>
  <c r="AR23" i="33"/>
  <c r="I19" i="33"/>
  <c r="AC26" i="31"/>
  <c r="AQ26" i="31"/>
  <c r="E26" i="31"/>
  <c r="AB21" i="31"/>
  <c r="AH7" i="31"/>
  <c r="CX9" i="15"/>
  <c r="N10" i="31"/>
  <c r="BZ9" i="15"/>
  <c r="E27" i="32"/>
  <c r="AB27" i="32"/>
  <c r="U28" i="33"/>
  <c r="AP10" i="33"/>
  <c r="AC7" i="33"/>
  <c r="AC6" i="33" s="1"/>
  <c r="DJ12" i="15"/>
  <c r="AP17" i="35"/>
  <c r="AB25" i="36"/>
  <c r="AD25" i="36"/>
  <c r="AB7" i="36"/>
  <c r="AC21" i="35"/>
  <c r="V22" i="34"/>
  <c r="AK7" i="34"/>
  <c r="AK6" i="34" s="1"/>
  <c r="J19" i="33"/>
  <c r="S27" i="32"/>
  <c r="X27" i="32"/>
  <c r="U27" i="32"/>
  <c r="E28" i="33"/>
  <c r="C7" i="33"/>
  <c r="C6" i="33" s="1"/>
  <c r="AO10" i="33"/>
  <c r="EN13" i="15"/>
  <c r="BL25" i="15"/>
  <c r="AP7" i="34"/>
  <c r="AA6" i="34"/>
  <c r="AN22" i="34"/>
  <c r="X22" i="34"/>
  <c r="Y26" i="35"/>
  <c r="ED22" i="15"/>
  <c r="I26" i="35"/>
  <c r="AO25" i="36"/>
  <c r="AC25" i="36"/>
  <c r="AA28" i="33"/>
  <c r="P7" i="33"/>
  <c r="P6" i="33" s="1"/>
  <c r="H22" i="34"/>
  <c r="O7" i="36"/>
  <c r="H23" i="33"/>
  <c r="M23" i="33"/>
  <c r="AC23" i="33"/>
  <c r="AN23" i="33"/>
  <c r="AP19" i="33"/>
  <c r="AJ27" i="32"/>
  <c r="AG27" i="32"/>
  <c r="J23" i="33"/>
  <c r="K7" i="34"/>
  <c r="K6" i="34" s="1"/>
  <c r="BZ12" i="15"/>
  <c r="H18" i="34"/>
  <c r="AE17" i="35"/>
  <c r="E22" i="34"/>
  <c r="I22" i="34"/>
  <c r="AM22" i="34"/>
  <c r="G19" i="33"/>
  <c r="S22" i="34"/>
  <c r="AP22" i="34"/>
  <c r="D18" i="34"/>
  <c r="W21" i="31"/>
  <c r="AL7" i="33"/>
  <c r="AL6" i="33" s="1"/>
  <c r="F23" i="33"/>
  <c r="V18" i="34"/>
  <c r="AL18" i="34"/>
  <c r="AP28" i="33"/>
  <c r="Z23" i="33"/>
  <c r="AP23" i="33"/>
  <c r="C19" i="33"/>
  <c r="BF35" i="32"/>
  <c r="BE26" i="15"/>
  <c r="DG13" i="15"/>
  <c r="EM13" i="15"/>
  <c r="DR13" i="15"/>
  <c r="CG14" i="15"/>
  <c r="BC13" i="15"/>
  <c r="Q23" i="33"/>
  <c r="EB32" i="36"/>
  <c r="EA23" i="15"/>
  <c r="EG10" i="15"/>
  <c r="BH11" i="15"/>
  <c r="AP26" i="31"/>
  <c r="CJ9" i="15"/>
  <c r="BO13" i="15"/>
  <c r="BC12" i="15"/>
  <c r="DM13" i="15"/>
  <c r="CT13" i="15"/>
  <c r="DY13" i="15"/>
  <c r="DH13" i="15"/>
  <c r="BH13" i="15"/>
  <c r="DQ13" i="15"/>
  <c r="EB13" i="15"/>
  <c r="AI23" i="33"/>
  <c r="S23" i="33"/>
  <c r="AK23" i="33"/>
  <c r="DA12" i="15"/>
  <c r="AD22" i="34"/>
  <c r="H26" i="35"/>
  <c r="AP21" i="35"/>
  <c r="AH21" i="35"/>
  <c r="D21" i="35"/>
  <c r="AJ26" i="35"/>
  <c r="CG22" i="15"/>
  <c r="AA26" i="35"/>
  <c r="AO17" i="35"/>
  <c r="AJ25" i="36"/>
  <c r="X25" i="36"/>
  <c r="P25" i="36"/>
  <c r="R25" i="36"/>
  <c r="AG7" i="36"/>
  <c r="AG6" i="36" s="1"/>
  <c r="CZ11" i="15"/>
  <c r="Z7" i="36"/>
  <c r="Z6" i="36" s="1"/>
  <c r="W7" i="36"/>
  <c r="CX32" i="36"/>
  <c r="CW23" i="15"/>
  <c r="X7" i="36"/>
  <c r="AL23" i="33"/>
  <c r="T28" i="33"/>
  <c r="E19" i="33"/>
  <c r="BJ13" i="15"/>
  <c r="BX13" i="15"/>
  <c r="G7" i="34"/>
  <c r="G6" i="34" s="1"/>
  <c r="EK12" i="15"/>
  <c r="N26" i="31"/>
  <c r="F26" i="31"/>
  <c r="AE21" i="31"/>
  <c r="AQ17" i="31"/>
  <c r="AO17" i="31"/>
  <c r="DC21" i="15"/>
  <c r="Q17" i="31"/>
  <c r="D17" i="31"/>
  <c r="K26" i="31"/>
  <c r="U21" i="31"/>
  <c r="I17" i="31"/>
  <c r="AJ21" i="31"/>
  <c r="AN17" i="31"/>
  <c r="AJ17" i="31"/>
  <c r="AB17" i="31"/>
  <c r="T17" i="31"/>
  <c r="AB26" i="31"/>
  <c r="J21" i="31"/>
  <c r="N7" i="31"/>
  <c r="AA7" i="31"/>
  <c r="AA6" i="31" s="1"/>
  <c r="O7" i="31"/>
  <c r="O6" i="31" s="1"/>
  <c r="BN9" i="15"/>
  <c r="ER26" i="15"/>
  <c r="V6" i="32"/>
  <c r="BB14" i="15"/>
  <c r="BR35" i="32"/>
  <c r="BQ26" i="15"/>
  <c r="BV35" i="32"/>
  <c r="BU26" i="15"/>
  <c r="EE13" i="15"/>
  <c r="G7" i="33"/>
  <c r="G6" i="33" s="1"/>
  <c r="D7" i="33"/>
  <c r="D6" i="33" s="1"/>
  <c r="DF13" i="15"/>
  <c r="BV13" i="15"/>
  <c r="CZ13" i="15"/>
  <c r="ES13" i="15"/>
  <c r="EO13" i="15"/>
  <c r="DD13" i="15"/>
  <c r="AE23" i="33"/>
  <c r="O23" i="33"/>
  <c r="AG23" i="33"/>
  <c r="AN7" i="34"/>
  <c r="AN6" i="34" s="1"/>
  <c r="EP12" i="15"/>
  <c r="H7" i="34"/>
  <c r="H6" i="34" s="1"/>
  <c r="CL12" i="15"/>
  <c r="Z7" i="34"/>
  <c r="Z6" i="34" s="1"/>
  <c r="N7" i="34"/>
  <c r="N6" i="34" s="1"/>
  <c r="ES12" i="15"/>
  <c r="EC12" i="15"/>
  <c r="CS12" i="15"/>
  <c r="BM12" i="15"/>
  <c r="J18" i="34"/>
  <c r="AI18" i="34"/>
  <c r="AD26" i="35"/>
  <c r="Z26" i="35"/>
  <c r="D26" i="35"/>
  <c r="AE26" i="35"/>
  <c r="AK17" i="35"/>
  <c r="AG17" i="35"/>
  <c r="AD17" i="35"/>
  <c r="V25" i="36"/>
  <c r="BB23" i="15"/>
  <c r="AQ7" i="36"/>
  <c r="EH32" i="36"/>
  <c r="EG23" i="15"/>
  <c r="BN32" i="36"/>
  <c r="BM23" i="15"/>
  <c r="R28" i="33"/>
  <c r="X28" i="33"/>
  <c r="AN28" i="33"/>
  <c r="R23" i="33"/>
  <c r="AH23" i="33"/>
  <c r="Y23" i="33"/>
  <c r="AO23" i="33"/>
  <c r="BD9" i="15"/>
  <c r="BN35" i="32"/>
  <c r="BM26" i="15"/>
  <c r="CI12" i="15"/>
  <c r="EC13" i="15"/>
  <c r="CR11" i="15"/>
  <c r="I21" i="31"/>
  <c r="AD17" i="31"/>
  <c r="W26" i="31"/>
  <c r="AM7" i="31"/>
  <c r="AM6" i="31" s="1"/>
  <c r="J7" i="31"/>
  <c r="J6" i="31" s="1"/>
  <c r="W7" i="31"/>
  <c r="W6" i="31" s="1"/>
  <c r="AC27" i="32"/>
  <c r="CU13" i="15"/>
  <c r="AS26" i="31"/>
  <c r="AL26" i="31"/>
  <c r="I26" i="31"/>
  <c r="P26" i="31"/>
  <c r="AI17" i="31"/>
  <c r="AK17" i="31"/>
  <c r="BS21" i="15"/>
  <c r="N17" i="31"/>
  <c r="AA21" i="31"/>
  <c r="S17" i="31"/>
  <c r="AN26" i="31"/>
  <c r="EN9" i="15"/>
  <c r="I27" i="32"/>
  <c r="BJ35" i="32"/>
  <c r="ES26" i="15"/>
  <c r="CE13" i="15"/>
  <c r="EH13" i="15"/>
  <c r="X10" i="33"/>
  <c r="O10" i="33"/>
  <c r="CR13" i="15"/>
  <c r="DU13" i="15"/>
  <c r="U23" i="33"/>
  <c r="AI6" i="34"/>
  <c r="CH12" i="15"/>
  <c r="BC6" i="34"/>
  <c r="BB12" i="15" s="1"/>
  <c r="R7" i="34"/>
  <c r="R6" i="34" s="1"/>
  <c r="DY12" i="15"/>
  <c r="BE12" i="15"/>
  <c r="K18" i="34"/>
  <c r="D22" i="34"/>
  <c r="CW24" i="15"/>
  <c r="AG22" i="34"/>
  <c r="Q22" i="34"/>
  <c r="N22" i="34"/>
  <c r="AO26" i="35"/>
  <c r="AG26" i="35"/>
  <c r="F21" i="35"/>
  <c r="BQ22" i="15"/>
  <c r="AQ26" i="35"/>
  <c r="AC17" i="35"/>
  <c r="AN25" i="36"/>
  <c r="T25" i="36"/>
  <c r="AL25" i="36"/>
  <c r="H25" i="36"/>
  <c r="Z25" i="36"/>
  <c r="U25" i="36"/>
  <c r="AI7" i="36"/>
  <c r="DL11" i="15"/>
  <c r="EI11" i="15"/>
  <c r="F7" i="36"/>
  <c r="F6" i="36" s="1"/>
  <c r="BB10" i="15"/>
  <c r="AF7" i="36"/>
  <c r="AJ28" i="33"/>
  <c r="N23" i="33"/>
  <c r="AD23" i="33"/>
  <c r="V7" i="34"/>
  <c r="V6" i="34" s="1"/>
  <c r="CD25" i="15"/>
  <c r="F19" i="33"/>
  <c r="AB19" i="33"/>
  <c r="AH25" i="36"/>
  <c r="CA23" i="15"/>
  <c r="EG32" i="36"/>
  <c r="CK32" i="36"/>
  <c r="V7" i="36"/>
  <c r="V6" i="36" s="1"/>
  <c r="R7" i="36"/>
  <c r="R6" i="36" s="1"/>
  <c r="AP7" i="36"/>
  <c r="AP6" i="36" s="1"/>
  <c r="AC7" i="36"/>
  <c r="AC6" i="36" s="1"/>
  <c r="D7" i="36"/>
  <c r="D6" i="36" s="1"/>
  <c r="AP26" i="35"/>
  <c r="AH26" i="35"/>
  <c r="CM22" i="15"/>
  <c r="E26" i="35"/>
  <c r="I21" i="35"/>
  <c r="AL21" i="35"/>
  <c r="W17" i="35"/>
  <c r="E17" i="35"/>
  <c r="AM17" i="35"/>
  <c r="AD7" i="35"/>
  <c r="AD6" i="35" s="1"/>
  <c r="AI25" i="36"/>
  <c r="W25" i="36"/>
  <c r="AN10" i="36"/>
  <c r="P10" i="36"/>
  <c r="AO7" i="36"/>
  <c r="AO6" i="36" s="1"/>
  <c r="AA10" i="36"/>
  <c r="CO11" i="15"/>
  <c r="W10" i="36"/>
  <c r="O10" i="36"/>
  <c r="AM25" i="36"/>
  <c r="AA25" i="36"/>
  <c r="E25" i="36"/>
  <c r="AJ10" i="36"/>
  <c r="CB32" i="36"/>
  <c r="BC32" i="36"/>
  <c r="AI10" i="36"/>
  <c r="DM11" i="15"/>
  <c r="X10" i="36"/>
  <c r="I25" i="36"/>
  <c r="AQ25" i="36"/>
  <c r="AE25" i="36"/>
  <c r="F25" i="36"/>
  <c r="O25" i="36"/>
  <c r="T10" i="36"/>
  <c r="AF10" i="36"/>
  <c r="AE10" i="36"/>
  <c r="G25" i="36"/>
  <c r="S25" i="36"/>
  <c r="AQ10" i="36"/>
  <c r="AM10" i="36"/>
  <c r="AM6" i="36" s="1"/>
  <c r="DY11" i="15"/>
  <c r="AB10" i="36"/>
  <c r="CS11" i="15"/>
  <c r="S10" i="36"/>
  <c r="U7" i="36"/>
  <c r="U6" i="36" s="1"/>
  <c r="V10" i="35"/>
  <c r="CA10" i="15"/>
  <c r="AS21" i="35"/>
  <c r="AN17" i="35"/>
  <c r="AF17" i="35"/>
  <c r="AB17" i="35"/>
  <c r="T17" i="35"/>
  <c r="AQ17" i="35"/>
  <c r="I17" i="35"/>
  <c r="EE22" i="15"/>
  <c r="CU22" i="15"/>
  <c r="F17" i="35"/>
  <c r="BW22" i="15"/>
  <c r="BK22" i="15"/>
  <c r="CY10" i="15"/>
  <c r="AQ7" i="35"/>
  <c r="AQ6" i="35" s="1"/>
  <c r="AN7" i="35"/>
  <c r="AN6" i="35" s="1"/>
  <c r="J6" i="35"/>
  <c r="AI7" i="35"/>
  <c r="AI6" i="35" s="1"/>
  <c r="AF7" i="35"/>
  <c r="AF6" i="35" s="1"/>
  <c r="AB7" i="35"/>
  <c r="AB6" i="35" s="1"/>
  <c r="W7" i="35"/>
  <c r="W6" i="35" s="1"/>
  <c r="E7" i="35"/>
  <c r="E6" i="35" s="1"/>
  <c r="O6" i="35"/>
  <c r="Y10" i="35"/>
  <c r="CI10" i="15"/>
  <c r="S17" i="35"/>
  <c r="AK26" i="35"/>
  <c r="AI17" i="35"/>
  <c r="H17" i="35"/>
  <c r="G7" i="35"/>
  <c r="G6" i="35" s="1"/>
  <c r="R10" i="35"/>
  <c r="DS10" i="15"/>
  <c r="D17" i="35"/>
  <c r="AR21" i="35"/>
  <c r="AC26" i="35"/>
  <c r="V21" i="35"/>
  <c r="AR17" i="35"/>
  <c r="AJ17" i="35"/>
  <c r="X17" i="35"/>
  <c r="AA17" i="35"/>
  <c r="DS22" i="15"/>
  <c r="G17" i="35"/>
  <c r="BC22" i="15"/>
  <c r="D7" i="35"/>
  <c r="D6" i="35" s="1"/>
  <c r="Z10" i="35"/>
  <c r="BC10" i="15"/>
  <c r="AR7" i="35"/>
  <c r="AM7" i="35"/>
  <c r="AM6" i="35" s="1"/>
  <c r="AJ7" i="35"/>
  <c r="AJ6" i="35" s="1"/>
  <c r="I7" i="35"/>
  <c r="I6" i="35" s="1"/>
  <c r="AE7" i="35"/>
  <c r="AE6" i="35" s="1"/>
  <c r="AA7" i="35"/>
  <c r="AA6" i="35" s="1"/>
  <c r="X7" i="35"/>
  <c r="X6" i="35" s="1"/>
  <c r="F7" i="35"/>
  <c r="F6" i="35" s="1"/>
  <c r="AC10" i="35"/>
  <c r="U10" i="35"/>
  <c r="BW10" i="15"/>
  <c r="AS22" i="34"/>
  <c r="AC22" i="34"/>
  <c r="AH22" i="34"/>
  <c r="AO22" i="34"/>
  <c r="Y22" i="34"/>
  <c r="K22" i="34"/>
  <c r="AK22" i="34"/>
  <c r="U22" i="34"/>
  <c r="G22" i="34"/>
  <c r="R22" i="34"/>
  <c r="AA18" i="34"/>
  <c r="I18" i="34"/>
  <c r="E18" i="34"/>
  <c r="S18" i="34"/>
  <c r="AQ18" i="34"/>
  <c r="DV12" i="15"/>
  <c r="I7" i="34"/>
  <c r="I6" i="34" s="1"/>
  <c r="D7" i="34"/>
  <c r="D6" i="34" s="1"/>
  <c r="AH7" i="34"/>
  <c r="AH6" i="34" s="1"/>
  <c r="J28" i="33"/>
  <c r="D28" i="33"/>
  <c r="G23" i="33"/>
  <c r="BB6" i="33"/>
  <c r="AN10" i="33"/>
  <c r="AE10" i="33"/>
  <c r="M6" i="33"/>
  <c r="V7" i="33"/>
  <c r="N10" i="33"/>
  <c r="V10" i="33"/>
  <c r="Z10" i="33"/>
  <c r="AH6" i="33"/>
  <c r="E7" i="33"/>
  <c r="E6" i="33" s="1"/>
  <c r="I7" i="33"/>
  <c r="I6" i="33" s="1"/>
  <c r="AO28" i="33"/>
  <c r="Q28" i="33"/>
  <c r="Y28" i="33"/>
  <c r="F28" i="33"/>
  <c r="EH35" i="32"/>
  <c r="CL35" i="32"/>
  <c r="AM27" i="32"/>
  <c r="EI26" i="15"/>
  <c r="DJ35" i="32"/>
  <c r="AI18" i="32"/>
  <c r="V18" i="32"/>
  <c r="W18" i="32"/>
  <c r="CY35" i="32"/>
  <c r="AD6" i="32"/>
  <c r="H6" i="32"/>
  <c r="AO6" i="32"/>
  <c r="BD6" i="32"/>
  <c r="BC14" i="15" s="1"/>
  <c r="CJ6" i="32"/>
  <c r="CI14" i="15" s="1"/>
  <c r="AR7" i="32"/>
  <c r="AR6" i="32" s="1"/>
  <c r="AM7" i="32"/>
  <c r="AM6" i="32" s="1"/>
  <c r="AJ7" i="32"/>
  <c r="AJ6" i="32" s="1"/>
  <c r="AE7" i="32"/>
  <c r="AE6" i="32" s="1"/>
  <c r="AA7" i="32"/>
  <c r="AA6" i="32" s="1"/>
  <c r="F7" i="32"/>
  <c r="F6" i="32" s="1"/>
  <c r="Z27" i="32"/>
  <c r="X7" i="32"/>
  <c r="X6" i="32" s="1"/>
  <c r="AP10" i="32"/>
  <c r="AP6" i="32" s="1"/>
  <c r="EJ6" i="32"/>
  <c r="AK10" i="32"/>
  <c r="AK6" i="32" s="1"/>
  <c r="DT6" i="32"/>
  <c r="DS14" i="15" s="1"/>
  <c r="AQ27" i="32"/>
  <c r="AI27" i="32"/>
  <c r="J27" i="32"/>
  <c r="AC18" i="32"/>
  <c r="AM18" i="32"/>
  <c r="AA18" i="32"/>
  <c r="K6" i="32"/>
  <c r="R6" i="32"/>
  <c r="AH10" i="32"/>
  <c r="AH6" i="32" s="1"/>
  <c r="DL6" i="32"/>
  <c r="DK14" i="15" s="1"/>
  <c r="AC10" i="32"/>
  <c r="AC6" i="32" s="1"/>
  <c r="CV6" i="32"/>
  <c r="CU14" i="15" s="1"/>
  <c r="DH6" i="32"/>
  <c r="CB6" i="32"/>
  <c r="CA14" i="15" s="1"/>
  <c r="K27" i="32"/>
  <c r="K18" i="32"/>
  <c r="I7" i="32"/>
  <c r="I6" i="32" s="1"/>
  <c r="V27" i="32"/>
  <c r="E18" i="32"/>
  <c r="AQ18" i="32"/>
  <c r="DS26" i="15"/>
  <c r="DK26" i="15"/>
  <c r="AE18" i="32"/>
  <c r="O18" i="32"/>
  <c r="AQ7" i="32"/>
  <c r="AQ6" i="32" s="1"/>
  <c r="AN7" i="32"/>
  <c r="AN6" i="32" s="1"/>
  <c r="J7" i="32"/>
  <c r="J6" i="32" s="1"/>
  <c r="AI7" i="32"/>
  <c r="AI6" i="32" s="1"/>
  <c r="AF7" i="32"/>
  <c r="AF6" i="32" s="1"/>
  <c r="AB7" i="32"/>
  <c r="AB6" i="32" s="1"/>
  <c r="W7" i="32"/>
  <c r="W6" i="32" s="1"/>
  <c r="AS10" i="32"/>
  <c r="AS6" i="32" s="1"/>
  <c r="ER6" i="32"/>
  <c r="EQ14" i="15" s="1"/>
  <c r="U10" i="32"/>
  <c r="U6" i="32" s="1"/>
  <c r="BX6" i="32"/>
  <c r="EF6" i="32"/>
  <c r="EE14" i="15" s="1"/>
  <c r="CZ6" i="32"/>
  <c r="CY14" i="15" s="1"/>
  <c r="BP6" i="32"/>
  <c r="BO14" i="15" s="1"/>
  <c r="DW26" i="15"/>
  <c r="D6" i="32"/>
  <c r="AO27" i="32"/>
  <c r="H27" i="32"/>
  <c r="D27" i="32"/>
  <c r="AO18" i="32"/>
  <c r="I18" i="32"/>
  <c r="G18" i="32"/>
  <c r="S18" i="32"/>
  <c r="G6" i="32"/>
  <c r="AG6" i="32"/>
  <c r="Z10" i="32"/>
  <c r="Z6" i="32" s="1"/>
  <c r="CN6" i="32"/>
  <c r="BL6" i="32"/>
  <c r="BK14" i="15" s="1"/>
  <c r="DX6" i="32"/>
  <c r="AO26" i="31"/>
  <c r="G26" i="31"/>
  <c r="AH26" i="31"/>
  <c r="AF26" i="31"/>
  <c r="O21" i="31"/>
  <c r="Z17" i="31"/>
  <c r="AM26" i="31"/>
  <c r="S7" i="31"/>
  <c r="S6" i="31" s="1"/>
  <c r="D26" i="31"/>
  <c r="R26" i="31"/>
  <c r="V17" i="31"/>
  <c r="AK21" i="31"/>
  <c r="Y26" i="31"/>
  <c r="AC21" i="31"/>
  <c r="W17" i="31"/>
  <c r="AR26" i="31"/>
  <c r="BK21" i="15"/>
  <c r="Z26" i="31"/>
  <c r="AK26" i="31"/>
  <c r="AL21" i="31"/>
  <c r="K21" i="31"/>
  <c r="AH21" i="31"/>
  <c r="R21" i="31"/>
  <c r="E17" i="31"/>
  <c r="J17" i="31"/>
  <c r="F17" i="31"/>
  <c r="CL9" i="15"/>
  <c r="Y7" i="31"/>
  <c r="Y6" i="31" s="1"/>
  <c r="T7" i="31"/>
  <c r="T6" i="31" s="1"/>
  <c r="AL7" i="31"/>
  <c r="AL6" i="31" s="1"/>
  <c r="Q7" i="31"/>
  <c r="Q6" i="31" s="1"/>
  <c r="I7" i="31"/>
  <c r="I6" i="31" s="1"/>
  <c r="H26" i="31"/>
  <c r="K17" i="31"/>
  <c r="H21" i="31"/>
  <c r="D21" i="31"/>
  <c r="V26" i="31"/>
  <c r="AD26" i="31"/>
  <c r="AO21" i="31"/>
  <c r="AP21" i="31"/>
  <c r="E21" i="31"/>
  <c r="AO7" i="31"/>
  <c r="AO6" i="31" s="1"/>
  <c r="K7" i="31"/>
  <c r="K6" i="31" s="1"/>
  <c r="E7" i="31"/>
  <c r="E6" i="31" s="1"/>
  <c r="AJ7" i="31"/>
  <c r="AJ6" i="31" s="1"/>
  <c r="AH17" i="31"/>
  <c r="G21" i="31"/>
  <c r="F21" i="31"/>
  <c r="U26" i="31"/>
  <c r="J26" i="31"/>
  <c r="G17" i="31"/>
  <c r="R17" i="31"/>
  <c r="Y21" i="31"/>
  <c r="V21" i="31"/>
  <c r="AG7" i="31"/>
  <c r="AG6" i="31" s="1"/>
  <c r="H7" i="31"/>
  <c r="H6" i="31" s="1"/>
  <c r="D7" i="31"/>
  <c r="D6" i="31" s="1"/>
  <c r="AI17" i="32" l="1"/>
  <c r="AF16" i="35"/>
  <c r="AE6" i="33"/>
  <c r="AP6" i="33"/>
  <c r="AN6" i="36"/>
  <c r="U6" i="35"/>
  <c r="AG18" i="33"/>
  <c r="AG36" i="33" s="1"/>
  <c r="N16" i="35"/>
  <c r="EP35" i="32"/>
  <c r="BL26" i="15"/>
  <c r="EF26" i="15"/>
  <c r="DC35" i="32"/>
  <c r="DO26" i="15"/>
  <c r="V17" i="32"/>
  <c r="V35" i="32" s="1"/>
  <c r="DC26" i="15"/>
  <c r="Z6" i="35"/>
  <c r="BC25" i="15"/>
  <c r="CM24" i="15"/>
  <c r="CN24" i="15"/>
  <c r="DV22" i="15"/>
  <c r="DZ35" i="32"/>
  <c r="BT10" i="15"/>
  <c r="AR6" i="33"/>
  <c r="BP23" i="15"/>
  <c r="AI17" i="34"/>
  <c r="AL18" i="33"/>
  <c r="P16" i="35"/>
  <c r="P34" i="35" s="1"/>
  <c r="K16" i="35"/>
  <c r="K34" i="35" s="1"/>
  <c r="O16" i="35"/>
  <c r="O34" i="35" s="1"/>
  <c r="BC11" i="15"/>
  <c r="DF35" i="32"/>
  <c r="BD22" i="15"/>
  <c r="BQ24" i="15"/>
  <c r="CO21" i="15"/>
  <c r="CL32" i="36"/>
  <c r="BT21" i="15"/>
  <c r="K16" i="36"/>
  <c r="K32" i="36" s="1"/>
  <c r="T6" i="36"/>
  <c r="DD24" i="15"/>
  <c r="DU35" i="32"/>
  <c r="CG24" i="15"/>
  <c r="BY24" i="15"/>
  <c r="EK35" i="32"/>
  <c r="CD35" i="32"/>
  <c r="BW24" i="15"/>
  <c r="BH24" i="15"/>
  <c r="CO35" i="32"/>
  <c r="DI21" i="15"/>
  <c r="EC21" i="15"/>
  <c r="AG16" i="36"/>
  <c r="X6" i="33"/>
  <c r="AQ17" i="34"/>
  <c r="AQ35" i="34" s="1"/>
  <c r="Q16" i="31"/>
  <c r="Q34" i="31" s="1"/>
  <c r="EE25" i="15"/>
  <c r="AP6" i="31"/>
  <c r="DY32" i="36"/>
  <c r="BJ22" i="15"/>
  <c r="CA21" i="15"/>
  <c r="BQ25" i="15"/>
  <c r="EC24" i="15"/>
  <c r="AI6" i="33"/>
  <c r="EL35" i="32"/>
  <c r="G16" i="35"/>
  <c r="G34" i="35" s="1"/>
  <c r="AR6" i="35"/>
  <c r="CJ24" i="15"/>
  <c r="AQ16" i="35"/>
  <c r="AQ34" i="35" s="1"/>
  <c r="AM16" i="35"/>
  <c r="AM34" i="35" s="1"/>
  <c r="CC25" i="15"/>
  <c r="AB16" i="31"/>
  <c r="AB34" i="31" s="1"/>
  <c r="AH16" i="36"/>
  <c r="AH32" i="36" s="1"/>
  <c r="DB35" i="32"/>
  <c r="BZ35" i="32"/>
  <c r="T16" i="36"/>
  <c r="U18" i="33"/>
  <c r="U36" i="33" s="1"/>
  <c r="BX22" i="15"/>
  <c r="DQ35" i="32"/>
  <c r="DJ22" i="15"/>
  <c r="AN6" i="33"/>
  <c r="P16" i="36"/>
  <c r="CV24" i="15"/>
  <c r="DP21" i="15"/>
  <c r="CS22" i="15"/>
  <c r="DA24" i="15"/>
  <c r="CA35" i="32"/>
  <c r="V16" i="36"/>
  <c r="V32" i="36" s="1"/>
  <c r="BS26" i="15"/>
  <c r="S17" i="34"/>
  <c r="S35" i="34" s="1"/>
  <c r="AB16" i="35"/>
  <c r="AC16" i="36"/>
  <c r="AC32" i="36" s="1"/>
  <c r="CT24" i="15"/>
  <c r="I17" i="34"/>
  <c r="I35" i="34" s="1"/>
  <c r="T16" i="35"/>
  <c r="T34" i="35" s="1"/>
  <c r="DW22" i="15"/>
  <c r="S16" i="31"/>
  <c r="S34" i="31" s="1"/>
  <c r="N6" i="33"/>
  <c r="J16" i="35"/>
  <c r="J34" i="35" s="1"/>
  <c r="H16" i="35"/>
  <c r="H34" i="35" s="1"/>
  <c r="N16" i="31"/>
  <c r="G16" i="31"/>
  <c r="G34" i="31" s="1"/>
  <c r="DA25" i="15"/>
  <c r="BR26" i="15"/>
  <c r="O17" i="32"/>
  <c r="O35" i="32" s="1"/>
  <c r="AC6" i="35"/>
  <c r="DF26" i="15"/>
  <c r="X16" i="35"/>
  <c r="X34" i="35" s="1"/>
  <c r="V17" i="34"/>
  <c r="V35" i="34" s="1"/>
  <c r="H17" i="34"/>
  <c r="H35" i="34" s="1"/>
  <c r="DP22" i="15"/>
  <c r="S6" i="36"/>
  <c r="AP16" i="36"/>
  <c r="AP32" i="36" s="1"/>
  <c r="AK18" i="33"/>
  <c r="AK36" i="33" s="1"/>
  <c r="BT24" i="15"/>
  <c r="CP24" i="15"/>
  <c r="EM26" i="15"/>
  <c r="EM35" i="32"/>
  <c r="CC32" i="36"/>
  <c r="DE35" i="32"/>
  <c r="AN16" i="35"/>
  <c r="AN34" i="35" s="1"/>
  <c r="W16" i="35"/>
  <c r="W34" i="35" s="1"/>
  <c r="DN24" i="15"/>
  <c r="EM25" i="15"/>
  <c r="CZ26" i="15"/>
  <c r="AA16" i="35"/>
  <c r="AA34" i="35" s="1"/>
  <c r="AI16" i="35"/>
  <c r="AI34" i="35" s="1"/>
  <c r="AL16" i="36"/>
  <c r="AL32" i="36" s="1"/>
  <c r="BC34" i="35"/>
  <c r="DA32" i="36"/>
  <c r="BJ26" i="15"/>
  <c r="EM22" i="15"/>
  <c r="CP26" i="15"/>
  <c r="K16" i="31"/>
  <c r="K34" i="31" s="1"/>
  <c r="D16" i="35"/>
  <c r="D34" i="35" s="1"/>
  <c r="S16" i="35"/>
  <c r="S34" i="35" s="1"/>
  <c r="CR23" i="15"/>
  <c r="AJ16" i="35"/>
  <c r="AJ34" i="35" s="1"/>
  <c r="H16" i="36"/>
  <c r="H32" i="36" s="1"/>
  <c r="DT24" i="15"/>
  <c r="AH16" i="31"/>
  <c r="F16" i="35"/>
  <c r="F34" i="35" s="1"/>
  <c r="AJ6" i="36"/>
  <c r="O6" i="33"/>
  <c r="AK16" i="36"/>
  <c r="AK32" i="36" s="1"/>
  <c r="AP6" i="34"/>
  <c r="Q16" i="36"/>
  <c r="Q32" i="36" s="1"/>
  <c r="BC35" i="34"/>
  <c r="F16" i="36"/>
  <c r="F32" i="36" s="1"/>
  <c r="E16" i="35"/>
  <c r="E34" i="35" s="1"/>
  <c r="Y16" i="36"/>
  <c r="Y32" i="36" s="1"/>
  <c r="AQ16" i="31"/>
  <c r="AQ34" i="31" s="1"/>
  <c r="DQ24" i="15"/>
  <c r="J16" i="36"/>
  <c r="AB16" i="36"/>
  <c r="I16" i="35"/>
  <c r="I34" i="35" s="1"/>
  <c r="CH35" i="32"/>
  <c r="V6" i="35"/>
  <c r="AJ16" i="31"/>
  <c r="AJ34" i="31" s="1"/>
  <c r="Y6" i="33"/>
  <c r="P16" i="31"/>
  <c r="P34" i="31" s="1"/>
  <c r="U16" i="31"/>
  <c r="U34" i="31" s="1"/>
  <c r="E17" i="34"/>
  <c r="E35" i="34" s="1"/>
  <c r="AD16" i="35"/>
  <c r="AD34" i="35" s="1"/>
  <c r="AF16" i="31"/>
  <c r="F16" i="31"/>
  <c r="F34" i="31" s="1"/>
  <c r="T17" i="34"/>
  <c r="T35" i="34" s="1"/>
  <c r="AJ17" i="34"/>
  <c r="AJ35" i="34" s="1"/>
  <c r="J16" i="31"/>
  <c r="J34" i="31" s="1"/>
  <c r="AA17" i="34"/>
  <c r="AA35" i="34" s="1"/>
  <c r="K17" i="34"/>
  <c r="K35" i="34" s="1"/>
  <c r="AS16" i="31"/>
  <c r="AS34" i="31" s="1"/>
  <c r="AP16" i="31"/>
  <c r="AR16" i="31"/>
  <c r="AR34" i="31" s="1"/>
  <c r="AM17" i="34"/>
  <c r="AM35" i="34" s="1"/>
  <c r="J17" i="34"/>
  <c r="J35" i="34" s="1"/>
  <c r="Z17" i="34"/>
  <c r="Z35" i="34" s="1"/>
  <c r="Z16" i="31"/>
  <c r="Z34" i="31" s="1"/>
  <c r="AN16" i="31"/>
  <c r="AN34" i="31" s="1"/>
  <c r="AO16" i="31"/>
  <c r="AO34" i="31" s="1"/>
  <c r="Z16" i="35"/>
  <c r="G17" i="34"/>
  <c r="G35" i="34" s="1"/>
  <c r="Q16" i="35"/>
  <c r="Q34" i="35" s="1"/>
  <c r="U16" i="35"/>
  <c r="U34" i="35" s="1"/>
  <c r="V16" i="31"/>
  <c r="V34" i="31" s="1"/>
  <c r="O16" i="36"/>
  <c r="V16" i="35"/>
  <c r="AR17" i="34"/>
  <c r="AR35" i="34" s="1"/>
  <c r="AL17" i="34"/>
  <c r="AL35" i="34" s="1"/>
  <c r="R16" i="35"/>
  <c r="Y16" i="35"/>
  <c r="E16" i="31"/>
  <c r="E34" i="31" s="1"/>
  <c r="BL24" i="15"/>
  <c r="D17" i="34"/>
  <c r="D35" i="34" s="1"/>
  <c r="Q17" i="34"/>
  <c r="Q35" i="34" s="1"/>
  <c r="AK17" i="34"/>
  <c r="AK35" i="34" s="1"/>
  <c r="W17" i="34"/>
  <c r="W35" i="34" s="1"/>
  <c r="AC16" i="31"/>
  <c r="AC34" i="31" s="1"/>
  <c r="I16" i="31"/>
  <c r="I34" i="31" s="1"/>
  <c r="AH17" i="34"/>
  <c r="AH35" i="34" s="1"/>
  <c r="AM16" i="31"/>
  <c r="AM34" i="31" s="1"/>
  <c r="CN21" i="15"/>
  <c r="W16" i="31"/>
  <c r="W34" i="31" s="1"/>
  <c r="AK16" i="31"/>
  <c r="AK34" i="31" s="1"/>
  <c r="AE17" i="34"/>
  <c r="AE35" i="34" s="1"/>
  <c r="AL16" i="31"/>
  <c r="AL34" i="31" s="1"/>
  <c r="AO17" i="34"/>
  <c r="AO35" i="34" s="1"/>
  <c r="U17" i="34"/>
  <c r="U35" i="34" s="1"/>
  <c r="AS17" i="34"/>
  <c r="AS35" i="34" s="1"/>
  <c r="P17" i="34"/>
  <c r="P35" i="34" s="1"/>
  <c r="AB17" i="34"/>
  <c r="AB35" i="34" s="1"/>
  <c r="EG13" i="15"/>
  <c r="AI16" i="31"/>
  <c r="AI34" i="31" s="1"/>
  <c r="Y17" i="34"/>
  <c r="Y35" i="34" s="1"/>
  <c r="AG16" i="31"/>
  <c r="AG34" i="31" s="1"/>
  <c r="N17" i="34"/>
  <c r="N35" i="34" s="1"/>
  <c r="AC17" i="34"/>
  <c r="AC35" i="34" s="1"/>
  <c r="AD17" i="34"/>
  <c r="AD35" i="34" s="1"/>
  <c r="AN17" i="34"/>
  <c r="AN35" i="34" s="1"/>
  <c r="T16" i="31"/>
  <c r="T34" i="31" s="1"/>
  <c r="D16" i="31"/>
  <c r="D34" i="31" s="1"/>
  <c r="AC18" i="33"/>
  <c r="AC36" i="33" s="1"/>
  <c r="X17" i="34"/>
  <c r="X35" i="34" s="1"/>
  <c r="AE16" i="31"/>
  <c r="AE34" i="31" s="1"/>
  <c r="Y16" i="31"/>
  <c r="Y34" i="31" s="1"/>
  <c r="BY21" i="15"/>
  <c r="R17" i="34"/>
  <c r="R35" i="34" s="1"/>
  <c r="AG17" i="34"/>
  <c r="AG35" i="34" s="1"/>
  <c r="AP17" i="34"/>
  <c r="F17" i="34"/>
  <c r="F35" i="34" s="1"/>
  <c r="R16" i="31"/>
  <c r="R34" i="31" s="1"/>
  <c r="AD16" i="31"/>
  <c r="AD34" i="31" s="1"/>
  <c r="AM18" i="33"/>
  <c r="AM36" i="33" s="1"/>
  <c r="H16" i="31"/>
  <c r="H34" i="31" s="1"/>
  <c r="X16" i="31"/>
  <c r="X34" i="31" s="1"/>
  <c r="O17" i="34"/>
  <c r="O35" i="34" s="1"/>
  <c r="AA16" i="31"/>
  <c r="AA34" i="31" s="1"/>
  <c r="DU21" i="15"/>
  <c r="O16" i="31"/>
  <c r="O34" i="31" s="1"/>
  <c r="AF17" i="34"/>
  <c r="AF35" i="34" s="1"/>
  <c r="AH16" i="35"/>
  <c r="AH34" i="35" s="1"/>
  <c r="AR16" i="35"/>
  <c r="AE16" i="35"/>
  <c r="AE34" i="35" s="1"/>
  <c r="AP16" i="35"/>
  <c r="AP34" i="35" s="1"/>
  <c r="AL16" i="35"/>
  <c r="AL34" i="35" s="1"/>
  <c r="AC16" i="35"/>
  <c r="AG16" i="35"/>
  <c r="AG34" i="35" s="1"/>
  <c r="AK16" i="35"/>
  <c r="AK34" i="35" s="1"/>
  <c r="AO16" i="35"/>
  <c r="AO34" i="35" s="1"/>
  <c r="AS16" i="35"/>
  <c r="AS34" i="35" s="1"/>
  <c r="L35" i="34"/>
  <c r="K36" i="33"/>
  <c r="H17" i="32"/>
  <c r="H35" i="32" s="1"/>
  <c r="AR16" i="36"/>
  <c r="AR32" i="36" s="1"/>
  <c r="AJ16" i="36"/>
  <c r="E16" i="36"/>
  <c r="E32" i="36" s="1"/>
  <c r="S16" i="36"/>
  <c r="X16" i="36"/>
  <c r="D16" i="36"/>
  <c r="D32" i="36" s="1"/>
  <c r="AA16" i="36"/>
  <c r="N16" i="36"/>
  <c r="N32" i="36" s="1"/>
  <c r="AN16" i="36"/>
  <c r="AN32" i="36" s="1"/>
  <c r="R16" i="36"/>
  <c r="R32" i="36" s="1"/>
  <c r="U16" i="36"/>
  <c r="U32" i="36" s="1"/>
  <c r="AE16" i="36"/>
  <c r="AI16" i="36"/>
  <c r="W16" i="36"/>
  <c r="I16" i="36"/>
  <c r="I32" i="36" s="1"/>
  <c r="AQ16" i="36"/>
  <c r="G16" i="36"/>
  <c r="G32" i="36" s="1"/>
  <c r="AM16" i="36"/>
  <c r="AM32" i="36" s="1"/>
  <c r="AO16" i="36"/>
  <c r="AO32" i="36" s="1"/>
  <c r="Z16" i="36"/>
  <c r="Z32" i="36" s="1"/>
  <c r="AF16" i="36"/>
  <c r="AD16" i="36"/>
  <c r="AD32" i="36" s="1"/>
  <c r="AO6" i="33"/>
  <c r="P6" i="36"/>
  <c r="DD23" i="15"/>
  <c r="DB21" i="15"/>
  <c r="DG24" i="15"/>
  <c r="DN35" i="32"/>
  <c r="CM35" i="32"/>
  <c r="CW35" i="32"/>
  <c r="AF6" i="36"/>
  <c r="CR26" i="15"/>
  <c r="V18" i="33"/>
  <c r="CZ21" i="15"/>
  <c r="BY32" i="36"/>
  <c r="AI18" i="33"/>
  <c r="DX26" i="15"/>
  <c r="CM25" i="15"/>
  <c r="AA6" i="36"/>
  <c r="BU32" i="36"/>
  <c r="AD18" i="33"/>
  <c r="AD36" i="33" s="1"/>
  <c r="CB26" i="15"/>
  <c r="CW32" i="36"/>
  <c r="DJ32" i="36"/>
  <c r="DH23" i="15"/>
  <c r="CQ23" i="15"/>
  <c r="DM32" i="36"/>
  <c r="EG21" i="15"/>
  <c r="EK13" i="15"/>
  <c r="EJ24" i="15"/>
  <c r="BX21" i="15"/>
  <c r="W17" i="32"/>
  <c r="W35" i="32" s="1"/>
  <c r="BT26" i="15"/>
  <c r="BG21" i="15"/>
  <c r="J17" i="32"/>
  <c r="J35" i="32" s="1"/>
  <c r="Z6" i="33"/>
  <c r="DZ21" i="15"/>
  <c r="BY22" i="15"/>
  <c r="Y6" i="35"/>
  <c r="EN26" i="15"/>
  <c r="D17" i="32"/>
  <c r="D35" i="32" s="1"/>
  <c r="BN26" i="15"/>
  <c r="CY32" i="36"/>
  <c r="DV32" i="36"/>
  <c r="CQ21" i="15"/>
  <c r="CR24" i="15"/>
  <c r="AS17" i="32"/>
  <c r="AS35" i="32" s="1"/>
  <c r="N17" i="32"/>
  <c r="N35" i="32" s="1"/>
  <c r="DH26" i="15"/>
  <c r="CX22" i="15"/>
  <c r="AM17" i="32"/>
  <c r="AM35" i="32" s="1"/>
  <c r="R6" i="35"/>
  <c r="CF26" i="15"/>
  <c r="CD24" i="15"/>
  <c r="AD17" i="32"/>
  <c r="AD35" i="32" s="1"/>
  <c r="T17" i="32"/>
  <c r="T35" i="32" s="1"/>
  <c r="CT22" i="15"/>
  <c r="Q17" i="32"/>
  <c r="Q35" i="32" s="1"/>
  <c r="F17" i="32"/>
  <c r="F35" i="32" s="1"/>
  <c r="I17" i="32"/>
  <c r="I35" i="32" s="1"/>
  <c r="AC17" i="32"/>
  <c r="AC35" i="32" s="1"/>
  <c r="BC35" i="32"/>
  <c r="EN32" i="36"/>
  <c r="AK17" i="32"/>
  <c r="AK35" i="32" s="1"/>
  <c r="DQ21" i="15"/>
  <c r="Y17" i="32"/>
  <c r="Y35" i="32" s="1"/>
  <c r="CI35" i="32"/>
  <c r="U17" i="32"/>
  <c r="U35" i="32" s="1"/>
  <c r="AR17" i="32"/>
  <c r="AR35" i="32" s="1"/>
  <c r="R17" i="32"/>
  <c r="R35" i="32" s="1"/>
  <c r="AH17" i="32"/>
  <c r="AH35" i="32" s="1"/>
  <c r="K17" i="32"/>
  <c r="K35" i="32" s="1"/>
  <c r="BX24" i="15"/>
  <c r="X17" i="32"/>
  <c r="X35" i="32" s="1"/>
  <c r="AB17" i="32"/>
  <c r="AB35" i="32" s="1"/>
  <c r="G17" i="32"/>
  <c r="G35" i="32" s="1"/>
  <c r="AO17" i="32"/>
  <c r="AO35" i="32" s="1"/>
  <c r="ED35" i="32"/>
  <c r="CJ26" i="15"/>
  <c r="S17" i="32"/>
  <c r="S35" i="32" s="1"/>
  <c r="E17" i="32"/>
  <c r="E35" i="32" s="1"/>
  <c r="W18" i="33"/>
  <c r="W36" i="33" s="1"/>
  <c r="AE17" i="32"/>
  <c r="AE35" i="32" s="1"/>
  <c r="AL17" i="32"/>
  <c r="AL35" i="32" s="1"/>
  <c r="AP17" i="32"/>
  <c r="AP35" i="32" s="1"/>
  <c r="Z17" i="32"/>
  <c r="Z35" i="32" s="1"/>
  <c r="AH18" i="33"/>
  <c r="AH36" i="33" s="1"/>
  <c r="AG17" i="32"/>
  <c r="AG35" i="32" s="1"/>
  <c r="P17" i="32"/>
  <c r="P35" i="32" s="1"/>
  <c r="AA17" i="32"/>
  <c r="AA35" i="32" s="1"/>
  <c r="S6" i="33"/>
  <c r="AQ17" i="32"/>
  <c r="AQ35" i="32" s="1"/>
  <c r="CG32" i="36"/>
  <c r="AJ17" i="32"/>
  <c r="AJ35" i="32" s="1"/>
  <c r="CT35" i="32"/>
  <c r="DD10" i="15"/>
  <c r="CQ25" i="15"/>
  <c r="DY21" i="15"/>
  <c r="DM22" i="15"/>
  <c r="DR35" i="32"/>
  <c r="DU32" i="36"/>
  <c r="AI35" i="34"/>
  <c r="EN24" i="15"/>
  <c r="DQ32" i="36"/>
  <c r="O6" i="36"/>
  <c r="BL22" i="15"/>
  <c r="AF34" i="35"/>
  <c r="W6" i="36"/>
  <c r="AB18" i="33"/>
  <c r="AB36" i="33" s="1"/>
  <c r="AF18" i="33"/>
  <c r="AF36" i="33" s="1"/>
  <c r="Q18" i="33"/>
  <c r="Q36" i="33" s="1"/>
  <c r="I18" i="33"/>
  <c r="I36" i="33" s="1"/>
  <c r="Y18" i="33"/>
  <c r="CD21" i="15"/>
  <c r="AG32" i="36"/>
  <c r="N18" i="33"/>
  <c r="AO18" i="33"/>
  <c r="DH22" i="15"/>
  <c r="BM21" i="15"/>
  <c r="AN18" i="33"/>
  <c r="CQ24" i="15"/>
  <c r="AH6" i="31"/>
  <c r="AF34" i="31"/>
  <c r="P18" i="33"/>
  <c r="P36" i="33" s="1"/>
  <c r="DZ24" i="15"/>
  <c r="EC25" i="15"/>
  <c r="BR24" i="15"/>
  <c r="DG21" i="15"/>
  <c r="BU22" i="15"/>
  <c r="CO26" i="15"/>
  <c r="ED25" i="15"/>
  <c r="E18" i="33"/>
  <c r="E36" i="33" s="1"/>
  <c r="S18" i="33"/>
  <c r="J18" i="33"/>
  <c r="J36" i="33" s="1"/>
  <c r="ER24" i="15"/>
  <c r="H18" i="33"/>
  <c r="H36" i="33" s="1"/>
  <c r="AR18" i="33"/>
  <c r="BS22" i="15"/>
  <c r="X6" i="36"/>
  <c r="F18" i="33"/>
  <c r="F36" i="33" s="1"/>
  <c r="O18" i="33"/>
  <c r="C18" i="33"/>
  <c r="C36" i="33" s="1"/>
  <c r="X18" i="33"/>
  <c r="BQ21" i="15"/>
  <c r="D18" i="33"/>
  <c r="D36" i="33" s="1"/>
  <c r="BF13" i="15"/>
  <c r="ED24" i="15"/>
  <c r="M18" i="33"/>
  <c r="M36" i="33" s="1"/>
  <c r="CA25" i="15"/>
  <c r="G18" i="33"/>
  <c r="G36" i="33" s="1"/>
  <c r="T18" i="33"/>
  <c r="T36" i="33" s="1"/>
  <c r="DM21" i="15"/>
  <c r="R18" i="33"/>
  <c r="R36" i="33" s="1"/>
  <c r="DF24" i="15"/>
  <c r="AP18" i="33"/>
  <c r="AP36" i="33" s="1"/>
  <c r="Z18" i="33"/>
  <c r="AE18" i="33"/>
  <c r="AE36" i="33" s="1"/>
  <c r="AJ18" i="33"/>
  <c r="AJ36" i="33" s="1"/>
  <c r="AQ18" i="33"/>
  <c r="AQ36" i="33" s="1"/>
  <c r="AA18" i="33"/>
  <c r="AA36" i="33" s="1"/>
  <c r="DL25" i="15"/>
  <c r="AE6" i="36"/>
  <c r="CN22" i="15"/>
  <c r="BI35" i="32"/>
  <c r="BW35" i="32"/>
  <c r="EB35" i="32"/>
  <c r="DX32" i="36"/>
  <c r="AI6" i="36"/>
  <c r="CQ26" i="15"/>
  <c r="DP24" i="15"/>
  <c r="CK21" i="15"/>
  <c r="EK32" i="36"/>
  <c r="CO32" i="36"/>
  <c r="EC32" i="36"/>
  <c r="BZ32" i="36"/>
  <c r="DD32" i="36"/>
  <c r="ES32" i="36"/>
  <c r="AL36" i="33"/>
  <c r="N6" i="31"/>
  <c r="CU35" i="32"/>
  <c r="BP22" i="15"/>
  <c r="AB6" i="36"/>
  <c r="EO32" i="36"/>
  <c r="BG26" i="15"/>
  <c r="DT13" i="15"/>
  <c r="DV21" i="15"/>
  <c r="BC21" i="15"/>
  <c r="CT21" i="15"/>
  <c r="DH21" i="15"/>
  <c r="BR21" i="15"/>
  <c r="DZ13" i="15"/>
  <c r="EH22" i="15"/>
  <c r="CE32" i="36"/>
  <c r="CD23" i="15"/>
  <c r="BC23" i="15"/>
  <c r="EE32" i="36"/>
  <c r="ED23" i="15"/>
  <c r="BI11" i="15"/>
  <c r="CP22" i="15"/>
  <c r="CQ32" i="36"/>
  <c r="CP23" i="15"/>
  <c r="ER32" i="36"/>
  <c r="EQ23" i="15"/>
  <c r="CF25" i="15"/>
  <c r="CQ22" i="15"/>
  <c r="ER25" i="15"/>
  <c r="DJ13" i="15"/>
  <c r="BZ21" i="15"/>
  <c r="EH21" i="15"/>
  <c r="DW21" i="15"/>
  <c r="EI21" i="15"/>
  <c r="ED21" i="15"/>
  <c r="EA21" i="15"/>
  <c r="EE21" i="15"/>
  <c r="DK21" i="15"/>
  <c r="DX35" i="32"/>
  <c r="DW14" i="15"/>
  <c r="DS35" i="32"/>
  <c r="DR26" i="15"/>
  <c r="V6" i="33"/>
  <c r="BR13" i="15"/>
  <c r="BB36" i="33"/>
  <c r="BB13" i="15"/>
  <c r="BJ12" i="15"/>
  <c r="DJ24" i="15"/>
  <c r="CF24" i="15"/>
  <c r="DK10" i="15"/>
  <c r="DG22" i="15"/>
  <c r="BO10" i="15"/>
  <c r="EI22" i="15"/>
  <c r="EP22" i="15"/>
  <c r="DG32" i="36"/>
  <c r="DF23" i="15"/>
  <c r="DF32" i="36"/>
  <c r="DE11" i="15"/>
  <c r="BV32" i="36"/>
  <c r="BU11" i="15"/>
  <c r="BJ23" i="15"/>
  <c r="DC32" i="36"/>
  <c r="DB23" i="15"/>
  <c r="EQ32" i="36"/>
  <c r="EP23" i="15"/>
  <c r="CH32" i="36"/>
  <c r="CG11" i="15"/>
  <c r="CA32" i="36"/>
  <c r="BZ23" i="15"/>
  <c r="EM32" i="36"/>
  <c r="EL23" i="15"/>
  <c r="CD32" i="36"/>
  <c r="CC11" i="15"/>
  <c r="ER22" i="15"/>
  <c r="DS32" i="36"/>
  <c r="DR23" i="15"/>
  <c r="BG23" i="15"/>
  <c r="BD24" i="15"/>
  <c r="EB21" i="15"/>
  <c r="CE21" i="15"/>
  <c r="BF21" i="15"/>
  <c r="DO21" i="15"/>
  <c r="BO21" i="15"/>
  <c r="BP21" i="15"/>
  <c r="BY35" i="32"/>
  <c r="BX26" i="15"/>
  <c r="DK35" i="32"/>
  <c r="DJ26" i="15"/>
  <c r="EQ35" i="32"/>
  <c r="EP26" i="15"/>
  <c r="BX35" i="32"/>
  <c r="BW14" i="15"/>
  <c r="EE35" i="32"/>
  <c r="ED26" i="15"/>
  <c r="DR12" i="15"/>
  <c r="BR32" i="36"/>
  <c r="BQ11" i="15"/>
  <c r="EP32" i="36"/>
  <c r="EO23" i="15"/>
  <c r="BO32" i="36"/>
  <c r="BN23" i="15"/>
  <c r="DH32" i="36"/>
  <c r="DG23" i="15"/>
  <c r="BK23" i="15"/>
  <c r="CR21" i="15"/>
  <c r="DD21" i="15"/>
  <c r="CL21" i="15"/>
  <c r="CI21" i="15"/>
  <c r="BH21" i="15"/>
  <c r="CU21" i="15"/>
  <c r="ER21" i="15"/>
  <c r="EQ21" i="15"/>
  <c r="EP21" i="15"/>
  <c r="BE35" i="32"/>
  <c r="BD26" i="15"/>
  <c r="EA35" i="32"/>
  <c r="DZ26" i="15"/>
  <c r="DH35" i="32"/>
  <c r="DG14" i="15"/>
  <c r="DO35" i="32"/>
  <c r="DN26" i="15"/>
  <c r="CF35" i="32"/>
  <c r="CE35" i="32"/>
  <c r="CD26" i="15"/>
  <c r="EC35" i="32"/>
  <c r="DB13" i="15"/>
  <c r="BZ13" i="15"/>
  <c r="CX13" i="15"/>
  <c r="EB24" i="15"/>
  <c r="DX24" i="15"/>
  <c r="CB24" i="15"/>
  <c r="BN24" i="15"/>
  <c r="EQ10" i="15"/>
  <c r="N6" i="35"/>
  <c r="EE10" i="15"/>
  <c r="EL22" i="15"/>
  <c r="EL32" i="36"/>
  <c r="EK11" i="15"/>
  <c r="DO32" i="36"/>
  <c r="DN23" i="15"/>
  <c r="CV32" i="36"/>
  <c r="CU23" i="15"/>
  <c r="EJ32" i="36"/>
  <c r="EI23" i="15"/>
  <c r="BS32" i="36"/>
  <c r="BR23" i="15"/>
  <c r="DK32" i="36"/>
  <c r="DJ23" i="15"/>
  <c r="CN32" i="36"/>
  <c r="CM23" i="15"/>
  <c r="EF32" i="36"/>
  <c r="EE23" i="15"/>
  <c r="BP32" i="36"/>
  <c r="CJ32" i="36"/>
  <c r="CI23" i="15"/>
  <c r="ED32" i="36"/>
  <c r="EC11" i="15"/>
  <c r="CE22" i="15"/>
  <c r="EJ22" i="15"/>
  <c r="CF32" i="36"/>
  <c r="EA32" i="36"/>
  <c r="DZ23" i="15"/>
  <c r="CL13" i="15"/>
  <c r="DL22" i="15"/>
  <c r="DN13" i="15"/>
  <c r="CM21" i="15"/>
  <c r="DJ21" i="15"/>
  <c r="BJ21" i="15"/>
  <c r="DS21" i="15"/>
  <c r="BQ35" i="32"/>
  <c r="BP26" i="15"/>
  <c r="EJ35" i="32"/>
  <c r="EI14" i="15"/>
  <c r="DK24" i="15"/>
  <c r="BX32" i="36"/>
  <c r="BW23" i="15"/>
  <c r="DL32" i="36"/>
  <c r="DK23" i="15"/>
  <c r="CB22" i="15"/>
  <c r="DI25" i="15"/>
  <c r="BW21" i="15"/>
  <c r="DF21" i="15"/>
  <c r="DR21" i="15"/>
  <c r="BC34" i="31"/>
  <c r="BB21" i="15"/>
  <c r="BV21" i="15"/>
  <c r="CY21" i="15"/>
  <c r="DN21" i="15"/>
  <c r="CN35" i="32"/>
  <c r="CM14" i="15"/>
  <c r="EI35" i="32"/>
  <c r="EH26" i="15"/>
  <c r="CJ35" i="32"/>
  <c r="CI26" i="15"/>
  <c r="DM35" i="32"/>
  <c r="DL26" i="15"/>
  <c r="DW35" i="32"/>
  <c r="DV26" i="15"/>
  <c r="BG35" i="32"/>
  <c r="BF26" i="15"/>
  <c r="DV13" i="15"/>
  <c r="CZ24" i="15"/>
  <c r="CU10" i="15"/>
  <c r="CM10" i="15"/>
  <c r="BK10" i="15"/>
  <c r="AQ6" i="36"/>
  <c r="BW32" i="36"/>
  <c r="BV23" i="15"/>
  <c r="EI32" i="36"/>
  <c r="EH23" i="15"/>
  <c r="CZ32" i="36"/>
  <c r="CY23" i="15"/>
  <c r="DB32" i="36"/>
  <c r="DA11" i="15"/>
  <c r="CM32" i="36"/>
  <c r="CL23" i="15"/>
  <c r="DW32" i="36"/>
  <c r="DV23" i="15"/>
  <c r="DR32" i="36"/>
  <c r="DQ11" i="15"/>
  <c r="BF23" i="15"/>
  <c r="CU32" i="36"/>
  <c r="CT23" i="15"/>
  <c r="BE11" i="15"/>
  <c r="CV22" i="15"/>
  <c r="DN22" i="15"/>
  <c r="EF22" i="15"/>
  <c r="CI32" i="36"/>
  <c r="CH23" i="15"/>
  <c r="DT32" i="36"/>
  <c r="DS23" i="15"/>
  <c r="DP32" i="36"/>
  <c r="DO23" i="15"/>
  <c r="BT32" i="36"/>
  <c r="BS23" i="15"/>
  <c r="DX22" i="15"/>
  <c r="CF21" i="15"/>
  <c r="CR10" i="15"/>
  <c r="BN13" i="15"/>
  <c r="DZ32" i="36"/>
  <c r="DN32" i="36"/>
  <c r="CP32" i="36"/>
  <c r="CT32" i="36"/>
  <c r="AB34" i="35"/>
  <c r="BD35" i="32"/>
  <c r="BP35" i="32"/>
  <c r="BL35" i="32"/>
  <c r="ER35" i="32"/>
  <c r="AF35" i="32"/>
  <c r="CB35" i="32"/>
  <c r="DL35" i="32"/>
  <c r="DT35" i="32"/>
  <c r="AN35" i="32"/>
  <c r="CZ35" i="32"/>
  <c r="EF35" i="32"/>
  <c r="AI35" i="32"/>
  <c r="CV35" i="32"/>
  <c r="N34" i="35" l="1"/>
  <c r="V36" i="33"/>
  <c r="Z34" i="35"/>
  <c r="AP34" i="31"/>
  <c r="X36" i="33"/>
  <c r="R34" i="35"/>
  <c r="AR34" i="35"/>
  <c r="T32" i="36"/>
  <c r="J32" i="36"/>
  <c r="AR36" i="33"/>
  <c r="N34" i="31"/>
  <c r="AI36" i="33"/>
  <c r="V34" i="35"/>
  <c r="AC34" i="35"/>
  <c r="S36" i="33"/>
  <c r="O36" i="33"/>
  <c r="AF32" i="36"/>
  <c r="AE32" i="36"/>
  <c r="AN36" i="33"/>
  <c r="P32" i="36"/>
  <c r="AA32" i="36"/>
  <c r="AP35" i="34"/>
  <c r="N36" i="33"/>
  <c r="Y34" i="35"/>
  <c r="K86" i="15"/>
  <c r="Z36" i="33"/>
  <c r="AH34" i="31"/>
  <c r="AJ32" i="36"/>
  <c r="S32" i="36"/>
  <c r="Y36" i="33"/>
  <c r="AI32" i="36"/>
  <c r="W32" i="36"/>
  <c r="AO36" i="33"/>
  <c r="X32" i="36"/>
  <c r="AB32" i="36"/>
  <c r="O32" i="36"/>
  <c r="AQ32" i="36"/>
  <c r="AS27" i="29" l="1"/>
  <c r="AR27" i="29"/>
  <c r="AO27" i="29"/>
  <c r="AN27" i="29"/>
  <c r="AL27" i="29"/>
  <c r="AK27" i="29"/>
  <c r="AJ27" i="29"/>
  <c r="AG27" i="29"/>
  <c r="AF27" i="29"/>
  <c r="AC27" i="29"/>
  <c r="AB27" i="29"/>
  <c r="Y27" i="29"/>
  <c r="X27" i="29"/>
  <c r="V27" i="29"/>
  <c r="U27" i="29"/>
  <c r="T27" i="29"/>
  <c r="Q27" i="29"/>
  <c r="P27" i="29"/>
  <c r="AQ27" i="29"/>
  <c r="AM27" i="29"/>
  <c r="AI27" i="29"/>
  <c r="AE27" i="29"/>
  <c r="AA27" i="29"/>
  <c r="W27" i="29"/>
  <c r="S27" i="29"/>
  <c r="O27" i="29"/>
  <c r="F27" i="29"/>
  <c r="AS26" i="29"/>
  <c r="AP26" i="29"/>
  <c r="AO26" i="29"/>
  <c r="AL26" i="29"/>
  <c r="AK26" i="29"/>
  <c r="AH26" i="29"/>
  <c r="AG26" i="29"/>
  <c r="AD26" i="29"/>
  <c r="AC26" i="29"/>
  <c r="Z26" i="29"/>
  <c r="Y26" i="29"/>
  <c r="V26" i="29"/>
  <c r="U26" i="29"/>
  <c r="R26" i="29"/>
  <c r="Q26" i="29"/>
  <c r="N26" i="29"/>
  <c r="K26" i="29"/>
  <c r="G26" i="29"/>
  <c r="AP25" i="29"/>
  <c r="AH25" i="29"/>
  <c r="Z25" i="29"/>
  <c r="R25" i="29"/>
  <c r="BC23" i="29"/>
  <c r="AS25" i="29"/>
  <c r="AO25" i="29"/>
  <c r="AL25" i="29"/>
  <c r="AK25" i="29"/>
  <c r="AG25" i="29"/>
  <c r="AD25" i="29"/>
  <c r="AC25" i="29"/>
  <c r="Y25" i="29"/>
  <c r="V25" i="29"/>
  <c r="U25" i="29"/>
  <c r="Q25" i="29"/>
  <c r="N25" i="29"/>
  <c r="H25" i="29"/>
  <c r="D25" i="29"/>
  <c r="AR24" i="29"/>
  <c r="AN24" i="29"/>
  <c r="AJ24" i="29"/>
  <c r="AF24" i="29"/>
  <c r="AB24" i="29"/>
  <c r="X24" i="29"/>
  <c r="T24" i="29"/>
  <c r="P24" i="29"/>
  <c r="BC19" i="29"/>
  <c r="AS22" i="29"/>
  <c r="AP22" i="29"/>
  <c r="AO22" i="29"/>
  <c r="AL22" i="29"/>
  <c r="AK22" i="29"/>
  <c r="AH22" i="29"/>
  <c r="AG22" i="29"/>
  <c r="AD22" i="29"/>
  <c r="AC22" i="29"/>
  <c r="Z22" i="29"/>
  <c r="Y22" i="29"/>
  <c r="V22" i="29"/>
  <c r="U22" i="29"/>
  <c r="R22" i="29"/>
  <c r="Q22" i="29"/>
  <c r="N22" i="29"/>
  <c r="D22" i="29"/>
  <c r="AR21" i="29"/>
  <c r="AQ21" i="29"/>
  <c r="AN21" i="29"/>
  <c r="AM21" i="29"/>
  <c r="AJ21" i="29"/>
  <c r="AI21" i="29"/>
  <c r="AF21" i="29"/>
  <c r="AE21" i="29"/>
  <c r="AB21" i="29"/>
  <c r="AA21" i="29"/>
  <c r="X21" i="29"/>
  <c r="W21" i="29"/>
  <c r="T21" i="29"/>
  <c r="S21" i="29"/>
  <c r="P21" i="29"/>
  <c r="O21" i="29"/>
  <c r="I21" i="29"/>
  <c r="E21" i="29"/>
  <c r="AQ20" i="29"/>
  <c r="AM20" i="29"/>
  <c r="AI20" i="29"/>
  <c r="AE20" i="29"/>
  <c r="AA20" i="29"/>
  <c r="W20" i="29"/>
  <c r="S20" i="29"/>
  <c r="O20" i="29"/>
  <c r="AS15" i="29"/>
  <c r="AO15" i="29"/>
  <c r="AL15" i="29"/>
  <c r="AK15" i="29"/>
  <c r="AG15" i="29"/>
  <c r="AC15" i="29"/>
  <c r="Y15" i="29"/>
  <c r="V15" i="29"/>
  <c r="U15" i="29"/>
  <c r="Q15" i="29"/>
  <c r="AR15" i="29"/>
  <c r="AQ15" i="29"/>
  <c r="AN15" i="29"/>
  <c r="AM15" i="29"/>
  <c r="AJ15" i="29"/>
  <c r="AI15" i="29"/>
  <c r="AF15" i="29"/>
  <c r="AE15" i="29"/>
  <c r="AB15" i="29"/>
  <c r="AA15" i="29"/>
  <c r="X15" i="29"/>
  <c r="W15" i="29"/>
  <c r="T15" i="29"/>
  <c r="S15" i="29"/>
  <c r="P15" i="29"/>
  <c r="O15" i="29"/>
  <c r="J15" i="29"/>
  <c r="AR14" i="29"/>
  <c r="AO14" i="29"/>
  <c r="AN14" i="29"/>
  <c r="AJ14" i="29"/>
  <c r="AG14" i="29"/>
  <c r="AF14" i="29"/>
  <c r="AB14" i="29"/>
  <c r="Y14" i="29"/>
  <c r="X14" i="29"/>
  <c r="T14" i="29"/>
  <c r="Q14" i="29"/>
  <c r="P14" i="29"/>
  <c r="AS14" i="29"/>
  <c r="AP14" i="29"/>
  <c r="AL14" i="29"/>
  <c r="AK14" i="29"/>
  <c r="AH14" i="29"/>
  <c r="AD14" i="29"/>
  <c r="AC14" i="29"/>
  <c r="Z14" i="29"/>
  <c r="V14" i="29"/>
  <c r="U14" i="29"/>
  <c r="R14" i="29"/>
  <c r="N14" i="29"/>
  <c r="AH11" i="29"/>
  <c r="Z11" i="29"/>
  <c r="R11" i="29"/>
  <c r="AS11" i="29"/>
  <c r="AO11" i="29"/>
  <c r="AL11" i="29"/>
  <c r="AK11" i="29"/>
  <c r="AG11" i="29"/>
  <c r="AD11" i="29"/>
  <c r="AC11" i="29"/>
  <c r="Y11" i="29"/>
  <c r="V11" i="29"/>
  <c r="U11" i="29"/>
  <c r="Q11" i="29"/>
  <c r="N11" i="29"/>
  <c r="D11" i="29"/>
  <c r="AS9" i="29"/>
  <c r="K9" i="29"/>
  <c r="AI9" i="29"/>
  <c r="AE9" i="29"/>
  <c r="AA9" i="29"/>
  <c r="G9" i="29"/>
  <c r="W9" i="29"/>
  <c r="S9" i="29"/>
  <c r="E9" i="29"/>
  <c r="O9" i="29"/>
  <c r="AR9" i="29"/>
  <c r="AQ9" i="29"/>
  <c r="AN9" i="29"/>
  <c r="AM9" i="29"/>
  <c r="AF9" i="29"/>
  <c r="X9" i="29"/>
  <c r="J9" i="29"/>
  <c r="K8" i="29"/>
  <c r="K7" i="29" s="1"/>
  <c r="AP8" i="29"/>
  <c r="AL8" i="29"/>
  <c r="AH8" i="29"/>
  <c r="AD8" i="29"/>
  <c r="Z8" i="29"/>
  <c r="F8" i="29"/>
  <c r="R8" i="29"/>
  <c r="N8" i="29"/>
  <c r="AS8" i="29"/>
  <c r="AK8" i="29"/>
  <c r="AC8" i="29"/>
  <c r="U8" i="29"/>
  <c r="G8" i="29"/>
  <c r="BC7" i="29"/>
  <c r="AG10" i="29" l="1"/>
  <c r="G7" i="29"/>
  <c r="Q10" i="29"/>
  <c r="AS7" i="29"/>
  <c r="U10" i="29"/>
  <c r="AK10" i="29"/>
  <c r="Y10" i="29"/>
  <c r="AO10" i="29"/>
  <c r="AC10" i="29"/>
  <c r="AS10" i="29"/>
  <c r="Y8" i="29"/>
  <c r="AO8" i="29"/>
  <c r="AB9" i="29"/>
  <c r="Q9" i="29"/>
  <c r="U9" i="29"/>
  <c r="U7" i="29" s="1"/>
  <c r="Y9" i="29"/>
  <c r="AC9" i="29"/>
  <c r="AC7" i="29" s="1"/>
  <c r="AG9" i="29"/>
  <c r="AK9" i="29"/>
  <c r="AK7" i="29" s="1"/>
  <c r="AO9" i="29"/>
  <c r="H11" i="29"/>
  <c r="O14" i="29"/>
  <c r="D14" i="29"/>
  <c r="S14" i="29"/>
  <c r="E14" i="29"/>
  <c r="F14" i="29"/>
  <c r="W14" i="29"/>
  <c r="AA14" i="29"/>
  <c r="G14" i="29"/>
  <c r="AE14" i="29"/>
  <c r="H14" i="29"/>
  <c r="AI14" i="29"/>
  <c r="I14" i="29"/>
  <c r="J14" i="29"/>
  <c r="AM14" i="29"/>
  <c r="AQ14" i="29"/>
  <c r="K14" i="29"/>
  <c r="AE8" i="29"/>
  <c r="AE7" i="29" s="1"/>
  <c r="AF8" i="29"/>
  <c r="AF7" i="29" s="1"/>
  <c r="AI8" i="29"/>
  <c r="AI7" i="29" s="1"/>
  <c r="I8" i="29"/>
  <c r="AJ8" i="29"/>
  <c r="J8" i="29"/>
  <c r="J7" i="29" s="1"/>
  <c r="AM8" i="29"/>
  <c r="AM7" i="29" s="1"/>
  <c r="AQ8" i="29"/>
  <c r="AQ7" i="29" s="1"/>
  <c r="AR8" i="29"/>
  <c r="AR7" i="29" s="1"/>
  <c r="P9" i="29"/>
  <c r="N9" i="29"/>
  <c r="N7" i="29" s="1"/>
  <c r="D9" i="29"/>
  <c r="R9" i="29"/>
  <c r="R7" i="29" s="1"/>
  <c r="V9" i="29"/>
  <c r="Z9" i="29"/>
  <c r="Z7" i="29" s="1"/>
  <c r="AD9" i="29"/>
  <c r="AD7" i="29" s="1"/>
  <c r="H9" i="29"/>
  <c r="I9" i="29"/>
  <c r="AH9" i="29"/>
  <c r="AH7" i="29" s="1"/>
  <c r="AL9" i="29"/>
  <c r="AL7" i="29" s="1"/>
  <c r="AP9" i="29"/>
  <c r="AP7" i="29" s="1"/>
  <c r="O8" i="29"/>
  <c r="O7" i="29" s="1"/>
  <c r="P8" i="29"/>
  <c r="S8" i="29"/>
  <c r="S7" i="29" s="1"/>
  <c r="E8" i="29"/>
  <c r="E7" i="29" s="1"/>
  <c r="T8" i="29"/>
  <c r="W8" i="29"/>
  <c r="W7" i="29" s="1"/>
  <c r="X8" i="29"/>
  <c r="X7" i="29" s="1"/>
  <c r="AA8" i="29"/>
  <c r="AA7" i="29" s="1"/>
  <c r="AB8" i="29"/>
  <c r="AB7" i="29" s="1"/>
  <c r="AN8" i="29"/>
  <c r="AN7" i="29" s="1"/>
  <c r="Q8" i="29"/>
  <c r="AG8" i="29"/>
  <c r="AG7" i="29" s="1"/>
  <c r="F9" i="29"/>
  <c r="F7" i="29" s="1"/>
  <c r="T9" i="29"/>
  <c r="AJ9" i="29"/>
  <c r="N10" i="29"/>
  <c r="O10" i="29"/>
  <c r="O11" i="29"/>
  <c r="P11" i="29"/>
  <c r="R10" i="29"/>
  <c r="E11" i="29"/>
  <c r="S10" i="29"/>
  <c r="S11" i="29"/>
  <c r="T11" i="29"/>
  <c r="V10" i="29"/>
  <c r="F11" i="29"/>
  <c r="W10" i="29"/>
  <c r="W11" i="29"/>
  <c r="X10" i="29"/>
  <c r="X11" i="29"/>
  <c r="G11" i="29"/>
  <c r="Z10" i="29"/>
  <c r="AA10" i="29"/>
  <c r="AA11" i="29"/>
  <c r="AB10" i="29"/>
  <c r="AB11" i="29"/>
  <c r="AD10" i="29"/>
  <c r="AE10" i="29"/>
  <c r="AE11" i="29"/>
  <c r="AF11" i="29"/>
  <c r="AH10" i="29"/>
  <c r="I11" i="29"/>
  <c r="AI10" i="29"/>
  <c r="AI11" i="29"/>
  <c r="AJ11" i="29"/>
  <c r="AL10" i="29"/>
  <c r="J11" i="29"/>
  <c r="AM11" i="29"/>
  <c r="AM10" i="29"/>
  <c r="AN11" i="29"/>
  <c r="AN10" i="29"/>
  <c r="K11" i="29"/>
  <c r="AP10" i="29"/>
  <c r="AP11" i="29"/>
  <c r="AQ11" i="29"/>
  <c r="AQ10" i="29"/>
  <c r="AR11" i="29"/>
  <c r="N20" i="29"/>
  <c r="D20" i="29"/>
  <c r="P20" i="29"/>
  <c r="Q20" i="29"/>
  <c r="E20" i="29"/>
  <c r="R20" i="29"/>
  <c r="T20" i="29"/>
  <c r="U20" i="29"/>
  <c r="V20" i="29"/>
  <c r="F20" i="29"/>
  <c r="X20" i="29"/>
  <c r="Y20" i="29"/>
  <c r="Z20" i="29"/>
  <c r="G20" i="29"/>
  <c r="AB20" i="29"/>
  <c r="AC20" i="29"/>
  <c r="AD20" i="29"/>
  <c r="H20" i="29"/>
  <c r="AF20" i="29"/>
  <c r="AG20" i="29"/>
  <c r="I20" i="29"/>
  <c r="AH20" i="29"/>
  <c r="AJ20" i="29"/>
  <c r="AK20" i="29"/>
  <c r="AL20" i="29"/>
  <c r="J20" i="29"/>
  <c r="AN20" i="29"/>
  <c r="AO20" i="29"/>
  <c r="AP20" i="29"/>
  <c r="K20" i="29"/>
  <c r="AR20" i="29"/>
  <c r="AS20" i="29"/>
  <c r="D8" i="29"/>
  <c r="H8" i="29"/>
  <c r="V8" i="29"/>
  <c r="F15" i="29"/>
  <c r="P22" i="29"/>
  <c r="T22" i="29"/>
  <c r="W22" i="29"/>
  <c r="W19" i="29" s="1"/>
  <c r="X22" i="29"/>
  <c r="AA22" i="29"/>
  <c r="AA19" i="29" s="1"/>
  <c r="AB22" i="29"/>
  <c r="AE22" i="29"/>
  <c r="AE19" i="29" s="1"/>
  <c r="AI22" i="29"/>
  <c r="AI19" i="29" s="1"/>
  <c r="AM22" i="29"/>
  <c r="AM19" i="29" s="1"/>
  <c r="AQ22" i="29"/>
  <c r="AQ19" i="29" s="1"/>
  <c r="O22" i="29"/>
  <c r="O19" i="29" s="1"/>
  <c r="E22" i="29"/>
  <c r="S22" i="29"/>
  <c r="S19" i="29" s="1"/>
  <c r="F22" i="29"/>
  <c r="G22" i="29"/>
  <c r="AF22" i="29"/>
  <c r="I22" i="29"/>
  <c r="AJ22" i="29"/>
  <c r="J22" i="29"/>
  <c r="AN22" i="29"/>
  <c r="K22" i="29"/>
  <c r="AR22" i="29"/>
  <c r="N24" i="29"/>
  <c r="D24" i="29"/>
  <c r="O24" i="29"/>
  <c r="Q24" i="29"/>
  <c r="Q23" i="29" s="1"/>
  <c r="R24" i="29"/>
  <c r="E24" i="29"/>
  <c r="S24" i="29"/>
  <c r="U24" i="29"/>
  <c r="U23" i="29" s="1"/>
  <c r="V24" i="29"/>
  <c r="F24" i="29"/>
  <c r="W24" i="29"/>
  <c r="Y24" i="29"/>
  <c r="Y23" i="29" s="1"/>
  <c r="Z24" i="29"/>
  <c r="G24" i="29"/>
  <c r="AA24" i="29"/>
  <c r="AC24" i="29"/>
  <c r="AC23" i="29" s="1"/>
  <c r="AD24" i="29"/>
  <c r="H24" i="29"/>
  <c r="AE24" i="29"/>
  <c r="AG24" i="29"/>
  <c r="AG23" i="29" s="1"/>
  <c r="AH24" i="29"/>
  <c r="AI24" i="29"/>
  <c r="AK24" i="29"/>
  <c r="AK23" i="29" s="1"/>
  <c r="AL24" i="29"/>
  <c r="J24" i="29"/>
  <c r="AM24" i="29"/>
  <c r="AO24" i="29"/>
  <c r="AO23" i="29" s="1"/>
  <c r="AP24" i="29"/>
  <c r="K24" i="29"/>
  <c r="AQ24" i="29"/>
  <c r="AS24" i="29"/>
  <c r="AS23" i="29" s="1"/>
  <c r="N15" i="29"/>
  <c r="D15" i="29"/>
  <c r="E15" i="29"/>
  <c r="R15" i="29"/>
  <c r="Z15" i="29"/>
  <c r="G15" i="29"/>
  <c r="AD15" i="29"/>
  <c r="H15" i="29"/>
  <c r="I15" i="29"/>
  <c r="AH15" i="29"/>
  <c r="AP15" i="29"/>
  <c r="K15" i="29"/>
  <c r="N21" i="29"/>
  <c r="D21" i="29"/>
  <c r="Q21" i="29"/>
  <c r="R21" i="29"/>
  <c r="U21" i="29"/>
  <c r="V21" i="29"/>
  <c r="F21" i="29"/>
  <c r="Y21" i="29"/>
  <c r="Z21" i="29"/>
  <c r="G21" i="29"/>
  <c r="AC21" i="29"/>
  <c r="AD21" i="29"/>
  <c r="H21" i="29"/>
  <c r="AG21" i="29"/>
  <c r="AH21" i="29"/>
  <c r="AK21" i="29"/>
  <c r="AL21" i="29"/>
  <c r="J21" i="29"/>
  <c r="AO21" i="29"/>
  <c r="AP21" i="29"/>
  <c r="K21" i="29"/>
  <c r="AS21" i="29"/>
  <c r="H22" i="29"/>
  <c r="I24" i="29"/>
  <c r="J27" i="29"/>
  <c r="N27" i="29"/>
  <c r="D27" i="29"/>
  <c r="E27" i="29"/>
  <c r="R27" i="29"/>
  <c r="Z27" i="29"/>
  <c r="G27" i="29"/>
  <c r="AD27" i="29"/>
  <c r="H27" i="29"/>
  <c r="I27" i="29"/>
  <c r="AH27" i="29"/>
  <c r="AP27" i="29"/>
  <c r="K27" i="29"/>
  <c r="O25" i="29"/>
  <c r="P25" i="29"/>
  <c r="E25" i="29"/>
  <c r="S25" i="29"/>
  <c r="T25" i="29"/>
  <c r="F25" i="29"/>
  <c r="W25" i="29"/>
  <c r="X25" i="29"/>
  <c r="G25" i="29"/>
  <c r="AA25" i="29"/>
  <c r="AB25" i="29"/>
  <c r="AE25" i="29"/>
  <c r="AF25" i="29"/>
  <c r="I25" i="29"/>
  <c r="AI25" i="29"/>
  <c r="AJ25" i="29"/>
  <c r="J25" i="29"/>
  <c r="AM25" i="29"/>
  <c r="AN25" i="29"/>
  <c r="K25" i="29"/>
  <c r="AQ25" i="29"/>
  <c r="AR25" i="29"/>
  <c r="O26" i="29"/>
  <c r="D26" i="29"/>
  <c r="P26" i="29"/>
  <c r="S26" i="29"/>
  <c r="E26" i="29"/>
  <c r="T26" i="29"/>
  <c r="F26" i="29"/>
  <c r="W26" i="29"/>
  <c r="X26" i="29"/>
  <c r="AA26" i="29"/>
  <c r="AB26" i="29"/>
  <c r="AE26" i="29"/>
  <c r="H26" i="29"/>
  <c r="AF26" i="29"/>
  <c r="AI26" i="29"/>
  <c r="I26" i="29"/>
  <c r="AJ26" i="29"/>
  <c r="J26" i="29"/>
  <c r="AM26" i="29"/>
  <c r="AN26" i="29"/>
  <c r="AQ26" i="29"/>
  <c r="AR26" i="29"/>
  <c r="H7" i="29" l="1"/>
  <c r="D7" i="29"/>
  <c r="P7" i="29"/>
  <c r="Q7" i="29"/>
  <c r="AQ23" i="29"/>
  <c r="F23" i="29"/>
  <c r="Y7" i="29"/>
  <c r="O23" i="29"/>
  <c r="AP19" i="29"/>
  <c r="AN19" i="29"/>
  <c r="H19" i="29"/>
  <c r="Z19" i="29"/>
  <c r="Q19" i="29"/>
  <c r="D19" i="29"/>
  <c r="AR10" i="29"/>
  <c r="I23" i="29"/>
  <c r="N23" i="29"/>
  <c r="X19" i="29"/>
  <c r="AR23" i="29"/>
  <c r="AJ23" i="29"/>
  <c r="X23" i="29"/>
  <c r="P23" i="29"/>
  <c r="J23" i="29"/>
  <c r="AH23" i="29"/>
  <c r="G23" i="29"/>
  <c r="S23" i="29"/>
  <c r="R23" i="29"/>
  <c r="AR19" i="29"/>
  <c r="AK19" i="29"/>
  <c r="AH19" i="29"/>
  <c r="AD19" i="29"/>
  <c r="AB19" i="29"/>
  <c r="U19" i="29"/>
  <c r="R19" i="29"/>
  <c r="N19" i="29"/>
  <c r="AJ10" i="29"/>
  <c r="AJ7" i="29"/>
  <c r="AF10" i="29"/>
  <c r="AO7" i="29"/>
  <c r="AP23" i="29"/>
  <c r="AD23" i="29"/>
  <c r="K23" i="29"/>
  <c r="AI23" i="29"/>
  <c r="W23" i="29"/>
  <c r="V23" i="29"/>
  <c r="V7" i="29"/>
  <c r="AO19" i="29"/>
  <c r="J19" i="29"/>
  <c r="AF19" i="29"/>
  <c r="Y19" i="29"/>
  <c r="F19" i="29"/>
  <c r="P19" i="29"/>
  <c r="T10" i="29"/>
  <c r="I7" i="29"/>
  <c r="P10" i="29"/>
  <c r="AE23" i="29"/>
  <c r="AG19" i="29"/>
  <c r="AN23" i="29"/>
  <c r="AF23" i="29"/>
  <c r="AB23" i="29"/>
  <c r="T23" i="29"/>
  <c r="AM23" i="29"/>
  <c r="AL23" i="29"/>
  <c r="H23" i="29"/>
  <c r="AA23" i="29"/>
  <c r="Z23" i="29"/>
  <c r="E23" i="29"/>
  <c r="D23" i="29"/>
  <c r="AS19" i="29"/>
  <c r="K19" i="29"/>
  <c r="AL19" i="29"/>
  <c r="AJ19" i="29"/>
  <c r="I19" i="29"/>
  <c r="AC19" i="29"/>
  <c r="G19" i="29"/>
  <c r="V19" i="29"/>
  <c r="T19" i="29"/>
  <c r="E19" i="29"/>
  <c r="T7" i="29"/>
  <c r="AR23" i="14" l="1"/>
  <c r="AN23" i="14"/>
  <c r="AJ23" i="14"/>
  <c r="AF23" i="14"/>
  <c r="X23" i="14"/>
  <c r="T23" i="14"/>
  <c r="P23" i="14"/>
  <c r="Y23" i="14"/>
  <c r="U23" i="14"/>
  <c r="Q23" i="14"/>
  <c r="AP23" i="14"/>
  <c r="AL23" i="14"/>
  <c r="AH23" i="14"/>
  <c r="AD23" i="14"/>
  <c r="Z23" i="14"/>
  <c r="V23" i="14"/>
  <c r="R23" i="14"/>
  <c r="N23" i="14"/>
  <c r="AQ23" i="14"/>
  <c r="AM23" i="14"/>
  <c r="AI23" i="14"/>
  <c r="AE23" i="14"/>
  <c r="AA23" i="14"/>
  <c r="W23" i="14"/>
  <c r="S23" i="14"/>
  <c r="O23" i="14"/>
  <c r="AB23" i="14"/>
  <c r="AS23" i="14"/>
  <c r="AO23" i="14"/>
  <c r="AK23" i="14"/>
  <c r="AG23" i="14"/>
  <c r="AC23" i="14"/>
  <c r="D23" i="14" l="1"/>
  <c r="E23" i="14"/>
  <c r="F23" i="14"/>
  <c r="G23" i="14"/>
  <c r="J23" i="14"/>
  <c r="H23" i="14"/>
  <c r="I23" i="14"/>
  <c r="K23" i="14"/>
  <c r="BF34" i="15" l="1"/>
  <c r="BF83" i="15" s="1"/>
  <c r="EM34" i="15"/>
  <c r="EM83" i="15" s="1"/>
  <c r="CQ34" i="15"/>
  <c r="CQ83" i="15" s="1"/>
  <c r="AR11" i="15"/>
  <c r="BB34" i="15"/>
  <c r="CF34" i="15"/>
  <c r="CF83" i="15" s="1"/>
  <c r="BX34" i="15"/>
  <c r="BX83" i="15" s="1"/>
  <c r="CX34" i="15"/>
  <c r="CX83" i="15" s="1"/>
  <c r="EJ34" i="15"/>
  <c r="EJ83" i="15" s="1"/>
  <c r="BP34" i="15"/>
  <c r="BP83" i="15" s="1"/>
  <c r="EA34" i="15"/>
  <c r="EA83" i="15" s="1"/>
  <c r="DT34" i="15"/>
  <c r="DT83" i="15" s="1"/>
  <c r="CB34" i="15"/>
  <c r="CB83" i="15" s="1"/>
  <c r="DU34" i="15"/>
  <c r="DU83" i="15" s="1"/>
  <c r="DL34" i="15"/>
  <c r="DL83" i="15" s="1"/>
  <c r="BT34" i="15"/>
  <c r="BT83" i="15" s="1"/>
  <c r="CR34" i="15"/>
  <c r="CR83" i="15" s="1"/>
  <c r="BS34" i="15"/>
  <c r="BS83" i="15" s="1"/>
  <c r="CY34" i="15"/>
  <c r="CY83" i="15" s="1"/>
  <c r="DI34" i="15"/>
  <c r="DI83" i="15" s="1"/>
  <c r="BL34" i="15"/>
  <c r="BL83" i="15" s="1"/>
  <c r="DW34" i="15"/>
  <c r="DW83" i="15" s="1"/>
  <c r="BB83" i="15" l="1"/>
  <c r="CE34" i="15"/>
  <c r="CE83" i="15" s="1"/>
  <c r="EB34" i="15"/>
  <c r="EB83" i="15" s="1"/>
  <c r="N11" i="15"/>
  <c r="AM11" i="15"/>
  <c r="CL34" i="15"/>
  <c r="CL83" i="15" s="1"/>
  <c r="AP11" i="15"/>
  <c r="DJ34" i="15"/>
  <c r="DJ83" i="15" s="1"/>
  <c r="EP34" i="15"/>
  <c r="EP83" i="15" s="1"/>
  <c r="EO34" i="15"/>
  <c r="EO83" i="15" s="1"/>
  <c r="BD34" i="15"/>
  <c r="BD83" i="15" s="1"/>
  <c r="AI11" i="15"/>
  <c r="DG34" i="15"/>
  <c r="DG83" i="15" s="1"/>
  <c r="AF11" i="15"/>
  <c r="BQ34" i="15"/>
  <c r="BQ83" i="15" s="1"/>
  <c r="BC34" i="15"/>
  <c r="BC83" i="15" s="1"/>
  <c r="CA34" i="15"/>
  <c r="CA83" i="15" s="1"/>
  <c r="AF23" i="15"/>
  <c r="EI34" i="15"/>
  <c r="EI83" i="15" s="1"/>
  <c r="BK34" i="15"/>
  <c r="BK83" i="15" s="1"/>
  <c r="V11" i="15"/>
  <c r="CC34" i="15"/>
  <c r="CC83" i="15" s="1"/>
  <c r="DV34" i="15"/>
  <c r="DV83" i="15" s="1"/>
  <c r="DA34" i="15"/>
  <c r="DA83" i="15" s="1"/>
  <c r="I11" i="15"/>
  <c r="AK11" i="15"/>
  <c r="R11" i="15"/>
  <c r="H11" i="15"/>
  <c r="AG11" i="15"/>
  <c r="CZ34" i="15"/>
  <c r="CZ83" i="15" s="1"/>
  <c r="O11" i="15"/>
  <c r="BI34" i="15"/>
  <c r="BI83" i="15" s="1"/>
  <c r="AQ11" i="15"/>
  <c r="EF34" i="15"/>
  <c r="EF83" i="15" s="1"/>
  <c r="DD34" i="15"/>
  <c r="DD83" i="15" s="1"/>
  <c r="N23" i="15"/>
  <c r="BO34" i="15"/>
  <c r="BO83" i="15" s="1"/>
  <c r="EE34" i="15"/>
  <c r="EE83" i="15" s="1"/>
  <c r="AN11" i="15"/>
  <c r="CJ34" i="15"/>
  <c r="CJ83" i="15" s="1"/>
  <c r="DX34" i="15"/>
  <c r="DX83" i="15" s="1"/>
  <c r="DK34" i="15"/>
  <c r="DK83" i="15" s="1"/>
  <c r="BH34" i="15"/>
  <c r="BH83" i="15" s="1"/>
  <c r="BR34" i="15"/>
  <c r="BR83" i="15" s="1"/>
  <c r="ER34" i="15"/>
  <c r="ER83" i="15" s="1"/>
  <c r="X11" i="15"/>
  <c r="U11" i="15"/>
  <c r="AD11" i="15"/>
  <c r="J11" i="15"/>
  <c r="AO11" i="15"/>
  <c r="W11" i="15"/>
  <c r="CG34" i="15"/>
  <c r="CG83" i="15" s="1"/>
  <c r="Z11" i="15"/>
  <c r="CO34" i="15"/>
  <c r="CO83" i="15" s="1"/>
  <c r="Z23" i="15"/>
  <c r="DZ34" i="15"/>
  <c r="DZ83" i="15" s="1"/>
  <c r="S11" i="15"/>
  <c r="BU34" i="15"/>
  <c r="BU83" i="15" s="1"/>
  <c r="EH34" i="15"/>
  <c r="EH83" i="15" s="1"/>
  <c r="EN34" i="15"/>
  <c r="EN83" i="15" s="1"/>
  <c r="CD34" i="15"/>
  <c r="CD83" i="15" s="1"/>
  <c r="CV34" i="15"/>
  <c r="CV83" i="15" s="1"/>
  <c r="CM34" i="15"/>
  <c r="CM83" i="15" s="1"/>
  <c r="DO34" i="15"/>
  <c r="DO83" i="15" s="1"/>
  <c r="CN34" i="15"/>
  <c r="CN83" i="15" s="1"/>
  <c r="BY34" i="15"/>
  <c r="BY83" i="15" s="1"/>
  <c r="DC34" i="15"/>
  <c r="DC83" i="15" s="1"/>
  <c r="C11" i="15"/>
  <c r="AC11" i="15"/>
  <c r="AL11" i="15"/>
  <c r="EL34" i="15"/>
  <c r="EL83" i="15" s="1"/>
  <c r="AE11" i="15"/>
  <c r="EC34" i="15"/>
  <c r="EC83" i="15" s="1"/>
  <c r="AH11" i="15"/>
  <c r="DM34" i="15"/>
  <c r="DM83" i="15" s="1"/>
  <c r="F11" i="15"/>
  <c r="Y11" i="15"/>
  <c r="DQ34" i="15"/>
  <c r="DQ83" i="15" s="1"/>
  <c r="BN34" i="15"/>
  <c r="BN83" i="15" s="1"/>
  <c r="DB34" i="15"/>
  <c r="DB83" i="15" s="1"/>
  <c r="DE34" i="15"/>
  <c r="DE83" i="15" s="1"/>
  <c r="D11" i="15"/>
  <c r="Q11" i="15"/>
  <c r="AA11" i="15"/>
  <c r="CW34" i="15"/>
  <c r="CW83" i="15" s="1"/>
  <c r="DN34" i="15"/>
  <c r="DN83" i="15" s="1"/>
  <c r="BG34" i="15"/>
  <c r="BG83" i="15" s="1"/>
  <c r="P11" i="15"/>
  <c r="CS34" i="15"/>
  <c r="CS83" i="15" s="1"/>
  <c r="ES34" i="15"/>
  <c r="ES83" i="15" s="1"/>
  <c r="EG34" i="15"/>
  <c r="EG83" i="15" s="1"/>
  <c r="BM34" i="15"/>
  <c r="BM83" i="15" s="1"/>
  <c r="DP34" i="15"/>
  <c r="DP83" i="15" s="1"/>
  <c r="CK34" i="15"/>
  <c r="CK83" i="15" s="1"/>
  <c r="AJ11" i="15"/>
  <c r="M11" i="15"/>
  <c r="T11" i="15"/>
  <c r="AB11" i="15"/>
  <c r="G11" i="15"/>
  <c r="E11" i="15"/>
  <c r="EQ34" i="15"/>
  <c r="EQ83" i="15" s="1"/>
  <c r="AL23" i="15" l="1"/>
  <c r="DH34" i="15"/>
  <c r="DH83" i="15" s="1"/>
  <c r="AR23" i="15"/>
  <c r="DY34" i="15"/>
  <c r="AC23" i="15"/>
  <c r="M23" i="15"/>
  <c r="AN23" i="15"/>
  <c r="AO34" i="15"/>
  <c r="AN34" i="15"/>
  <c r="P34" i="15"/>
  <c r="AQ34" i="15"/>
  <c r="AC34" i="15"/>
  <c r="AR34" i="15"/>
  <c r="Q34" i="15"/>
  <c r="Q23" i="15"/>
  <c r="D23" i="15"/>
  <c r="AA23" i="15"/>
  <c r="CT34" i="15"/>
  <c r="AP23" i="15"/>
  <c r="AD34" i="15"/>
  <c r="AD23" i="15"/>
  <c r="R23" i="15"/>
  <c r="X23" i="15"/>
  <c r="CI34" i="15"/>
  <c r="CI83" i="15" s="1"/>
  <c r="AG23" i="15"/>
  <c r="H23" i="15"/>
  <c r="O23" i="15"/>
  <c r="BJ34" i="15"/>
  <c r="BJ83" i="15" s="1"/>
  <c r="AH34" i="15"/>
  <c r="C23" i="15"/>
  <c r="G23" i="15"/>
  <c r="AB23" i="15"/>
  <c r="CU34" i="15"/>
  <c r="CU83" i="15" s="1"/>
  <c r="CP34" i="15"/>
  <c r="CP83" i="15" s="1"/>
  <c r="AI23" i="15"/>
  <c r="DR34" i="15"/>
  <c r="DR83" i="15" s="1"/>
  <c r="S23" i="15"/>
  <c r="BV34" i="15"/>
  <c r="BV83" i="15" s="1"/>
  <c r="V34" i="15"/>
  <c r="M34" i="15"/>
  <c r="F23" i="15"/>
  <c r="Y23" i="15"/>
  <c r="AJ23" i="15"/>
  <c r="DS34" i="15"/>
  <c r="DS83" i="15" s="1"/>
  <c r="J23" i="15"/>
  <c r="AO23" i="15"/>
  <c r="V23" i="15"/>
  <c r="T23" i="15"/>
  <c r="BW34" i="15"/>
  <c r="BW83" i="15" s="1"/>
  <c r="AH23" i="15"/>
  <c r="R34" i="15"/>
  <c r="AK34" i="15"/>
  <c r="AQ23" i="15"/>
  <c r="E23" i="15"/>
  <c r="U23" i="15"/>
  <c r="BZ34" i="15"/>
  <c r="BZ83" i="15" s="1"/>
  <c r="EK34" i="15"/>
  <c r="EK83" i="15" s="1"/>
  <c r="AE23" i="15"/>
  <c r="DF34" i="15"/>
  <c r="DF83" i="15" s="1"/>
  <c r="BE34" i="15"/>
  <c r="BE83" i="15" s="1"/>
  <c r="Y34" i="15"/>
  <c r="AM23" i="15"/>
  <c r="ED34" i="15"/>
  <c r="ED83" i="15" s="1"/>
  <c r="AG34" i="15"/>
  <c r="W23" i="15"/>
  <c r="CH34" i="15"/>
  <c r="CH83" i="15" s="1"/>
  <c r="I23" i="15"/>
  <c r="AK23" i="15"/>
  <c r="P23" i="15"/>
  <c r="AL34" i="15" l="1"/>
  <c r="AL83" i="15" s="1"/>
  <c r="DY83" i="15"/>
  <c r="AA34" i="15"/>
  <c r="AA83" i="15" s="1"/>
  <c r="CT83" i="15"/>
  <c r="AO83" i="15"/>
  <c r="AQ83" i="15"/>
  <c r="P83" i="15"/>
  <c r="AK83" i="15"/>
  <c r="J83" i="15"/>
  <c r="AC83" i="15"/>
  <c r="Q83" i="15"/>
  <c r="AH83" i="15"/>
  <c r="V83" i="15"/>
  <c r="AG83" i="15"/>
  <c r="AF34" i="15"/>
  <c r="R83" i="15"/>
  <c r="AD83" i="15"/>
  <c r="AN83" i="15"/>
  <c r="Y83" i="15"/>
  <c r="M83" i="15"/>
  <c r="AR83" i="15"/>
  <c r="F34" i="15"/>
  <c r="Z34" i="15"/>
  <c r="D34" i="15"/>
  <c r="E34" i="15"/>
  <c r="U34" i="15"/>
  <c r="O34" i="15"/>
  <c r="G34" i="15"/>
  <c r="C34" i="15"/>
  <c r="N34" i="15"/>
  <c r="I34" i="15"/>
  <c r="AJ34" i="15"/>
  <c r="W34" i="15"/>
  <c r="H34" i="15"/>
  <c r="AE34" i="15"/>
  <c r="AM34" i="15"/>
  <c r="AI34" i="15"/>
  <c r="J34" i="15"/>
  <c r="AP34" i="15"/>
  <c r="S34" i="15"/>
  <c r="X34" i="15"/>
  <c r="T34" i="15"/>
  <c r="AB34" i="15"/>
  <c r="K83" i="15" l="1"/>
  <c r="E83" i="15"/>
  <c r="I83" i="15"/>
  <c r="C83" i="15"/>
  <c r="H83" i="15"/>
  <c r="T83" i="15"/>
  <c r="N83" i="15"/>
  <c r="X83" i="15"/>
  <c r="Z83" i="15"/>
  <c r="D83" i="15"/>
  <c r="W83" i="15"/>
  <c r="S83" i="15"/>
  <c r="AM83" i="15"/>
  <c r="AJ83" i="15"/>
  <c r="U83" i="15"/>
  <c r="G83" i="15"/>
  <c r="AF83" i="15"/>
  <c r="AI83" i="15"/>
  <c r="AB83" i="15"/>
  <c r="AP83" i="15"/>
  <c r="AE83" i="15"/>
  <c r="O83" i="15"/>
  <c r="F83" i="15"/>
  <c r="Y10" i="15" l="1"/>
  <c r="AR10" i="15"/>
  <c r="AK10" i="15"/>
  <c r="AF10" i="15"/>
  <c r="AN22" i="15" l="1"/>
  <c r="X22" i="15"/>
  <c r="AQ22" i="15"/>
  <c r="T10" i="15"/>
  <c r="AG10" i="15"/>
  <c r="O10" i="15"/>
  <c r="AN10" i="15"/>
  <c r="AD10" i="15"/>
  <c r="AQ10" i="15"/>
  <c r="M10" i="15"/>
  <c r="AI22" i="15"/>
  <c r="P10" i="15"/>
  <c r="AL22" i="15"/>
  <c r="T22" i="15"/>
  <c r="AC10" i="15"/>
  <c r="AM22" i="15"/>
  <c r="AM10" i="15"/>
  <c r="N10" i="15"/>
  <c r="R22" i="15"/>
  <c r="N22" i="15"/>
  <c r="ES33" i="15"/>
  <c r="ES82" i="15" s="1"/>
  <c r="Q10" i="15"/>
  <c r="X10" i="15"/>
  <c r="U22" i="15"/>
  <c r="AE10" i="15"/>
  <c r="V22" i="15"/>
  <c r="Z22" i="15"/>
  <c r="AJ10" i="15"/>
  <c r="P22" i="15"/>
  <c r="AB10" i="15"/>
  <c r="AH10" i="15"/>
  <c r="U10" i="15"/>
  <c r="AP10" i="15"/>
  <c r="AJ22" i="15"/>
  <c r="AA10" i="15"/>
  <c r="AE22" i="15" l="1"/>
  <c r="AR22" i="15"/>
  <c r="AA22" i="15"/>
  <c r="AH22" i="15"/>
  <c r="S10" i="15"/>
  <c r="AF22" i="15"/>
  <c r="AG22" i="15"/>
  <c r="AI10" i="15"/>
  <c r="S22" i="15"/>
  <c r="AL10" i="15"/>
  <c r="O22" i="15"/>
  <c r="AP22" i="15"/>
  <c r="AD22" i="15"/>
  <c r="Q22" i="15"/>
  <c r="AO10" i="15"/>
  <c r="AO22" i="15"/>
  <c r="AB22" i="15"/>
  <c r="AK22" i="15"/>
  <c r="M22" i="15"/>
  <c r="W10" i="15"/>
  <c r="Y22" i="15"/>
  <c r="Z10" i="15"/>
  <c r="R10" i="15"/>
  <c r="AC22" i="15"/>
  <c r="W22" i="15"/>
  <c r="V10" i="15"/>
  <c r="AQ24" i="15" l="1"/>
  <c r="AP25" i="15"/>
  <c r="AR24" i="15"/>
  <c r="AP24" i="15"/>
  <c r="AR25" i="15"/>
  <c r="AQ25" i="15"/>
  <c r="AP21" i="15" l="1"/>
  <c r="AR21" i="15"/>
  <c r="AQ21" i="15"/>
  <c r="AO25" i="15"/>
  <c r="AO24" i="15"/>
  <c r="AO21" i="15" l="1"/>
  <c r="AP26" i="15"/>
  <c r="AR26" i="15"/>
  <c r="AQ26" i="15"/>
  <c r="AO26" i="15" l="1"/>
  <c r="AN24" i="15" l="1"/>
  <c r="AJ25" i="15"/>
  <c r="AL25" i="15"/>
  <c r="AM24" i="15"/>
  <c r="O24" i="15"/>
  <c r="S24" i="15"/>
  <c r="AH25" i="15" l="1"/>
  <c r="AB24" i="15"/>
  <c r="S25" i="15"/>
  <c r="AL24" i="15"/>
  <c r="O25" i="15"/>
  <c r="AB25" i="15"/>
  <c r="P24" i="15"/>
  <c r="X24" i="15"/>
  <c r="V24" i="15"/>
  <c r="AD24" i="15"/>
  <c r="AE24" i="15"/>
  <c r="AH24" i="15"/>
  <c r="AA24" i="15"/>
  <c r="W24" i="15"/>
  <c r="X25" i="15"/>
  <c r="AN25" i="15"/>
  <c r="AF25" i="15"/>
  <c r="AE25" i="15"/>
  <c r="Z25" i="15"/>
  <c r="N25" i="15"/>
  <c r="V25" i="15"/>
  <c r="AD25" i="15"/>
  <c r="R25" i="15"/>
  <c r="W21" i="15"/>
  <c r="S21" i="15"/>
  <c r="AE21" i="15"/>
  <c r="AJ21" i="15"/>
  <c r="AA21" i="15"/>
  <c r="AD21" i="15"/>
  <c r="AL21" i="15"/>
  <c r="AM21" i="15"/>
  <c r="Z21" i="15"/>
  <c r="AH21" i="15"/>
  <c r="AJ24" i="15"/>
  <c r="R24" i="15"/>
  <c r="T25" i="15"/>
  <c r="AI25" i="15"/>
  <c r="Z24" i="15"/>
  <c r="AM25" i="15"/>
  <c r="N24" i="15"/>
  <c r="AN21" i="15"/>
  <c r="P25" i="15"/>
  <c r="AA25" i="15"/>
  <c r="AF24" i="15"/>
  <c r="AK25" i="15"/>
  <c r="M24" i="15"/>
  <c r="AC24" i="15"/>
  <c r="AI24" i="15"/>
  <c r="M25" i="15"/>
  <c r="AC25" i="15"/>
  <c r="AB21" i="15"/>
  <c r="U25" i="15"/>
  <c r="Q25" i="15"/>
  <c r="T24" i="15"/>
  <c r="Y24" i="15"/>
  <c r="AK24" i="15"/>
  <c r="AF21" i="15"/>
  <c r="W25" i="15" l="1"/>
  <c r="T21" i="15"/>
  <c r="AJ26" i="15"/>
  <c r="W26" i="15"/>
  <c r="AE26" i="15"/>
  <c r="P21" i="15"/>
  <c r="AI21" i="15"/>
  <c r="O21" i="15"/>
  <c r="V21" i="15"/>
  <c r="AA26" i="15"/>
  <c r="N21" i="15"/>
  <c r="AK21" i="15"/>
  <c r="AH26" i="15"/>
  <c r="AL26" i="15"/>
  <c r="R21" i="15"/>
  <c r="M21" i="15"/>
  <c r="X21" i="15"/>
  <c r="AM26" i="15"/>
  <c r="AD26" i="15"/>
  <c r="S26" i="15"/>
  <c r="Q24" i="15"/>
  <c r="U24" i="15"/>
  <c r="AG24" i="15"/>
  <c r="Y25" i="15"/>
  <c r="AG25" i="15"/>
  <c r="AF26" i="15" l="1"/>
  <c r="Z26" i="15"/>
  <c r="AN26" i="15"/>
  <c r="X26" i="15"/>
  <c r="U21" i="15"/>
  <c r="AB26" i="15"/>
  <c r="AI26" i="15"/>
  <c r="AC21" i="15"/>
  <c r="T26" i="15"/>
  <c r="V26" i="15"/>
  <c r="Y21" i="15"/>
  <c r="M26" i="15"/>
  <c r="AK26" i="15"/>
  <c r="Q21" i="15"/>
  <c r="R26" i="15"/>
  <c r="O26" i="15"/>
  <c r="P26" i="15"/>
  <c r="AG21" i="15"/>
  <c r="N26" i="15"/>
  <c r="U26" i="15" l="1"/>
  <c r="AG26" i="15"/>
  <c r="Y26" i="15"/>
  <c r="Q26" i="15"/>
  <c r="AC26" i="15"/>
  <c r="AP13" i="15" l="1"/>
  <c r="AQ13" i="15"/>
  <c r="AR13" i="15"/>
  <c r="AO13" i="15" l="1"/>
  <c r="AN13" i="15" l="1"/>
  <c r="AF13" i="15"/>
  <c r="AJ13" i="15"/>
  <c r="R13" i="15"/>
  <c r="AB13" i="15"/>
  <c r="X13" i="15"/>
  <c r="AM13" i="15"/>
  <c r="AI13" i="15"/>
  <c r="T13" i="15"/>
  <c r="AE13" i="15"/>
  <c r="U13" i="15"/>
  <c r="AA13" i="15"/>
  <c r="O13" i="15"/>
  <c r="AD13" i="15"/>
  <c r="N13" i="15"/>
  <c r="Y13" i="15"/>
  <c r="AK13" i="15"/>
  <c r="P13" i="15"/>
  <c r="AL13" i="15"/>
  <c r="V13" i="15"/>
  <c r="W13" i="15"/>
  <c r="S13" i="15"/>
  <c r="Z13" i="15"/>
  <c r="AH13" i="15"/>
  <c r="AG13" i="15" l="1"/>
  <c r="AC13" i="15"/>
  <c r="Q13" i="15"/>
  <c r="M13" i="15"/>
  <c r="F25" i="15" l="1"/>
  <c r="D25" i="15" l="1"/>
  <c r="C25" i="15"/>
  <c r="G25" i="15"/>
  <c r="E25" i="15"/>
  <c r="BP33" i="15" l="1"/>
  <c r="BP82" i="15" s="1"/>
  <c r="CV33" i="15"/>
  <c r="CV82" i="15" s="1"/>
  <c r="BH33" i="15"/>
  <c r="BH82" i="15" s="1"/>
  <c r="DF33" i="15"/>
  <c r="DF82" i="15" s="1"/>
  <c r="CQ33" i="15"/>
  <c r="CQ82" i="15" s="1"/>
  <c r="BX33" i="15"/>
  <c r="BX82" i="15" s="1"/>
  <c r="CF33" i="15"/>
  <c r="CF82" i="15" s="1"/>
  <c r="DD33" i="15"/>
  <c r="DD82" i="15" s="1"/>
  <c r="DA33" i="15"/>
  <c r="DA82" i="15" s="1"/>
  <c r="BW33" i="15"/>
  <c r="BW82" i="15" s="1"/>
  <c r="CY33" i="15"/>
  <c r="CY82" i="15" s="1"/>
  <c r="BU33" i="15"/>
  <c r="BU82" i="15" s="1"/>
  <c r="CN33" i="15"/>
  <c r="CN82" i="15" s="1"/>
  <c r="BS33" i="15"/>
  <c r="BS82" i="15" s="1"/>
  <c r="D10" i="15" l="1"/>
  <c r="G10" i="15"/>
  <c r="F10" i="15"/>
  <c r="E10" i="15"/>
  <c r="C10" i="15"/>
  <c r="BZ33" i="15"/>
  <c r="BZ82" i="15" s="1"/>
  <c r="CP33" i="15"/>
  <c r="CP82" i="15" s="1"/>
  <c r="BV33" i="15"/>
  <c r="BV82" i="15" s="1"/>
  <c r="DI33" i="15"/>
  <c r="DI82" i="15" s="1"/>
  <c r="CD33" i="15"/>
  <c r="CD82" i="15" s="1"/>
  <c r="BN33" i="15"/>
  <c r="BN82" i="15" s="1"/>
  <c r="CE33" i="15"/>
  <c r="CE82" i="15" s="1"/>
  <c r="CM33" i="15"/>
  <c r="CM82" i="15" s="1"/>
  <c r="DH33" i="15"/>
  <c r="DH82" i="15" s="1"/>
  <c r="BG33" i="15"/>
  <c r="BG82" i="15" s="1"/>
  <c r="BJ33" i="15"/>
  <c r="BJ82" i="15" s="1"/>
  <c r="BO33" i="15"/>
  <c r="BO82" i="15" s="1"/>
  <c r="CI33" i="15"/>
  <c r="CI82" i="15" s="1"/>
  <c r="CH33" i="15"/>
  <c r="CH82" i="15" s="1"/>
  <c r="CX33" i="15"/>
  <c r="CX82" i="15" s="1"/>
  <c r="CL33" i="15"/>
  <c r="CL82" i="15" s="1"/>
  <c r="BE33" i="15"/>
  <c r="BE82" i="15" s="1"/>
  <c r="BB33" i="15"/>
  <c r="CU33" i="15"/>
  <c r="CU82" i="15" s="1"/>
  <c r="CT33" i="15"/>
  <c r="CT82" i="15" s="1"/>
  <c r="DC33" i="15"/>
  <c r="DC82" i="15" s="1"/>
  <c r="BL33" i="15"/>
  <c r="BL82" i="15" s="1"/>
  <c r="CG33" i="15"/>
  <c r="CG82" i="15" s="1"/>
  <c r="BT33" i="15"/>
  <c r="BT82" i="15" s="1"/>
  <c r="DB33" i="15"/>
  <c r="DB82" i="15" s="1"/>
  <c r="BR33" i="15"/>
  <c r="BR82" i="15" s="1"/>
  <c r="BC33" i="15"/>
  <c r="BC82" i="15" s="1"/>
  <c r="BF33" i="15"/>
  <c r="BF82" i="15" s="1"/>
  <c r="DG33" i="15"/>
  <c r="DG82" i="15" s="1"/>
  <c r="BB82" i="15" l="1"/>
  <c r="AF33" i="15"/>
  <c r="N33" i="15"/>
  <c r="W33" i="15"/>
  <c r="AD33" i="15"/>
  <c r="S33" i="15"/>
  <c r="Y33" i="15"/>
  <c r="Q33" i="15"/>
  <c r="D22" i="15"/>
  <c r="E22" i="15"/>
  <c r="G22" i="15"/>
  <c r="F22" i="15"/>
  <c r="C22" i="15"/>
  <c r="CA33" i="15"/>
  <c r="CA82" i="15" s="1"/>
  <c r="BY33" i="15"/>
  <c r="BY82" i="15" s="1"/>
  <c r="CC33" i="15"/>
  <c r="CC82" i="15" s="1"/>
  <c r="BQ33" i="15"/>
  <c r="BQ82" i="15" s="1"/>
  <c r="CR33" i="15"/>
  <c r="CR82" i="15" s="1"/>
  <c r="CO33" i="15"/>
  <c r="CO82" i="15" s="1"/>
  <c r="CB33" i="15"/>
  <c r="CB82" i="15" s="1"/>
  <c r="CZ33" i="15"/>
  <c r="CZ82" i="15" s="1"/>
  <c r="CJ33" i="15"/>
  <c r="CJ82" i="15" s="1"/>
  <c r="CK33" i="15"/>
  <c r="CK82" i="15" s="1"/>
  <c r="BD33" i="15"/>
  <c r="BD82" i="15" s="1"/>
  <c r="BK33" i="15"/>
  <c r="BK82" i="15" s="1"/>
  <c r="BI33" i="15"/>
  <c r="BI82" i="15" s="1"/>
  <c r="DE33" i="15"/>
  <c r="DE82" i="15" s="1"/>
  <c r="CW33" i="15"/>
  <c r="CW82" i="15" s="1"/>
  <c r="CS33" i="15"/>
  <c r="CS82" i="15" s="1"/>
  <c r="BM33" i="15"/>
  <c r="BM82" i="15" s="1"/>
  <c r="O33" i="15" l="1"/>
  <c r="AA33" i="15"/>
  <c r="M33" i="15"/>
  <c r="AB33" i="15"/>
  <c r="S82" i="15"/>
  <c r="S77" i="15"/>
  <c r="U33" i="15"/>
  <c r="N77" i="15"/>
  <c r="N82" i="15"/>
  <c r="P33" i="15"/>
  <c r="R33" i="15"/>
  <c r="V33" i="15"/>
  <c r="Q82" i="15"/>
  <c r="Q77" i="15"/>
  <c r="AC33" i="15"/>
  <c r="Y82" i="15"/>
  <c r="Y77" i="15"/>
  <c r="AD77" i="15"/>
  <c r="AD82" i="15"/>
  <c r="X33" i="15"/>
  <c r="AF82" i="15"/>
  <c r="AF77" i="15"/>
  <c r="AE33" i="15"/>
  <c r="Z33" i="15"/>
  <c r="T33" i="15"/>
  <c r="W82" i="15"/>
  <c r="W77" i="15"/>
  <c r="D33" i="15"/>
  <c r="F33" i="15"/>
  <c r="G33" i="15"/>
  <c r="E33" i="15"/>
  <c r="C33" i="15"/>
  <c r="AC77" i="15" l="1"/>
  <c r="AC82" i="15"/>
  <c r="AA77" i="15"/>
  <c r="AA82" i="15"/>
  <c r="Z77" i="15"/>
  <c r="Z82" i="15"/>
  <c r="R82" i="15"/>
  <c r="R77" i="15"/>
  <c r="AB82" i="15"/>
  <c r="AB77" i="15"/>
  <c r="O82" i="15"/>
  <c r="O77" i="15"/>
  <c r="T82" i="15"/>
  <c r="T77" i="15"/>
  <c r="AE82" i="15"/>
  <c r="AE77" i="15"/>
  <c r="X82" i="15"/>
  <c r="X77" i="15"/>
  <c r="V82" i="15"/>
  <c r="V77" i="15"/>
  <c r="P82" i="15"/>
  <c r="P77" i="15"/>
  <c r="U82" i="15"/>
  <c r="U77" i="15"/>
  <c r="M77" i="15"/>
  <c r="M82" i="15"/>
  <c r="I25" i="15" l="1"/>
  <c r="EG33" i="15" l="1"/>
  <c r="EG82" i="15" s="1"/>
  <c r="H25" i="15"/>
  <c r="EF33" i="15"/>
  <c r="EF82" i="15" s="1"/>
  <c r="EB33" i="15" l="1"/>
  <c r="EB82" i="15" s="1"/>
  <c r="DW33" i="15"/>
  <c r="DW82" i="15" s="1"/>
  <c r="EM33" i="15"/>
  <c r="EM82" i="15" s="1"/>
  <c r="EO33" i="15"/>
  <c r="EO82" i="15" s="1"/>
  <c r="EH33" i="15"/>
  <c r="EH82" i="15" s="1"/>
  <c r="EA33" i="15"/>
  <c r="EA82" i="15" s="1"/>
  <c r="EP33" i="15"/>
  <c r="EP82" i="15" s="1"/>
  <c r="DX33" i="15"/>
  <c r="DX82" i="15" s="1"/>
  <c r="EC33" i="15"/>
  <c r="EC82" i="15" s="1"/>
  <c r="EE33" i="15"/>
  <c r="EE82" i="15" s="1"/>
  <c r="AN33" i="15" l="1"/>
  <c r="I22" i="15"/>
  <c r="DV33" i="15"/>
  <c r="DV82" i="15" s="1"/>
  <c r="I10" i="15"/>
  <c r="DY33" i="15"/>
  <c r="DY82" i="15" s="1"/>
  <c r="EN33" i="15"/>
  <c r="EN82" i="15" s="1"/>
  <c r="ER33" i="15"/>
  <c r="ER82" i="15" s="1"/>
  <c r="EL33" i="15"/>
  <c r="EL82" i="15" s="1"/>
  <c r="ED33" i="15"/>
  <c r="ED82" i="15" s="1"/>
  <c r="EK33" i="15"/>
  <c r="EK82" i="15" s="1"/>
  <c r="EI33" i="15"/>
  <c r="EI82" i="15" s="1"/>
  <c r="J10" i="15"/>
  <c r="DZ33" i="15"/>
  <c r="DZ82" i="15" s="1"/>
  <c r="EJ33" i="15"/>
  <c r="EJ82" i="15" s="1"/>
  <c r="J22" i="15"/>
  <c r="EQ33" i="15"/>
  <c r="EQ82" i="15" s="1"/>
  <c r="AK33" i="15" l="1"/>
  <c r="AO33" i="15"/>
  <c r="AP33" i="15"/>
  <c r="AQ33" i="15"/>
  <c r="AL33" i="15"/>
  <c r="AM33" i="15"/>
  <c r="AN82" i="15"/>
  <c r="AN77" i="15"/>
  <c r="AR33" i="15"/>
  <c r="J33" i="15"/>
  <c r="I33" i="15"/>
  <c r="K82" i="15" l="1"/>
  <c r="AR82" i="15"/>
  <c r="AL77" i="15"/>
  <c r="AL82" i="15"/>
  <c r="AQ82" i="15"/>
  <c r="AQ77" i="15"/>
  <c r="AO82" i="15"/>
  <c r="AO77" i="15"/>
  <c r="AR77" i="15"/>
  <c r="AM82" i="15"/>
  <c r="AM77" i="15"/>
  <c r="AK77" i="15"/>
  <c r="AK82" i="15"/>
  <c r="AP77" i="15"/>
  <c r="AP82" i="15"/>
  <c r="I82" i="15"/>
  <c r="DK33" i="15"/>
  <c r="DK82" i="15" s="1"/>
  <c r="H10" i="15" l="1"/>
  <c r="DT33" i="15"/>
  <c r="DT82" i="15" s="1"/>
  <c r="DM33" i="15"/>
  <c r="DM82" i="15" s="1"/>
  <c r="DL33" i="15"/>
  <c r="DL82" i="15" s="1"/>
  <c r="DP33" i="15"/>
  <c r="DP82" i="15" s="1"/>
  <c r="J82" i="15" l="1"/>
  <c r="DQ33" i="15"/>
  <c r="DQ82" i="15" s="1"/>
  <c r="DU33" i="15"/>
  <c r="DU82" i="15" s="1"/>
  <c r="DS33" i="15"/>
  <c r="DS82" i="15" s="1"/>
  <c r="DN33" i="15"/>
  <c r="DN82" i="15" s="1"/>
  <c r="H22" i="15"/>
  <c r="DJ33" i="15"/>
  <c r="DJ82" i="15" s="1"/>
  <c r="DR33" i="15"/>
  <c r="DR82" i="15" s="1"/>
  <c r="DO33" i="15"/>
  <c r="DO82" i="15" s="1"/>
  <c r="AH33" i="15" l="1"/>
  <c r="AG33" i="15"/>
  <c r="AI33" i="15"/>
  <c r="AJ33" i="15"/>
  <c r="H33" i="15"/>
  <c r="AH77" i="15" l="1"/>
  <c r="AH82" i="15"/>
  <c r="AI82" i="15"/>
  <c r="AI77" i="15"/>
  <c r="AG82" i="15"/>
  <c r="AG77" i="15"/>
  <c r="AJ82" i="15"/>
  <c r="AJ77" i="15"/>
  <c r="C82" i="15"/>
  <c r="F82" i="15"/>
  <c r="E82" i="15"/>
  <c r="G82" i="15"/>
  <c r="D82" i="15"/>
  <c r="H82" i="15"/>
  <c r="J25" i="15" l="1"/>
  <c r="EL36" i="15" l="1"/>
  <c r="EL85" i="15" s="1"/>
  <c r="J24" i="15"/>
  <c r="EN36" i="15" l="1"/>
  <c r="EN85" i="15" s="1"/>
  <c r="J21" i="15"/>
  <c r="ES36" i="15"/>
  <c r="ES85" i="15" s="1"/>
  <c r="EH36" i="15"/>
  <c r="EH85" i="15" s="1"/>
  <c r="EO36" i="15"/>
  <c r="EO85" i="15" s="1"/>
  <c r="EQ36" i="15"/>
  <c r="EQ85" i="15" s="1"/>
  <c r="EJ36" i="15"/>
  <c r="EJ85" i="15" s="1"/>
  <c r="EK36" i="15"/>
  <c r="EK85" i="15" s="1"/>
  <c r="EM36" i="15"/>
  <c r="EM85" i="15" s="1"/>
  <c r="EI36" i="15"/>
  <c r="EI85" i="15" s="1"/>
  <c r="ER36" i="15"/>
  <c r="ER85" i="15" s="1"/>
  <c r="J26" i="15"/>
  <c r="EP36" i="15"/>
  <c r="EP85" i="15" s="1"/>
  <c r="AP36" i="15" l="1"/>
  <c r="AO36" i="15"/>
  <c r="AQ36" i="15"/>
  <c r="AR36" i="15"/>
  <c r="J36" i="15"/>
  <c r="J13" i="15"/>
  <c r="K85" i="15" l="1"/>
  <c r="AO85" i="15"/>
  <c r="AR85" i="15"/>
  <c r="AP85" i="15"/>
  <c r="AQ85" i="15"/>
  <c r="J85" i="15"/>
  <c r="J86" i="15" l="1"/>
  <c r="CM36" i="15" l="1"/>
  <c r="CM85" i="15" s="1"/>
  <c r="DO36" i="15"/>
  <c r="DO85" i="15" s="1"/>
  <c r="DK36" i="15"/>
  <c r="DK85" i="15" s="1"/>
  <c r="DB36" i="15"/>
  <c r="DB85" i="15" s="1"/>
  <c r="EE36" i="15"/>
  <c r="EE85" i="15" s="1"/>
  <c r="BS36" i="15"/>
  <c r="BS85" i="15" s="1"/>
  <c r="D24" i="15"/>
  <c r="G24" i="15"/>
  <c r="H24" i="15"/>
  <c r="DM36" i="15"/>
  <c r="DM85" i="15" s="1"/>
  <c r="CG36" i="15"/>
  <c r="CG85" i="15" s="1"/>
  <c r="CW36" i="15"/>
  <c r="CW85" i="15" s="1"/>
  <c r="DW36" i="15"/>
  <c r="DW85" i="15" s="1"/>
  <c r="CI36" i="15"/>
  <c r="CI85" i="15" s="1"/>
  <c r="CE36" i="15"/>
  <c r="CE85" i="15" s="1"/>
  <c r="BG36" i="15"/>
  <c r="BG85" i="15" s="1"/>
  <c r="E24" i="15"/>
  <c r="BU36" i="15"/>
  <c r="BU85" i="15" s="1"/>
  <c r="EC36" i="15"/>
  <c r="EC85" i="15" s="1"/>
  <c r="I24" i="15"/>
  <c r="DQ36" i="15"/>
  <c r="DQ85" i="15" s="1"/>
  <c r="CO36" i="15"/>
  <c r="CO85" i="15" s="1"/>
  <c r="F24" i="15"/>
  <c r="C24" i="15"/>
  <c r="DG36" i="15"/>
  <c r="DG85" i="15" s="1"/>
  <c r="DX36" i="15"/>
  <c r="DX85" i="15" s="1"/>
  <c r="DH36" i="15"/>
  <c r="DH85" i="15" s="1"/>
  <c r="BL36" i="15"/>
  <c r="BL85" i="15" s="1"/>
  <c r="BX36" i="15" l="1"/>
  <c r="BX85" i="15" s="1"/>
  <c r="DC36" i="15"/>
  <c r="DC85" i="15" s="1"/>
  <c r="DS36" i="15"/>
  <c r="DS85" i="15" s="1"/>
  <c r="CL36" i="15"/>
  <c r="CL85" i="15" s="1"/>
  <c r="DU36" i="15"/>
  <c r="DU85" i="15" s="1"/>
  <c r="BF36" i="15"/>
  <c r="BF85" i="15" s="1"/>
  <c r="CY36" i="15"/>
  <c r="CY85" i="15" s="1"/>
  <c r="CV36" i="15"/>
  <c r="CV85" i="15" s="1"/>
  <c r="DE36" i="15"/>
  <c r="DE85" i="15" s="1"/>
  <c r="CF36" i="15"/>
  <c r="CF85" i="15" s="1"/>
  <c r="CT36" i="15"/>
  <c r="CT85" i="15" s="1"/>
  <c r="BH36" i="15"/>
  <c r="BH85" i="15" s="1"/>
  <c r="BC36" i="15"/>
  <c r="BC85" i="15" s="1"/>
  <c r="EA36" i="15"/>
  <c r="EA85" i="15" s="1"/>
  <c r="CD36" i="15"/>
  <c r="CD85" i="15" s="1"/>
  <c r="DI36" i="15"/>
  <c r="DI85" i="15" s="1"/>
  <c r="BT36" i="15"/>
  <c r="BT85" i="15" s="1"/>
  <c r="DJ36" i="15"/>
  <c r="DJ85" i="15" s="1"/>
  <c r="DP36" i="15"/>
  <c r="DP85" i="15" s="1"/>
  <c r="DD36" i="15"/>
  <c r="DD85" i="15" s="1"/>
  <c r="DT36" i="15"/>
  <c r="DT85" i="15" s="1"/>
  <c r="DL36" i="15"/>
  <c r="DL85" i="15" s="1"/>
  <c r="ED36" i="15"/>
  <c r="ED85" i="15" s="1"/>
  <c r="BY36" i="15"/>
  <c r="BY85" i="15" s="1"/>
  <c r="BV36" i="15"/>
  <c r="BV85" i="15" s="1"/>
  <c r="DZ36" i="15"/>
  <c r="DZ85" i="15" s="1"/>
  <c r="CQ36" i="15"/>
  <c r="CQ85" i="15" s="1"/>
  <c r="G26" i="15"/>
  <c r="EG36" i="15"/>
  <c r="EG85" i="15" s="1"/>
  <c r="D26" i="15"/>
  <c r="F26" i="15"/>
  <c r="BR36" i="15"/>
  <c r="BR85" i="15" s="1"/>
  <c r="EB36" i="15"/>
  <c r="EB85" i="15" s="1"/>
  <c r="BP36" i="15"/>
  <c r="BP85" i="15" s="1"/>
  <c r="BQ36" i="15"/>
  <c r="BQ85" i="15" s="1"/>
  <c r="DF36" i="15"/>
  <c r="DF85" i="15" s="1"/>
  <c r="CS36" i="15"/>
  <c r="CS85" i="15" s="1"/>
  <c r="C26" i="15"/>
  <c r="CB36" i="15"/>
  <c r="CB85" i="15" s="1"/>
  <c r="I26" i="15"/>
  <c r="BK36" i="15"/>
  <c r="BK85" i="15" s="1"/>
  <c r="E26" i="15"/>
  <c r="BE36" i="15"/>
  <c r="BE85" i="15" s="1"/>
  <c r="G21" i="15"/>
  <c r="CC36" i="15"/>
  <c r="CC85" i="15" s="1"/>
  <c r="EF36" i="15"/>
  <c r="EF85" i="15" s="1"/>
  <c r="CR36" i="15"/>
  <c r="CR85" i="15" s="1"/>
  <c r="BO36" i="15"/>
  <c r="BO85" i="15" s="1"/>
  <c r="CJ36" i="15"/>
  <c r="CJ85" i="15" s="1"/>
  <c r="BJ36" i="15"/>
  <c r="BJ85" i="15" s="1"/>
  <c r="H26" i="15"/>
  <c r="DN36" i="15"/>
  <c r="DN85" i="15" s="1"/>
  <c r="CK36" i="15"/>
  <c r="CK85" i="15" s="1"/>
  <c r="CA36" i="15"/>
  <c r="CA85" i="15" s="1"/>
  <c r="BD36" i="15"/>
  <c r="BD85" i="15" s="1"/>
  <c r="H21" i="15"/>
  <c r="CN36" i="15"/>
  <c r="CN85" i="15" s="1"/>
  <c r="BM36" i="15"/>
  <c r="BM85" i="15" s="1"/>
  <c r="DY36" i="15"/>
  <c r="DY85" i="15" s="1"/>
  <c r="CU36" i="15"/>
  <c r="CU85" i="15" s="1"/>
  <c r="CZ36" i="15"/>
  <c r="CZ85" i="15" s="1"/>
  <c r="DR36" i="15"/>
  <c r="DR85" i="15" s="1"/>
  <c r="F21" i="15"/>
  <c r="BI36" i="15"/>
  <c r="BI85" i="15" s="1"/>
  <c r="DA36" i="15"/>
  <c r="DA85" i="15" s="1"/>
  <c r="BW36" i="15"/>
  <c r="BW85" i="15" s="1"/>
  <c r="CP36" i="15"/>
  <c r="CP85" i="15" s="1"/>
  <c r="I21" i="15"/>
  <c r="CH36" i="15"/>
  <c r="CH85" i="15" s="1"/>
  <c r="D21" i="15"/>
  <c r="H36" i="15" l="1"/>
  <c r="AD36" i="15"/>
  <c r="AL36" i="15"/>
  <c r="R36" i="15"/>
  <c r="AG36" i="15"/>
  <c r="O36" i="15"/>
  <c r="Y36" i="15"/>
  <c r="X36" i="15"/>
  <c r="AH36" i="15"/>
  <c r="AB36" i="15"/>
  <c r="V36" i="15"/>
  <c r="S36" i="15"/>
  <c r="AJ36" i="15"/>
  <c r="AA36" i="15"/>
  <c r="AE36" i="15"/>
  <c r="AN36" i="15"/>
  <c r="AF36" i="15"/>
  <c r="Z36" i="15"/>
  <c r="T36" i="15"/>
  <c r="N36" i="15"/>
  <c r="P36" i="15"/>
  <c r="AM36" i="15"/>
  <c r="AI36" i="15"/>
  <c r="W36" i="15"/>
  <c r="H13" i="15"/>
  <c r="F13" i="15"/>
  <c r="DV36" i="15"/>
  <c r="DV85" i="15" s="1"/>
  <c r="I13" i="15"/>
  <c r="C21" i="15"/>
  <c r="G13" i="15"/>
  <c r="CX36" i="15"/>
  <c r="CX85" i="15" s="1"/>
  <c r="F36" i="15"/>
  <c r="BB36" i="15"/>
  <c r="C13" i="15"/>
  <c r="E21" i="15"/>
  <c r="BZ36" i="15"/>
  <c r="BZ85" i="15" s="1"/>
  <c r="E13" i="15"/>
  <c r="D13" i="15"/>
  <c r="BN36" i="15"/>
  <c r="BN85" i="15" s="1"/>
  <c r="AA85" i="15" l="1"/>
  <c r="AL85" i="15"/>
  <c r="BB85" i="15"/>
  <c r="W85" i="15"/>
  <c r="N85" i="15"/>
  <c r="AF85" i="15"/>
  <c r="AJ85" i="15"/>
  <c r="AB85" i="15"/>
  <c r="O85" i="15"/>
  <c r="AD85" i="15"/>
  <c r="P85" i="15"/>
  <c r="Y85" i="15"/>
  <c r="AI85" i="15"/>
  <c r="AN85" i="15"/>
  <c r="S85" i="15"/>
  <c r="AH85" i="15"/>
  <c r="AG85" i="15"/>
  <c r="Z85" i="15"/>
  <c r="V85" i="15"/>
  <c r="I85" i="15"/>
  <c r="AM85" i="15"/>
  <c r="T85" i="15"/>
  <c r="AE85" i="15"/>
  <c r="X85" i="15"/>
  <c r="R85" i="15"/>
  <c r="AK36" i="15"/>
  <c r="U36" i="15"/>
  <c r="M36" i="15"/>
  <c r="Q36" i="15"/>
  <c r="AC36" i="15"/>
  <c r="E85" i="15"/>
  <c r="F85" i="15"/>
  <c r="D85" i="15"/>
  <c r="D36" i="15"/>
  <c r="C85" i="15"/>
  <c r="E36" i="15"/>
  <c r="C36" i="15"/>
  <c r="H85" i="15"/>
  <c r="G36" i="15"/>
  <c r="I36" i="15"/>
  <c r="G85" i="15"/>
  <c r="AC85" i="15" l="1"/>
  <c r="AK85" i="15"/>
  <c r="Q85" i="15"/>
  <c r="M85" i="15"/>
  <c r="U85" i="15"/>
  <c r="I86" i="15"/>
  <c r="C86" i="15"/>
  <c r="F86" i="15" l="1"/>
  <c r="H86" i="15"/>
  <c r="G86" i="15"/>
  <c r="D86" i="15"/>
  <c r="E86" i="15"/>
  <c r="DC35" i="15" l="1"/>
  <c r="DC84" i="15" s="1"/>
  <c r="CK35" i="15"/>
  <c r="CK84" i="15" s="1"/>
  <c r="BR35" i="15"/>
  <c r="BR84" i="15" s="1"/>
  <c r="CT35" i="15"/>
  <c r="CT84" i="15" s="1"/>
  <c r="DN35" i="15"/>
  <c r="DN84" i="15" s="1"/>
  <c r="CA35" i="15"/>
  <c r="CA84" i="15" s="1"/>
  <c r="DW35" i="15"/>
  <c r="DW84" i="15" s="1"/>
  <c r="CN35" i="15"/>
  <c r="CN84" i="15" s="1"/>
  <c r="DT35" i="15"/>
  <c r="DT84" i="15" s="1"/>
  <c r="BF35" i="15"/>
  <c r="BF84" i="15" s="1"/>
  <c r="EM35" i="15"/>
  <c r="EM84" i="15" s="1"/>
  <c r="BM35" i="15"/>
  <c r="BM84" i="15" s="1"/>
  <c r="BG35" i="15"/>
  <c r="BG84" i="15" s="1"/>
  <c r="CM35" i="15"/>
  <c r="CM84" i="15" s="1"/>
  <c r="BI35" i="15"/>
  <c r="BI84" i="15" s="1"/>
  <c r="BJ35" i="15"/>
  <c r="BJ84" i="15" s="1"/>
  <c r="CD35" i="15"/>
  <c r="CD84" i="15" s="1"/>
  <c r="DE35" i="15"/>
  <c r="DE84" i="15" s="1"/>
  <c r="CQ35" i="15"/>
  <c r="CQ84" i="15" s="1"/>
  <c r="BP35" i="15"/>
  <c r="BP84" i="15" s="1"/>
  <c r="DL35" i="15"/>
  <c r="DL84" i="15" s="1"/>
  <c r="DQ35" i="15"/>
  <c r="DQ84" i="15" s="1"/>
  <c r="CH35" i="15"/>
  <c r="CH84" i="15" s="1"/>
  <c r="DB35" i="15"/>
  <c r="DB84" i="15" s="1"/>
  <c r="ED35" i="15"/>
  <c r="ED84" i="15" s="1"/>
  <c r="CG35" i="15"/>
  <c r="CG84" i="15" s="1"/>
  <c r="CS35" i="15"/>
  <c r="CS84" i="15" s="1"/>
  <c r="EI35" i="15"/>
  <c r="EI84" i="15" s="1"/>
  <c r="CB35" i="15"/>
  <c r="CB84" i="15" s="1"/>
  <c r="DX35" i="15"/>
  <c r="DX84" i="15" s="1"/>
  <c r="CW35" i="15"/>
  <c r="CW84" i="15" s="1"/>
  <c r="BU35" i="15"/>
  <c r="BU84" i="15" s="1"/>
  <c r="BV35" i="15"/>
  <c r="BV84" i="15" s="1"/>
  <c r="BD35" i="15"/>
  <c r="BD84" i="15" s="1"/>
  <c r="CJ35" i="15"/>
  <c r="CJ84" i="15" s="1"/>
  <c r="BC35" i="15"/>
  <c r="BC84" i="15" s="1"/>
  <c r="BS35" i="15"/>
  <c r="BS84" i="15" s="1"/>
  <c r="CY35" i="15"/>
  <c r="CY84" i="15" s="1"/>
  <c r="DO35" i="15"/>
  <c r="DO84" i="15" s="1"/>
  <c r="CV35" i="15"/>
  <c r="CV84" i="15" s="1"/>
  <c r="EP35" i="15"/>
  <c r="EP84" i="15" s="1"/>
  <c r="EJ35" i="15"/>
  <c r="EJ84" i="15" s="1"/>
  <c r="EO35" i="15"/>
  <c r="EO84" i="15" s="1"/>
  <c r="DH35" i="15"/>
  <c r="DH84" i="15" s="1"/>
  <c r="DU35" i="15"/>
  <c r="DU84" i="15" s="1"/>
  <c r="DI35" i="15"/>
  <c r="DI84" i="15" s="1"/>
  <c r="DF35" i="15"/>
  <c r="DF84" i="15" s="1"/>
  <c r="CP35" i="15"/>
  <c r="CP84" i="15" s="1"/>
  <c r="DR35" i="15"/>
  <c r="DR84" i="15" s="1"/>
  <c r="CE35" i="15"/>
  <c r="CE84" i="15" s="1"/>
  <c r="DZ35" i="15"/>
  <c r="DZ84" i="15" s="1"/>
  <c r="BO35" i="15"/>
  <c r="BO84" i="15" s="1"/>
  <c r="DK35" i="15"/>
  <c r="DK84" i="15" s="1"/>
  <c r="BX35" i="15"/>
  <c r="BX84" i="15" s="1"/>
  <c r="EL35" i="15"/>
  <c r="EL84" i="15" s="1"/>
  <c r="EC35" i="15"/>
  <c r="EC84" i="15" s="1"/>
  <c r="EA35" i="15"/>
  <c r="EA84" i="15" s="1"/>
  <c r="BL35" i="15"/>
  <c r="BL84" i="15" s="1"/>
  <c r="CZ35" i="15"/>
  <c r="CZ84" i="15" s="1"/>
  <c r="BY35" i="15"/>
  <c r="BY84" i="15" s="1"/>
  <c r="AC12" i="15" l="1"/>
  <c r="CX35" i="15"/>
  <c r="CX84" i="15" s="1"/>
  <c r="G12" i="15"/>
  <c r="AO12" i="15"/>
  <c r="EH35" i="15"/>
  <c r="EH84" i="15" s="1"/>
  <c r="AG12" i="15"/>
  <c r="DJ35" i="15"/>
  <c r="DJ84" i="15" s="1"/>
  <c r="H12" i="15"/>
  <c r="AB12" i="15"/>
  <c r="CU35" i="15"/>
  <c r="CU84" i="15" s="1"/>
  <c r="Z12" i="15"/>
  <c r="CO35" i="15"/>
  <c r="CO84" i="15" s="1"/>
  <c r="W12" i="15"/>
  <c r="CF35" i="15"/>
  <c r="CF84" i="15" s="1"/>
  <c r="AI12" i="15"/>
  <c r="DP35" i="15"/>
  <c r="DP84" i="15" s="1"/>
  <c r="AP12" i="15"/>
  <c r="EK35" i="15"/>
  <c r="EK84" i="15" s="1"/>
  <c r="AA12" i="15"/>
  <c r="CR35" i="15"/>
  <c r="CR84" i="15" s="1"/>
  <c r="V12" i="15"/>
  <c r="CC35" i="15"/>
  <c r="CC84" i="15" s="1"/>
  <c r="P12" i="15"/>
  <c r="BK35" i="15"/>
  <c r="BK84" i="15" s="1"/>
  <c r="O12" i="15"/>
  <c r="BH35" i="15"/>
  <c r="BH84" i="15" s="1"/>
  <c r="Q12" i="15"/>
  <c r="BN35" i="15"/>
  <c r="BN84" i="15" s="1"/>
  <c r="D12" i="15"/>
  <c r="AK12" i="15"/>
  <c r="DV35" i="15"/>
  <c r="DV84" i="15" s="1"/>
  <c r="N12" i="15"/>
  <c r="BE35" i="15"/>
  <c r="BE84" i="15" s="1"/>
  <c r="R12" i="15"/>
  <c r="BQ35" i="15"/>
  <c r="BQ84" i="15" s="1"/>
  <c r="AH12" i="15"/>
  <c r="DM35" i="15"/>
  <c r="DM84" i="15" s="1"/>
  <c r="AQ12" i="15"/>
  <c r="EN35" i="15"/>
  <c r="EN84" i="15" s="1"/>
  <c r="U12" i="15"/>
  <c r="BZ35" i="15"/>
  <c r="BZ84" i="15" s="1"/>
  <c r="E12" i="15"/>
  <c r="AM12" i="15"/>
  <c r="EB35" i="15"/>
  <c r="EB84" i="15" s="1"/>
  <c r="S12" i="15"/>
  <c r="BT35" i="15"/>
  <c r="BT84" i="15" s="1"/>
  <c r="AF12" i="15"/>
  <c r="DG35" i="15"/>
  <c r="DG84" i="15" s="1"/>
  <c r="Y12" i="15"/>
  <c r="CL35" i="15"/>
  <c r="CL84" i="15" s="1"/>
  <c r="F12" i="15"/>
  <c r="T12" i="15"/>
  <c r="BW35" i="15"/>
  <c r="BW84" i="15" s="1"/>
  <c r="AE12" i="15"/>
  <c r="DD35" i="15"/>
  <c r="DD84" i="15" s="1"/>
  <c r="AD12" i="15"/>
  <c r="DA35" i="15"/>
  <c r="DA84" i="15" s="1"/>
  <c r="X12" i="15"/>
  <c r="CI35" i="15"/>
  <c r="CI84" i="15" s="1"/>
  <c r="AL12" i="15"/>
  <c r="DY35" i="15"/>
  <c r="DY84" i="15" s="1"/>
  <c r="AJ12" i="15"/>
  <c r="DS35" i="15"/>
  <c r="DS84" i="15" s="1"/>
  <c r="M12" i="15"/>
  <c r="BB35" i="15"/>
  <c r="C12" i="15"/>
  <c r="BB84" i="15" l="1"/>
  <c r="M35" i="15"/>
  <c r="C35" i="15"/>
  <c r="AE35" i="15"/>
  <c r="AM35" i="15"/>
  <c r="U35" i="15"/>
  <c r="E35" i="15"/>
  <c r="AH35" i="15"/>
  <c r="P35" i="15"/>
  <c r="Z35" i="15"/>
  <c r="AB35" i="15"/>
  <c r="AO35" i="15"/>
  <c r="AQ35" i="15"/>
  <c r="R35" i="15"/>
  <c r="AK35" i="15"/>
  <c r="D35" i="15"/>
  <c r="Q35" i="15"/>
  <c r="W35" i="15"/>
  <c r="AJ35" i="15"/>
  <c r="AF35" i="15"/>
  <c r="N35" i="15"/>
  <c r="O35" i="15"/>
  <c r="AA35" i="15"/>
  <c r="AP35" i="15"/>
  <c r="H35" i="15"/>
  <c r="AG35" i="15"/>
  <c r="AL35" i="15"/>
  <c r="X35" i="15"/>
  <c r="AD35" i="15"/>
  <c r="T35" i="15"/>
  <c r="Y35" i="15"/>
  <c r="F35" i="15"/>
  <c r="S35" i="15"/>
  <c r="V35" i="15"/>
  <c r="AI35" i="15"/>
  <c r="G35" i="15"/>
  <c r="AC35" i="15"/>
  <c r="AE84" i="15" l="1"/>
  <c r="AI84" i="15"/>
  <c r="Y84" i="15"/>
  <c r="AL84" i="15"/>
  <c r="AA84" i="15"/>
  <c r="AF84" i="15"/>
  <c r="AK84" i="15"/>
  <c r="AB84" i="15"/>
  <c r="X84" i="15"/>
  <c r="N84" i="15"/>
  <c r="AO84" i="15"/>
  <c r="AC84" i="15"/>
  <c r="T84" i="15"/>
  <c r="AJ84" i="15"/>
  <c r="R84" i="15"/>
  <c r="U84" i="15"/>
  <c r="M84" i="15"/>
  <c r="AP84" i="15"/>
  <c r="W84" i="15"/>
  <c r="AH84" i="15"/>
  <c r="V84" i="15"/>
  <c r="AG84" i="15"/>
  <c r="Z84" i="15"/>
  <c r="S84" i="15"/>
  <c r="AD84" i="15"/>
  <c r="O84" i="15"/>
  <c r="Q84" i="15"/>
  <c r="AQ84" i="15"/>
  <c r="P84" i="15"/>
  <c r="AM84" i="15"/>
  <c r="H84" i="15"/>
  <c r="G84" i="15"/>
  <c r="F84" i="15"/>
  <c r="E84" i="15"/>
  <c r="D84" i="15"/>
  <c r="C84" i="15"/>
  <c r="EM32" i="15" l="1"/>
  <c r="EM81" i="15" s="1"/>
  <c r="EL32" i="15"/>
  <c r="EL81" i="15" s="1"/>
  <c r="EP32" i="15"/>
  <c r="EP81" i="15" s="1"/>
  <c r="EI32" i="15"/>
  <c r="EI81" i="15" s="1"/>
  <c r="AQ9" i="15"/>
  <c r="EO32" i="15"/>
  <c r="EO81" i="15" s="1"/>
  <c r="EJ32" i="15"/>
  <c r="EJ81" i="15" s="1"/>
  <c r="ES37" i="15" l="1"/>
  <c r="AO9" i="15"/>
  <c r="EH32" i="15"/>
  <c r="EH81" i="15" s="1"/>
  <c r="EP37" i="15"/>
  <c r="EM37" i="15"/>
  <c r="EJ37" i="15"/>
  <c r="EO37" i="15"/>
  <c r="EN32" i="15"/>
  <c r="EN81" i="15" s="1"/>
  <c r="EI37" i="15"/>
  <c r="ER37" i="15"/>
  <c r="EL37" i="15"/>
  <c r="AP9" i="15"/>
  <c r="EK32" i="15"/>
  <c r="EK81" i="15" s="1"/>
  <c r="AP32" i="15" l="1"/>
  <c r="AQ14" i="15"/>
  <c r="EN37" i="15"/>
  <c r="AO32" i="15"/>
  <c r="AO14" i="15"/>
  <c r="EH37" i="15"/>
  <c r="J14" i="15"/>
  <c r="AP14" i="15"/>
  <c r="EK37" i="15"/>
  <c r="AQ32" i="15"/>
  <c r="AR14" i="15"/>
  <c r="EQ37" i="15"/>
  <c r="AR37" i="15" l="1"/>
  <c r="AP37" i="15"/>
  <c r="AQ37" i="15"/>
  <c r="AO81" i="15"/>
  <c r="AP81" i="15"/>
  <c r="AQ81" i="15"/>
  <c r="AO37" i="15"/>
  <c r="J37" i="15"/>
  <c r="AR86" i="15" l="1"/>
  <c r="AQ86" i="15"/>
  <c r="AP86" i="15"/>
  <c r="AO86" i="15"/>
  <c r="EC32" i="15" l="1"/>
  <c r="EC81" i="15" s="1"/>
  <c r="DO32" i="15"/>
  <c r="DO81" i="15" s="1"/>
  <c r="CB32" i="15"/>
  <c r="CB81" i="15" s="1"/>
  <c r="DU32" i="15"/>
  <c r="DU81" i="15" s="1"/>
  <c r="CN32" i="15"/>
  <c r="CN81" i="15" s="1"/>
  <c r="BV32" i="15"/>
  <c r="BV81" i="15" s="1"/>
  <c r="DB32" i="15"/>
  <c r="DB81" i="15" s="1"/>
  <c r="DQ32" i="15"/>
  <c r="DQ81" i="15" s="1"/>
  <c r="CE32" i="15"/>
  <c r="CE81" i="15" s="1"/>
  <c r="DR32" i="15"/>
  <c r="DR81" i="15" s="1"/>
  <c r="BX32" i="15"/>
  <c r="BX81" i="15" s="1"/>
  <c r="BG32" i="15"/>
  <c r="BG81" i="15" s="1"/>
  <c r="DX32" i="15"/>
  <c r="DX81" i="15" s="1"/>
  <c r="DT32" i="15"/>
  <c r="DT81" i="15" s="1"/>
  <c r="DE32" i="15"/>
  <c r="DE81" i="15" s="1"/>
  <c r="EA32" i="15"/>
  <c r="EA81" i="15" s="1"/>
  <c r="DZ32" i="15"/>
  <c r="DZ81" i="15" s="1"/>
  <c r="CQ32" i="15"/>
  <c r="CQ81" i="15" s="1"/>
  <c r="BO32" i="15"/>
  <c r="BO81" i="15" s="1"/>
  <c r="DF32" i="15"/>
  <c r="DF81" i="15" s="1"/>
  <c r="BF32" i="15"/>
  <c r="BF81" i="15" s="1"/>
  <c r="CK32" i="15"/>
  <c r="CK81" i="15" s="1"/>
  <c r="BJ32" i="15"/>
  <c r="BJ81" i="15" s="1"/>
  <c r="DL32" i="15"/>
  <c r="DL81" i="15" s="1"/>
  <c r="CS32" i="15"/>
  <c r="CS81" i="15" s="1"/>
  <c r="BU32" i="15"/>
  <c r="BU81" i="15" s="1"/>
  <c r="CP32" i="15"/>
  <c r="CP81" i="15" s="1"/>
  <c r="BD32" i="15"/>
  <c r="BD81" i="15" s="1"/>
  <c r="CD32" i="15"/>
  <c r="CD81" i="15" s="1"/>
  <c r="BC32" i="15"/>
  <c r="BC81" i="15" s="1"/>
  <c r="DK32" i="15"/>
  <c r="DK81" i="15" s="1"/>
  <c r="ED32" i="15"/>
  <c r="ED81" i="15" s="1"/>
  <c r="W9" i="15"/>
  <c r="BP32" i="15"/>
  <c r="BP81" i="15" s="1"/>
  <c r="DH32" i="15"/>
  <c r="DH81" i="15" s="1"/>
  <c r="BL32" i="15"/>
  <c r="BL81" i="15" s="1"/>
  <c r="BM32" i="15"/>
  <c r="BM81" i="15" s="1"/>
  <c r="DN32" i="15"/>
  <c r="DN81" i="15" s="1"/>
  <c r="CZ32" i="15"/>
  <c r="CZ81" i="15" s="1"/>
  <c r="DW32" i="15"/>
  <c r="DW81" i="15" s="1"/>
  <c r="CJ32" i="15"/>
  <c r="CJ81" i="15" s="1"/>
  <c r="CM32" i="15"/>
  <c r="CM81" i="15" s="1"/>
  <c r="CW32" i="15"/>
  <c r="CW81" i="15" s="1"/>
  <c r="CG32" i="15"/>
  <c r="CG81" i="15" s="1"/>
  <c r="DC32" i="15"/>
  <c r="DC81" i="15" s="1"/>
  <c r="CA32" i="15"/>
  <c r="CA81" i="15" s="1"/>
  <c r="CH32" i="15"/>
  <c r="CH81" i="15" s="1"/>
  <c r="BS32" i="15"/>
  <c r="BS81" i="15" s="1"/>
  <c r="BY32" i="15"/>
  <c r="BY81" i="15" s="1"/>
  <c r="CV32" i="15"/>
  <c r="CV81" i="15" s="1"/>
  <c r="DI32" i="15"/>
  <c r="DI81" i="15" s="1"/>
  <c r="CY32" i="15"/>
  <c r="CY81" i="15" s="1"/>
  <c r="CT32" i="15"/>
  <c r="CT81" i="15" s="1"/>
  <c r="BR32" i="15"/>
  <c r="BR81" i="15" s="1"/>
  <c r="BI32" i="15"/>
  <c r="BI81" i="15" s="1"/>
  <c r="BH32" i="15" l="1"/>
  <c r="BH81" i="15" s="1"/>
  <c r="EG37" i="15"/>
  <c r="AG9" i="15"/>
  <c r="DJ32" i="15"/>
  <c r="DJ81" i="15" s="1"/>
  <c r="H9" i="15"/>
  <c r="CM37" i="15"/>
  <c r="AA9" i="15"/>
  <c r="CR32" i="15"/>
  <c r="CR81" i="15" s="1"/>
  <c r="BL37" i="15"/>
  <c r="CD37" i="15"/>
  <c r="CP37" i="15"/>
  <c r="Q9" i="15"/>
  <c r="BN32" i="15"/>
  <c r="BN81" i="15" s="1"/>
  <c r="D9" i="15"/>
  <c r="BJ37" i="15"/>
  <c r="BO37" i="15"/>
  <c r="BX37" i="15"/>
  <c r="Z9" i="15"/>
  <c r="CO32" i="15"/>
  <c r="CO81" i="15" s="1"/>
  <c r="AI9" i="15"/>
  <c r="DP32" i="15"/>
  <c r="DP81" i="15" s="1"/>
  <c r="AB9" i="15"/>
  <c r="CU32" i="15"/>
  <c r="CU81" i="15" s="1"/>
  <c r="AE9" i="15"/>
  <c r="DD32" i="15"/>
  <c r="DD81" i="15" s="1"/>
  <c r="M9" i="15"/>
  <c r="BB32" i="15"/>
  <c r="C9" i="15"/>
  <c r="V9" i="15"/>
  <c r="CC32" i="15"/>
  <c r="CC81" i="15" s="1"/>
  <c r="CT37" i="15"/>
  <c r="O9" i="15"/>
  <c r="BY37" i="15"/>
  <c r="BS37" i="15"/>
  <c r="CG37" i="15"/>
  <c r="DW37" i="15"/>
  <c r="DN37" i="15"/>
  <c r="BM37" i="15"/>
  <c r="DH37" i="15"/>
  <c r="AK9" i="15"/>
  <c r="DV32" i="15"/>
  <c r="DV81" i="15" s="1"/>
  <c r="DK37" i="15"/>
  <c r="BC37" i="15"/>
  <c r="AM9" i="15"/>
  <c r="EB32" i="15"/>
  <c r="EB81" i="15" s="1"/>
  <c r="CK37" i="15"/>
  <c r="DZ37" i="15"/>
  <c r="EF37" i="15"/>
  <c r="DX37" i="15"/>
  <c r="DU37" i="15"/>
  <c r="S9" i="15"/>
  <c r="BT32" i="15"/>
  <c r="BT81" i="15" s="1"/>
  <c r="CB37" i="15"/>
  <c r="DO37" i="15"/>
  <c r="BR37" i="15"/>
  <c r="T9" i="15"/>
  <c r="BW32" i="15"/>
  <c r="BW81" i="15" s="1"/>
  <c r="CV37" i="15"/>
  <c r="BI37" i="15"/>
  <c r="CY37" i="15"/>
  <c r="AH9" i="15"/>
  <c r="DM32" i="15"/>
  <c r="DM81" i="15" s="1"/>
  <c r="CA37" i="15"/>
  <c r="U9" i="15"/>
  <c r="BZ32" i="15"/>
  <c r="BZ81" i="15" s="1"/>
  <c r="E9" i="15"/>
  <c r="Y9" i="15"/>
  <c r="CL32" i="15"/>
  <c r="CL81" i="15" s="1"/>
  <c r="F9" i="15"/>
  <c r="CS37" i="15"/>
  <c r="DL37" i="15"/>
  <c r="R9" i="15"/>
  <c r="BQ32" i="15"/>
  <c r="BQ81" i="15" s="1"/>
  <c r="DF37" i="15"/>
  <c r="AF9" i="15"/>
  <c r="DG32" i="15"/>
  <c r="DG81" i="15" s="1"/>
  <c r="DR37" i="15"/>
  <c r="DB37" i="15"/>
  <c r="BV37" i="15"/>
  <c r="N9" i="15"/>
  <c r="BE32" i="15"/>
  <c r="BE81" i="15" s="1"/>
  <c r="DI37" i="15"/>
  <c r="CH37" i="15"/>
  <c r="DC37" i="15"/>
  <c r="CW37" i="15"/>
  <c r="CJ37" i="15"/>
  <c r="P9" i="15"/>
  <c r="BK32" i="15"/>
  <c r="BK81" i="15" s="1"/>
  <c r="CZ37" i="15"/>
  <c r="BP37" i="15"/>
  <c r="CF32" i="15"/>
  <c r="CF81" i="15" s="1"/>
  <c r="ED37" i="15"/>
  <c r="AD9" i="15"/>
  <c r="DA32" i="15"/>
  <c r="DA81" i="15" s="1"/>
  <c r="BD37" i="15"/>
  <c r="BU37" i="15"/>
  <c r="X9" i="15"/>
  <c r="CI32" i="15"/>
  <c r="CI81" i="15" s="1"/>
  <c r="BF37" i="15"/>
  <c r="CQ37" i="15"/>
  <c r="EA37" i="15"/>
  <c r="DE37" i="15"/>
  <c r="AC9" i="15"/>
  <c r="CX32" i="15"/>
  <c r="CX81" i="15" s="1"/>
  <c r="G9" i="15"/>
  <c r="DT37" i="15"/>
  <c r="BG37" i="15"/>
  <c r="CE37" i="15"/>
  <c r="DQ37" i="15"/>
  <c r="CN37" i="15"/>
  <c r="AL9" i="15"/>
  <c r="DY32" i="15"/>
  <c r="DY81" i="15" s="1"/>
  <c r="AJ9" i="15"/>
  <c r="DS32" i="15"/>
  <c r="DS81" i="15" s="1"/>
  <c r="EC37" i="15"/>
  <c r="BB81" i="15" l="1"/>
  <c r="Q32" i="15"/>
  <c r="AN14" i="15"/>
  <c r="EE37" i="15"/>
  <c r="AD14" i="15"/>
  <c r="DA37" i="15"/>
  <c r="N32" i="15"/>
  <c r="AF14" i="15"/>
  <c r="DG37" i="15"/>
  <c r="R14" i="15"/>
  <c r="BQ37" i="15"/>
  <c r="U32" i="15"/>
  <c r="E32" i="15"/>
  <c r="V14" i="15"/>
  <c r="CC37" i="15"/>
  <c r="AE14" i="15"/>
  <c r="DD37" i="15"/>
  <c r="AB14" i="15"/>
  <c r="CU37" i="15"/>
  <c r="D32" i="15"/>
  <c r="AL32" i="15"/>
  <c r="AJ32" i="15"/>
  <c r="AL14" i="15"/>
  <c r="DY37" i="15"/>
  <c r="X14" i="15"/>
  <c r="CI37" i="15"/>
  <c r="W32" i="15"/>
  <c r="P32" i="15"/>
  <c r="U14" i="15"/>
  <c r="BZ37" i="15"/>
  <c r="E14" i="15"/>
  <c r="AH32" i="15"/>
  <c r="T32" i="15"/>
  <c r="S32" i="15"/>
  <c r="AM14" i="15"/>
  <c r="EB37" i="15"/>
  <c r="AI32" i="15"/>
  <c r="Z14" i="15"/>
  <c r="CO37" i="15"/>
  <c r="Q14" i="15"/>
  <c r="D14" i="15"/>
  <c r="BN37" i="15"/>
  <c r="AA14" i="15"/>
  <c r="CR37" i="15"/>
  <c r="O14" i="15"/>
  <c r="BH37" i="15"/>
  <c r="AJ14" i="15"/>
  <c r="DS37" i="15"/>
  <c r="AC32" i="15"/>
  <c r="G32" i="15"/>
  <c r="AD32" i="15"/>
  <c r="N14" i="15"/>
  <c r="BE37" i="15"/>
  <c r="AF32" i="15"/>
  <c r="R32" i="15"/>
  <c r="F32" i="15"/>
  <c r="Y32" i="15"/>
  <c r="AK32" i="15"/>
  <c r="V32" i="15"/>
  <c r="M32" i="15"/>
  <c r="C32" i="15"/>
  <c r="AE32" i="15"/>
  <c r="AB32" i="15"/>
  <c r="AG32" i="15"/>
  <c r="H32" i="15"/>
  <c r="AC14" i="15"/>
  <c r="CX37" i="15"/>
  <c r="G14" i="15"/>
  <c r="X32" i="15"/>
  <c r="W14" i="15"/>
  <c r="CF37" i="15"/>
  <c r="P14" i="15"/>
  <c r="BK37" i="15"/>
  <c r="Y14" i="15"/>
  <c r="CL37" i="15"/>
  <c r="F14" i="15"/>
  <c r="AH14" i="15"/>
  <c r="DM37" i="15"/>
  <c r="T14" i="15"/>
  <c r="BW37" i="15"/>
  <c r="S14" i="15"/>
  <c r="BT37" i="15"/>
  <c r="AM32" i="15"/>
  <c r="AK14" i="15"/>
  <c r="DV37" i="15"/>
  <c r="I14" i="15"/>
  <c r="M14" i="15"/>
  <c r="BB37" i="15"/>
  <c r="C14" i="15"/>
  <c r="AI14" i="15"/>
  <c r="DP37" i="15"/>
  <c r="Z32" i="15"/>
  <c r="AA32" i="15"/>
  <c r="AG14" i="15"/>
  <c r="DJ37" i="15"/>
  <c r="H14" i="15"/>
  <c r="O32" i="15"/>
  <c r="AH37" i="15" l="1"/>
  <c r="AM37" i="15"/>
  <c r="AL81" i="15"/>
  <c r="AD37" i="15"/>
  <c r="W37" i="15"/>
  <c r="W86" i="15" s="1"/>
  <c r="M76" i="15"/>
  <c r="Y81" i="15"/>
  <c r="Z37" i="15"/>
  <c r="S81" i="15"/>
  <c r="AF37" i="15"/>
  <c r="AI37" i="15"/>
  <c r="N37" i="15"/>
  <c r="AA37" i="15"/>
  <c r="AI81" i="15"/>
  <c r="AE37" i="15"/>
  <c r="T37" i="15"/>
  <c r="AF81" i="15"/>
  <c r="AC81" i="15"/>
  <c r="O37" i="15"/>
  <c r="Q81" i="15"/>
  <c r="T81" i="15"/>
  <c r="AB37" i="15"/>
  <c r="AB86" i="15" s="1"/>
  <c r="V37" i="15"/>
  <c r="R37" i="15"/>
  <c r="S37" i="15"/>
  <c r="AJ37" i="15"/>
  <c r="P81" i="15"/>
  <c r="AN37" i="15"/>
  <c r="Z81" i="15"/>
  <c r="AM81" i="15"/>
  <c r="O81" i="15"/>
  <c r="P37" i="15"/>
  <c r="AE81" i="15"/>
  <c r="AK81" i="15"/>
  <c r="Q76" i="15"/>
  <c r="X37" i="15"/>
  <c r="AL37" i="15"/>
  <c r="U81" i="15"/>
  <c r="N81" i="15"/>
  <c r="N76" i="15"/>
  <c r="R81" i="15"/>
  <c r="AB81" i="15"/>
  <c r="AJ81" i="15"/>
  <c r="AG81" i="15"/>
  <c r="M81" i="15"/>
  <c r="P76" i="15"/>
  <c r="AH81" i="15"/>
  <c r="V81" i="15"/>
  <c r="C81" i="15"/>
  <c r="F81" i="15"/>
  <c r="AD81" i="15"/>
  <c r="H81" i="15"/>
  <c r="AJ86" i="15"/>
  <c r="AH86" i="15"/>
  <c r="D81" i="15"/>
  <c r="AG37" i="15"/>
  <c r="H37" i="15"/>
  <c r="O76" i="15"/>
  <c r="AC37" i="15"/>
  <c r="G37" i="15"/>
  <c r="Q37" i="15"/>
  <c r="D37" i="15"/>
  <c r="X81" i="15"/>
  <c r="U37" i="15"/>
  <c r="E37" i="15"/>
  <c r="AA81" i="15"/>
  <c r="F37" i="15"/>
  <c r="Y37" i="15"/>
  <c r="E81" i="15"/>
  <c r="G81" i="15"/>
  <c r="C37" i="15"/>
  <c r="M37" i="15"/>
  <c r="AK37" i="15"/>
  <c r="I37" i="15"/>
  <c r="W81" i="15"/>
  <c r="AI86" i="15" l="1"/>
  <c r="S86" i="15"/>
  <c r="O86" i="15"/>
  <c r="AN86" i="15"/>
  <c r="R86" i="15"/>
  <c r="AM86" i="15"/>
  <c r="N86" i="15"/>
  <c r="T86" i="15"/>
  <c r="AL86" i="15"/>
  <c r="AF86" i="15"/>
  <c r="AA86" i="15"/>
  <c r="Z86" i="15"/>
  <c r="X86" i="15"/>
  <c r="AE86" i="15"/>
  <c r="AD86" i="15"/>
  <c r="M86" i="15"/>
  <c r="AC86" i="15"/>
  <c r="AG86" i="15"/>
  <c r="Y86" i="15"/>
  <c r="Q86" i="15"/>
  <c r="P86" i="15"/>
  <c r="V86" i="15"/>
  <c r="AK86" i="15"/>
  <c r="U86" i="15"/>
  <c r="EG35" i="15" l="1"/>
  <c r="EG84" i="15" s="1"/>
  <c r="EF35" i="15" l="1"/>
  <c r="EF84" i="15" s="1"/>
  <c r="ER35" i="15" l="1"/>
  <c r="ER84" i="15" s="1"/>
  <c r="EG32" i="15"/>
  <c r="EG81" i="15" s="1"/>
  <c r="ES35" i="15"/>
  <c r="ES84" i="15" s="1"/>
  <c r="EF32" i="15" l="1"/>
  <c r="EF81" i="15" s="1"/>
  <c r="AN12" i="15"/>
  <c r="I12" i="15"/>
  <c r="EE35" i="15"/>
  <c r="EE84" i="15" s="1"/>
  <c r="I84" i="15" l="1"/>
  <c r="ER32" i="15"/>
  <c r="ER81" i="15" s="1"/>
  <c r="AN35" i="15"/>
  <c r="I35" i="15"/>
  <c r="EQ35" i="15"/>
  <c r="EQ84" i="15" s="1"/>
  <c r="J12" i="15"/>
  <c r="AR12" i="15"/>
  <c r="ES32" i="15"/>
  <c r="ES81" i="15" s="1"/>
  <c r="AN84" i="15" l="1"/>
  <c r="AR35" i="15"/>
  <c r="J35" i="15"/>
  <c r="AN9" i="15"/>
  <c r="EE32" i="15"/>
  <c r="EE81" i="15" s="1"/>
  <c r="I9" i="15"/>
  <c r="J84" i="15" l="1"/>
  <c r="K84" i="15"/>
  <c r="I81" i="15"/>
  <c r="AR84" i="15"/>
  <c r="EQ32" i="15"/>
  <c r="EQ81" i="15" s="1"/>
  <c r="J9" i="15"/>
  <c r="AR9" i="15"/>
  <c r="I32" i="15"/>
  <c r="AN32" i="15"/>
  <c r="AN81" i="15" l="1"/>
  <c r="J32" i="15"/>
  <c r="AR32" i="15"/>
  <c r="J81" i="15" l="1"/>
  <c r="K81" i="15"/>
  <c r="AR81" i="15"/>
  <c r="AG25" i="30" l="1"/>
  <c r="T25" i="30"/>
  <c r="AR25" i="30"/>
  <c r="AE25" i="30"/>
  <c r="Q25" i="30"/>
  <c r="AS25" i="30"/>
  <c r="AB25" i="30"/>
  <c r="O25" i="30"/>
  <c r="AM25" i="30"/>
  <c r="AC25" i="30"/>
  <c r="AJ25" i="30"/>
  <c r="W25" i="30"/>
  <c r="P25" i="30"/>
  <c r="AF25" i="30"/>
  <c r="N25" i="30"/>
  <c r="D25" i="30"/>
  <c r="AD25" i="30"/>
  <c r="H25" i="30"/>
  <c r="R25" i="30"/>
  <c r="E25" i="30"/>
  <c r="I25" i="30"/>
  <c r="AH25" i="30"/>
  <c r="U25" i="30"/>
  <c r="AK25" i="30"/>
  <c r="AA25" i="30"/>
  <c r="AQ25" i="30"/>
  <c r="X25" i="30"/>
  <c r="AN25" i="30"/>
  <c r="V25" i="30"/>
  <c r="F25" i="30"/>
  <c r="J25" i="30"/>
  <c r="AL25" i="30"/>
  <c r="Y25" i="30"/>
  <c r="AO25" i="30"/>
  <c r="G25" i="30"/>
  <c r="Z25" i="30"/>
  <c r="AP25" i="30"/>
  <c r="K25" i="30"/>
  <c r="S25" i="30"/>
  <c r="AI25" i="30"/>
  <c r="AS31" i="30" l="1"/>
  <c r="AK31" i="30"/>
  <c r="W31" i="30"/>
  <c r="Q31" i="30"/>
  <c r="U31" i="30"/>
  <c r="AF31" i="30"/>
  <c r="T31" i="30"/>
  <c r="AJ31" i="30"/>
  <c r="AO31" i="30"/>
  <c r="AC31" i="30"/>
  <c r="AE31" i="30"/>
  <c r="H31" i="30"/>
  <c r="AD31" i="30"/>
  <c r="S31" i="30"/>
  <c r="AB31" i="30"/>
  <c r="X31" i="30"/>
  <c r="AR31" i="30"/>
  <c r="K31" i="30"/>
  <c r="AP31" i="30"/>
  <c r="AQ31" i="30"/>
  <c r="AL31" i="30"/>
  <c r="J31" i="30"/>
  <c r="P31" i="30"/>
  <c r="Z31" i="30"/>
  <c r="G31" i="30"/>
  <c r="AI31" i="30"/>
  <c r="V31" i="30"/>
  <c r="F31" i="30"/>
  <c r="Y31" i="30"/>
  <c r="AN31" i="30"/>
  <c r="R31" i="30"/>
  <c r="E31" i="30"/>
  <c r="AG31" i="30"/>
  <c r="AA31" i="30"/>
  <c r="AM31" i="30"/>
  <c r="O31" i="30"/>
  <c r="N31" i="30"/>
  <c r="D31" i="30"/>
  <c r="AH31" i="30"/>
  <c r="I31" i="30"/>
  <c r="AE28" i="14" l="1"/>
  <c r="T28" i="14" l="1"/>
  <c r="AF28" i="14"/>
  <c r="AC28" i="14"/>
  <c r="O28" i="14"/>
  <c r="AB28" i="14"/>
  <c r="V28" i="14"/>
  <c r="F28" i="14"/>
  <c r="Y28" i="14"/>
  <c r="P28" i="14"/>
  <c r="S28" i="14"/>
  <c r="U28" i="14"/>
  <c r="W28" i="14"/>
  <c r="R28" i="14"/>
  <c r="E28" i="14"/>
  <c r="Q28" i="14"/>
  <c r="X28" i="14"/>
  <c r="D28" i="14"/>
  <c r="N28" i="14"/>
  <c r="Z28" i="14"/>
  <c r="G28" i="14"/>
  <c r="AD28" i="14"/>
  <c r="AA28" i="14"/>
  <c r="AS28" i="14" l="1"/>
  <c r="H28" i="14" l="1"/>
  <c r="AG28" i="14"/>
  <c r="AR28" i="14"/>
  <c r="AO28" i="14" l="1"/>
  <c r="AJ28" i="14"/>
  <c r="AP28" i="14"/>
  <c r="K28" i="14"/>
  <c r="AI28" i="14"/>
  <c r="AL28" i="14"/>
  <c r="J28" i="14"/>
  <c r="AK28" i="14"/>
  <c r="AN28" i="14"/>
  <c r="AM28" i="14"/>
  <c r="AQ28" i="14"/>
  <c r="AH28" i="14"/>
  <c r="I28" i="14"/>
  <c r="AS11" i="14" l="1"/>
  <c r="AS10" i="14"/>
  <c r="AA10" i="14"/>
  <c r="AA11" i="14"/>
  <c r="R10" i="14"/>
  <c r="R11" i="14"/>
  <c r="E11" i="14"/>
  <c r="E10" i="14" s="1"/>
  <c r="Q10" i="14"/>
  <c r="Q11" i="14"/>
  <c r="T11" i="14"/>
  <c r="T10" i="14"/>
  <c r="AB11" i="14"/>
  <c r="AE11" i="14"/>
  <c r="AB10" i="14"/>
  <c r="AE10" i="14"/>
  <c r="AC10" i="14"/>
  <c r="AC11" i="14"/>
  <c r="X10" i="14"/>
  <c r="X11" i="14"/>
  <c r="V11" i="14"/>
  <c r="F11" i="14"/>
  <c r="F10" i="14" s="1"/>
  <c r="V10" i="14"/>
  <c r="Y11" i="14"/>
  <c r="Y10" i="14"/>
  <c r="O11" i="14"/>
  <c r="O10" i="14"/>
  <c r="AD11" i="14"/>
  <c r="AD10" i="14"/>
  <c r="Z11" i="14"/>
  <c r="G11" i="14"/>
  <c r="G10" i="14" s="1"/>
  <c r="Z10" i="14"/>
  <c r="AF11" i="14"/>
  <c r="W11" i="14"/>
  <c r="S11" i="14"/>
  <c r="P11" i="14"/>
  <c r="P10" i="14"/>
  <c r="U10" i="14"/>
  <c r="U11" i="14"/>
  <c r="BC10" i="14"/>
  <c r="N10" i="14" s="1"/>
  <c r="D11" i="14"/>
  <c r="D10" i="14" s="1"/>
  <c r="N11" i="14"/>
  <c r="AF10" i="14"/>
  <c r="W10" i="14"/>
  <c r="S10" i="14"/>
  <c r="AR10" i="14" l="1"/>
  <c r="AR11" i="14"/>
  <c r="AQ10" i="14" l="1"/>
  <c r="AQ11" i="14"/>
  <c r="AP10" i="14" l="1"/>
  <c r="AP11" i="14"/>
  <c r="K11" i="14"/>
  <c r="K10" i="14" s="1"/>
  <c r="AJ11" i="14" l="1"/>
  <c r="AJ10" i="14"/>
  <c r="AI10" i="14"/>
  <c r="AI11" i="14"/>
  <c r="AG10" i="14" l="1"/>
  <c r="AG11" i="14"/>
  <c r="H11" i="14"/>
  <c r="H10" i="14" s="1"/>
  <c r="AL11" i="14" l="1"/>
  <c r="AL10" i="14"/>
  <c r="AK10" i="14"/>
  <c r="AK11" i="14"/>
  <c r="AM10" i="14"/>
  <c r="AM11" i="14"/>
  <c r="AN10" i="14"/>
  <c r="AN11" i="14"/>
  <c r="I11" i="14"/>
  <c r="I10" i="14" s="1"/>
  <c r="AH11" i="14"/>
  <c r="AH10" i="14"/>
  <c r="J11" i="14" l="1"/>
  <c r="J10" i="14" s="1"/>
  <c r="AO11" i="14"/>
  <c r="AO10" i="14"/>
  <c r="N30" i="30" l="1"/>
  <c r="U30" i="30"/>
  <c r="Q30" i="30"/>
  <c r="AF30" i="30"/>
  <c r="W30" i="30"/>
  <c r="P30" i="30"/>
  <c r="O30" i="30"/>
  <c r="AC30" i="30"/>
  <c r="T30" i="30"/>
  <c r="R30" i="30"/>
  <c r="E30" i="30"/>
  <c r="D30" i="30"/>
  <c r="X30" i="30"/>
  <c r="S30" i="30"/>
  <c r="V30" i="30"/>
  <c r="F30" i="30"/>
  <c r="AA30" i="30"/>
  <c r="AD30" i="30"/>
  <c r="Z30" i="30"/>
  <c r="G30" i="30"/>
  <c r="AE30" i="30"/>
  <c r="AB30" i="30"/>
  <c r="Y30" i="30"/>
  <c r="O29" i="30" l="1"/>
  <c r="O28" i="30" s="1"/>
  <c r="T29" i="30"/>
  <c r="T28" i="30" s="1"/>
  <c r="V29" i="30"/>
  <c r="V28" i="30" s="1"/>
  <c r="F29" i="30"/>
  <c r="F28" i="30" s="1"/>
  <c r="AE29" i="30"/>
  <c r="AE28" i="30" s="1"/>
  <c r="AC29" i="30"/>
  <c r="AC28" i="30" s="1"/>
  <c r="R29" i="30"/>
  <c r="R28" i="30" s="1"/>
  <c r="E29" i="30"/>
  <c r="E28" i="30" s="1"/>
  <c r="AF29" i="30"/>
  <c r="AF28" i="30" s="1"/>
  <c r="N29" i="30"/>
  <c r="N28" i="30" s="1"/>
  <c r="D29" i="30"/>
  <c r="D28" i="30" s="1"/>
  <c r="BC28" i="30"/>
  <c r="S29" i="30"/>
  <c r="S28" i="30" s="1"/>
  <c r="AB29" i="30"/>
  <c r="AB28" i="30" s="1"/>
  <c r="Q29" i="30"/>
  <c r="Q28" i="30" s="1"/>
  <c r="P29" i="30"/>
  <c r="P28" i="30" s="1"/>
  <c r="X29" i="30"/>
  <c r="X28" i="30" s="1"/>
  <c r="AD29" i="30"/>
  <c r="AD28" i="30" s="1"/>
  <c r="W29" i="30"/>
  <c r="W28" i="30" s="1"/>
  <c r="U29" i="30"/>
  <c r="U28" i="30" s="1"/>
  <c r="Y29" i="30"/>
  <c r="Y28" i="30" s="1"/>
  <c r="AA29" i="30"/>
  <c r="AA28" i="30" s="1"/>
  <c r="Z29" i="30"/>
  <c r="Z28" i="30" s="1"/>
  <c r="G29" i="30"/>
  <c r="G28" i="30" s="1"/>
  <c r="P30" i="29" l="1"/>
  <c r="AC30" i="29"/>
  <c r="W30" i="29"/>
  <c r="Z30" i="29"/>
  <c r="G30" i="29"/>
  <c r="AD30" i="29"/>
  <c r="N30" i="29"/>
  <c r="D30" i="29"/>
  <c r="S30" i="29"/>
  <c r="AF30" i="29"/>
  <c r="V30" i="29"/>
  <c r="F30" i="29"/>
  <c r="R30" i="29"/>
  <c r="E30" i="29"/>
  <c r="AE30" i="29"/>
  <c r="AB30" i="29"/>
  <c r="Q30" i="29"/>
  <c r="U30" i="29"/>
  <c r="T30" i="29"/>
  <c r="AA30" i="29"/>
  <c r="O30" i="29"/>
  <c r="X30" i="29"/>
  <c r="Y30" i="29"/>
  <c r="CN28" i="15" l="1"/>
  <c r="CH28" i="15"/>
  <c r="CZ28" i="15"/>
  <c r="BU28" i="15"/>
  <c r="BR28" i="15"/>
  <c r="BD28" i="15"/>
  <c r="BY28" i="15"/>
  <c r="BG28" i="15"/>
  <c r="BC28" i="15"/>
  <c r="BO28" i="15" l="1"/>
  <c r="CG28" i="15"/>
  <c r="DE28" i="15"/>
  <c r="CY28" i="15"/>
  <c r="CB28" i="15"/>
  <c r="CM28" i="15"/>
  <c r="BJ28" i="15"/>
  <c r="BV16" i="15"/>
  <c r="BC28" i="29"/>
  <c r="N29" i="29"/>
  <c r="N28" i="29" s="1"/>
  <c r="N18" i="29" s="1"/>
  <c r="X29" i="29"/>
  <c r="X28" i="29" s="1"/>
  <c r="X18" i="29" s="1"/>
  <c r="CQ28" i="15"/>
  <c r="BW28" i="15"/>
  <c r="V16" i="29"/>
  <c r="V6" i="29" s="1"/>
  <c r="BW16" i="15"/>
  <c r="BI16" i="15"/>
  <c r="CO16" i="15"/>
  <c r="BS28" i="15"/>
  <c r="CB16" i="15"/>
  <c r="DG28" i="15"/>
  <c r="BU16" i="15"/>
  <c r="BU39" i="15" s="1"/>
  <c r="CA16" i="15"/>
  <c r="T16" i="29"/>
  <c r="T6" i="29" s="1"/>
  <c r="BT16" i="15"/>
  <c r="CO28" i="15"/>
  <c r="BJ16" i="15"/>
  <c r="CD16" i="15"/>
  <c r="BF16" i="15"/>
  <c r="BL28" i="15"/>
  <c r="BM28" i="15"/>
  <c r="CN16" i="15"/>
  <c r="CN39" i="15" s="1"/>
  <c r="Z29" i="29"/>
  <c r="Z28" i="29" s="1"/>
  <c r="Z18" i="29" s="1"/>
  <c r="CW28" i="15"/>
  <c r="CE16" i="15"/>
  <c r="BM16" i="15"/>
  <c r="BX16" i="15"/>
  <c r="BL16" i="15"/>
  <c r="BS16" i="15"/>
  <c r="CK16" i="15"/>
  <c r="CJ16" i="15"/>
  <c r="BJ39" i="15" l="1"/>
  <c r="BN28" i="15"/>
  <c r="CT28" i="15"/>
  <c r="CC28" i="15"/>
  <c r="CF28" i="15"/>
  <c r="BS39" i="15"/>
  <c r="CL28" i="15"/>
  <c r="BI28" i="15"/>
  <c r="BV28" i="15"/>
  <c r="CB39" i="15"/>
  <c r="DB28" i="15"/>
  <c r="BC18" i="29"/>
  <c r="BB28" i="15" s="1"/>
  <c r="BM39" i="15"/>
  <c r="Y29" i="29"/>
  <c r="Y28" i="29" s="1"/>
  <c r="Y18" i="29" s="1"/>
  <c r="F29" i="29"/>
  <c r="F28" i="29" s="1"/>
  <c r="F18" i="29" s="1"/>
  <c r="P16" i="29"/>
  <c r="P6" i="29" s="1"/>
  <c r="BH16" i="15"/>
  <c r="S29" i="29"/>
  <c r="S28" i="29" s="1"/>
  <c r="S18" i="29" s="1"/>
  <c r="E16" i="29"/>
  <c r="E6" i="29" s="1"/>
  <c r="BD16" i="15"/>
  <c r="BD39" i="15" s="1"/>
  <c r="CG16" i="15"/>
  <c r="CG39" i="15" s="1"/>
  <c r="BL39" i="15"/>
  <c r="BP16" i="15"/>
  <c r="E29" i="29"/>
  <c r="E28" i="29" s="1"/>
  <c r="E18" i="29" s="1"/>
  <c r="W16" i="29"/>
  <c r="W6" i="29" s="1"/>
  <c r="S16" i="29"/>
  <c r="S6" i="29" s="1"/>
  <c r="DD28" i="15"/>
  <c r="U16" i="29"/>
  <c r="U6" i="29" s="1"/>
  <c r="V29" i="29"/>
  <c r="V28" i="29" s="1"/>
  <c r="R16" i="29"/>
  <c r="R6" i="29" s="1"/>
  <c r="CI28" i="15"/>
  <c r="BR16" i="15"/>
  <c r="BR39" i="15" s="1"/>
  <c r="X16" i="29"/>
  <c r="X6" i="29" s="1"/>
  <c r="X36" i="29" s="1"/>
  <c r="BO16" i="15"/>
  <c r="BO39" i="15" s="1"/>
  <c r="S16" i="15"/>
  <c r="Q29" i="29"/>
  <c r="Q28" i="29" s="1"/>
  <c r="Q18" i="29" s="1"/>
  <c r="CE28" i="15"/>
  <c r="BW39" i="15"/>
  <c r="Y16" i="29"/>
  <c r="Y6" i="29" s="1"/>
  <c r="Y36" i="29" s="1"/>
  <c r="CI16" i="15"/>
  <c r="CH16" i="15"/>
  <c r="CH39" i="15" s="1"/>
  <c r="AD29" i="29"/>
  <c r="AD28" i="29" s="1"/>
  <c r="AD18" i="29" s="1"/>
  <c r="P29" i="29"/>
  <c r="P28" i="29" s="1"/>
  <c r="P18" i="29" s="1"/>
  <c r="CO39" i="15"/>
  <c r="BZ16" i="15"/>
  <c r="BC16" i="15"/>
  <c r="BC39" i="15" s="1"/>
  <c r="BQ16" i="15"/>
  <c r="T29" i="29"/>
  <c r="T28" i="29" s="1"/>
  <c r="Z16" i="29"/>
  <c r="Z6" i="29" s="1"/>
  <c r="Z36" i="29" s="1"/>
  <c r="BG16" i="15"/>
  <c r="BG39" i="15" s="1"/>
  <c r="BC6" i="29"/>
  <c r="N16" i="29"/>
  <c r="N6" i="29" s="1"/>
  <c r="N36" i="29" s="1"/>
  <c r="D16" i="29"/>
  <c r="D6" i="29" s="1"/>
  <c r="BY16" i="15"/>
  <c r="BY39" i="15" s="1"/>
  <c r="Q16" i="29"/>
  <c r="Q6" i="29" s="1"/>
  <c r="BK16" i="15"/>
  <c r="CM16" i="15"/>
  <c r="CM39" i="15" s="1"/>
  <c r="O16" i="29"/>
  <c r="O6" i="29" s="1"/>
  <c r="R29" i="29"/>
  <c r="R28" i="29" s="1"/>
  <c r="R18" i="29" s="1"/>
  <c r="CJ28" i="15"/>
  <c r="F16" i="29"/>
  <c r="F6" i="29" s="1"/>
  <c r="CK28" i="15"/>
  <c r="BN16" i="15"/>
  <c r="S36" i="29" l="1"/>
  <c r="W28" i="15"/>
  <c r="M28" i="15"/>
  <c r="BV39" i="15"/>
  <c r="Y28" i="15"/>
  <c r="BI39" i="15"/>
  <c r="CX28" i="15"/>
  <c r="CA28" i="15"/>
  <c r="CS28" i="15"/>
  <c r="T18" i="29"/>
  <c r="T36" i="29" s="1"/>
  <c r="DA28" i="15"/>
  <c r="BP28" i="15"/>
  <c r="V18" i="29"/>
  <c r="V36" i="29" s="1"/>
  <c r="R36" i="29"/>
  <c r="CJ39" i="15"/>
  <c r="CL16" i="15"/>
  <c r="F36" i="29"/>
  <c r="CC16" i="15"/>
  <c r="AE29" i="29"/>
  <c r="AE28" i="29" s="1"/>
  <c r="AE18" i="29" s="1"/>
  <c r="AC29" i="29"/>
  <c r="AC28" i="29" s="1"/>
  <c r="AC18" i="29" s="1"/>
  <c r="BB16" i="15"/>
  <c r="BB39" i="15" s="1"/>
  <c r="BC36" i="29"/>
  <c r="BH28" i="15"/>
  <c r="AB29" i="29"/>
  <c r="AB28" i="29" s="1"/>
  <c r="AB18" i="29" s="1"/>
  <c r="O29" i="29"/>
  <c r="O28" i="29" s="1"/>
  <c r="D29" i="29"/>
  <c r="D28" i="29" s="1"/>
  <c r="CI39" i="15"/>
  <c r="X16" i="15"/>
  <c r="T16" i="15"/>
  <c r="CF16" i="15"/>
  <c r="X28" i="15"/>
  <c r="BT28" i="15"/>
  <c r="R16" i="15"/>
  <c r="Q36" i="29"/>
  <c r="U29" i="29"/>
  <c r="U28" i="29" s="1"/>
  <c r="CE39" i="15"/>
  <c r="E36" i="29"/>
  <c r="O16" i="15"/>
  <c r="W29" i="29"/>
  <c r="W28" i="29" s="1"/>
  <c r="DC28" i="15"/>
  <c r="BN39" i="15"/>
  <c r="Q16" i="15"/>
  <c r="D16" i="15"/>
  <c r="BE16" i="15"/>
  <c r="P16" i="15"/>
  <c r="CK39" i="15"/>
  <c r="AA29" i="29"/>
  <c r="AA28" i="29" s="1"/>
  <c r="AA18" i="29" s="1"/>
  <c r="G29" i="29"/>
  <c r="G28" i="29" s="1"/>
  <c r="G18" i="29" s="1"/>
  <c r="AF29" i="29"/>
  <c r="AF28" i="29" s="1"/>
  <c r="AF18" i="29" s="1"/>
  <c r="U16" i="15"/>
  <c r="CV28" i="15"/>
  <c r="BK28" i="15"/>
  <c r="BF28" i="15"/>
  <c r="P36" i="29"/>
  <c r="BK39" i="15" l="1"/>
  <c r="BH39" i="15"/>
  <c r="O39" i="15" s="1"/>
  <c r="BP39" i="15"/>
  <c r="Q28" i="15"/>
  <c r="BQ28" i="15"/>
  <c r="AC28" i="15"/>
  <c r="CP28" i="15"/>
  <c r="U18" i="29"/>
  <c r="U36" i="29" s="1"/>
  <c r="O18" i="29"/>
  <c r="O36" i="29" s="1"/>
  <c r="CA39" i="15"/>
  <c r="DF28" i="15"/>
  <c r="BE28" i="15"/>
  <c r="W18" i="29"/>
  <c r="W36" i="29" s="1"/>
  <c r="D18" i="29"/>
  <c r="D36" i="29" s="1"/>
  <c r="BZ28" i="15"/>
  <c r="E16" i="15"/>
  <c r="P39" i="15"/>
  <c r="BF39" i="15"/>
  <c r="N16" i="15"/>
  <c r="CD28" i="15"/>
  <c r="S28" i="15"/>
  <c r="BT39" i="15"/>
  <c r="W16" i="15"/>
  <c r="CF39" i="15"/>
  <c r="CR28" i="15"/>
  <c r="O28" i="15"/>
  <c r="CU28" i="15"/>
  <c r="V16" i="15"/>
  <c r="CC39" i="15"/>
  <c r="X39" i="15"/>
  <c r="M16" i="15"/>
  <c r="C16" i="15"/>
  <c r="BX28" i="15"/>
  <c r="P28" i="15"/>
  <c r="Q39" i="15"/>
  <c r="AD28" i="15"/>
  <c r="DH28" i="15"/>
  <c r="CL39" i="15"/>
  <c r="Y16" i="15"/>
  <c r="BQ39" i="15" l="1"/>
  <c r="R39" i="15" s="1"/>
  <c r="R28" i="15"/>
  <c r="R88" i="15" s="1"/>
  <c r="C28" i="15"/>
  <c r="BE39" i="15"/>
  <c r="N39" i="15" s="1"/>
  <c r="N28" i="15"/>
  <c r="AE28" i="15"/>
  <c r="Z28" i="15"/>
  <c r="BZ39" i="15"/>
  <c r="U28" i="15"/>
  <c r="F28" i="15"/>
  <c r="P88" i="15"/>
  <c r="O88" i="15"/>
  <c r="W39" i="15"/>
  <c r="Q88" i="15"/>
  <c r="T28" i="15"/>
  <c r="BX39" i="15"/>
  <c r="AB28" i="15"/>
  <c r="S39" i="15"/>
  <c r="Y39" i="15"/>
  <c r="M39" i="15"/>
  <c r="AA28" i="15"/>
  <c r="X88" i="15"/>
  <c r="D28" i="15"/>
  <c r="V28" i="15"/>
  <c r="CD39" i="15"/>
  <c r="V39" i="15" s="1"/>
  <c r="E28" i="15"/>
  <c r="C39" i="15" l="1"/>
  <c r="U39" i="15"/>
  <c r="Y88" i="15"/>
  <c r="W88" i="15"/>
  <c r="V88" i="15"/>
  <c r="S88" i="15"/>
  <c r="M88" i="15"/>
  <c r="E39" i="15"/>
  <c r="T39" i="15"/>
  <c r="D39" i="15"/>
  <c r="N88" i="15"/>
  <c r="U88" i="15" l="1"/>
  <c r="T88" i="15"/>
  <c r="AR30" i="30" l="1"/>
  <c r="AS30" i="30"/>
  <c r="AR29" i="30" l="1"/>
  <c r="AR28" i="30" s="1"/>
  <c r="AS29" i="30"/>
  <c r="AS28" i="30" s="1"/>
  <c r="AQ30" i="30" l="1"/>
  <c r="AQ29" i="30" l="1"/>
  <c r="AQ28" i="30" s="1"/>
  <c r="AO30" i="30" l="1"/>
  <c r="AM30" i="30"/>
  <c r="J30" i="30"/>
  <c r="AL30" i="30"/>
  <c r="AN30" i="30"/>
  <c r="AG30" i="30"/>
  <c r="H30" i="30"/>
  <c r="K30" i="30"/>
  <c r="AP30" i="30"/>
  <c r="AJ30" i="30"/>
  <c r="AI30" i="30"/>
  <c r="AK30" i="30"/>
  <c r="AJ29" i="30" l="1"/>
  <c r="AJ28" i="30" s="1"/>
  <c r="AK29" i="30"/>
  <c r="AK28" i="30" s="1"/>
  <c r="AG29" i="30"/>
  <c r="AG28" i="30" s="1"/>
  <c r="H29" i="30"/>
  <c r="H28" i="30" s="1"/>
  <c r="AI29" i="30"/>
  <c r="AI28" i="30" s="1"/>
  <c r="AN29" i="30"/>
  <c r="AN28" i="30" s="1"/>
  <c r="AL29" i="30"/>
  <c r="AL28" i="30" s="1"/>
  <c r="AP29" i="30"/>
  <c r="AP28" i="30" s="1"/>
  <c r="K29" i="30"/>
  <c r="K28" i="30" s="1"/>
  <c r="AH29" i="30"/>
  <c r="I29" i="30"/>
  <c r="AM29" i="30"/>
  <c r="AM28" i="30" s="1"/>
  <c r="AN30" i="29" l="1"/>
  <c r="AI30" i="29"/>
  <c r="AM30" i="29"/>
  <c r="AH30" i="29"/>
  <c r="I30" i="29"/>
  <c r="AL30" i="29"/>
  <c r="J30" i="29"/>
  <c r="AJ30" i="29"/>
  <c r="AK30" i="29"/>
  <c r="AO30" i="29"/>
  <c r="H30" i="29"/>
  <c r="AG30" i="29"/>
  <c r="AG29" i="29" l="1"/>
  <c r="AG28" i="29" s="1"/>
  <c r="AG18" i="29" s="1"/>
  <c r="H29" i="29"/>
  <c r="H28" i="29" s="1"/>
  <c r="H18" i="29" s="1"/>
  <c r="DI28" i="15" l="1"/>
  <c r="AF28" i="15" l="1"/>
  <c r="G28" i="15"/>
  <c r="AA16" i="29" l="1"/>
  <c r="AA6" i="29" s="1"/>
  <c r="AA36" i="29" s="1"/>
  <c r="CQ16" i="15"/>
  <c r="CQ39" i="15" s="1"/>
  <c r="CP16" i="15"/>
  <c r="CP39" i="15" l="1"/>
  <c r="Z16" i="15"/>
  <c r="CS16" i="15" l="1"/>
  <c r="CS39" i="15" s="1"/>
  <c r="Z39" i="15"/>
  <c r="CR16" i="15"/>
  <c r="CT16" i="15" l="1"/>
  <c r="CT39" i="15" s="1"/>
  <c r="Z88" i="15"/>
  <c r="CR39" i="15"/>
  <c r="AB16" i="29"/>
  <c r="AB6" i="29" s="1"/>
  <c r="AB36" i="29" s="1"/>
  <c r="CV16" i="15"/>
  <c r="CV39" i="15" s="1"/>
  <c r="AA16" i="15" l="1"/>
  <c r="AA39" i="15"/>
  <c r="CU16" i="15" l="1"/>
  <c r="AA88" i="15"/>
  <c r="G16" i="29" l="1"/>
  <c r="G6" i="29" s="1"/>
  <c r="G36" i="29" s="1"/>
  <c r="AC16" i="29"/>
  <c r="AC6" i="29" s="1"/>
  <c r="AC36" i="29" s="1"/>
  <c r="CU39" i="15"/>
  <c r="CW16" i="15" l="1"/>
  <c r="CY16" i="15" l="1"/>
  <c r="CY39" i="15" s="1"/>
  <c r="CW39" i="15"/>
  <c r="F16" i="15"/>
  <c r="AB16" i="15"/>
  <c r="CX16" i="15"/>
  <c r="F39" i="15" l="1"/>
  <c r="AB39" i="15"/>
  <c r="CX39" i="15"/>
  <c r="AD16" i="29"/>
  <c r="AD6" i="29" s="1"/>
  <c r="AD36" i="29" s="1"/>
  <c r="CZ16" i="15"/>
  <c r="CZ39" i="15" s="1"/>
  <c r="AB88" i="15" l="1"/>
  <c r="AC39" i="15"/>
  <c r="AC16" i="15"/>
  <c r="AH30" i="30" l="1"/>
  <c r="AH28" i="30" s="1"/>
  <c r="I30" i="30"/>
  <c r="I28" i="30" s="1"/>
  <c r="DA16" i="15"/>
  <c r="DB16" i="15"/>
  <c r="DB39" i="15" s="1"/>
  <c r="AC88" i="15"/>
  <c r="DC16" i="15" l="1"/>
  <c r="DC39" i="15" s="1"/>
  <c r="AE16" i="29"/>
  <c r="AE6" i="29" s="1"/>
  <c r="AE36" i="29" s="1"/>
  <c r="DA39" i="15"/>
  <c r="AD16" i="15" l="1"/>
  <c r="AD39" i="15"/>
  <c r="DD16" i="15" l="1"/>
  <c r="DE16" i="15"/>
  <c r="DE39" i="15" s="1"/>
  <c r="AD88" i="15"/>
  <c r="AF16" i="29" l="1"/>
  <c r="AF6" i="29" s="1"/>
  <c r="AF36" i="29" s="1"/>
  <c r="DD39" i="15"/>
  <c r="DF16" i="15" l="1"/>
  <c r="DH16" i="15" l="1"/>
  <c r="DH39" i="15" s="1"/>
  <c r="DF39" i="15"/>
  <c r="AE16" i="15"/>
  <c r="DG16" i="15"/>
  <c r="AG16" i="29"/>
  <c r="AG6" i="29" s="1"/>
  <c r="AG36" i="29" s="1"/>
  <c r="AE39" i="15" l="1"/>
  <c r="DG39" i="15"/>
  <c r="H16" i="29"/>
  <c r="H6" i="29" s="1"/>
  <c r="H36" i="29" s="1"/>
  <c r="AE88" i="15" l="1"/>
  <c r="DI16" i="15"/>
  <c r="DI39" i="15" l="1"/>
  <c r="G16" i="15"/>
  <c r="AF16" i="15"/>
  <c r="G39" i="15" l="1"/>
  <c r="AF39" i="15"/>
  <c r="AF88" i="15" l="1"/>
  <c r="AO29" i="30" l="1"/>
  <c r="AO28" i="30" s="1"/>
  <c r="J29" i="30"/>
  <c r="J28" i="30" s="1"/>
  <c r="AS30" i="29" l="1"/>
  <c r="AQ30" i="29" l="1"/>
  <c r="AP30" i="29"/>
  <c r="K30" i="29"/>
  <c r="AR30" i="29"/>
  <c r="DK16" i="15" l="1"/>
  <c r="DJ16" i="15" l="1"/>
  <c r="AH16" i="29" l="1"/>
  <c r="AH6" i="29" s="1"/>
  <c r="DK28" i="15"/>
  <c r="DL16" i="15"/>
  <c r="AG16" i="15" s="1"/>
  <c r="DK39" i="15" l="1"/>
  <c r="DJ28" i="15" l="1"/>
  <c r="DN16" i="15"/>
  <c r="DM16" i="15"/>
  <c r="DO16" i="15"/>
  <c r="DM28" i="15" l="1"/>
  <c r="AI16" i="29"/>
  <c r="AI6" i="29" s="1"/>
  <c r="AH16" i="15"/>
  <c r="DJ39" i="15"/>
  <c r="AH29" i="29"/>
  <c r="AH28" i="29" s="1"/>
  <c r="DO28" i="15"/>
  <c r="DM39" i="15" l="1"/>
  <c r="AH18" i="29"/>
  <c r="AH36" i="29" s="1"/>
  <c r="DL28" i="15"/>
  <c r="DP16" i="15"/>
  <c r="DO39" i="15"/>
  <c r="DQ16" i="15" l="1"/>
  <c r="AI29" i="29"/>
  <c r="AI28" i="29" s="1"/>
  <c r="DL39" i="15"/>
  <c r="AG28" i="15"/>
  <c r="DP28" i="15"/>
  <c r="DR16" i="15"/>
  <c r="AI18" i="29" l="1"/>
  <c r="AI36" i="29" s="1"/>
  <c r="AI16" i="15"/>
  <c r="DN28" i="15"/>
  <c r="AG39" i="15"/>
  <c r="DP39" i="15"/>
  <c r="AJ16" i="29"/>
  <c r="AJ6" i="29" s="1"/>
  <c r="AG88" i="15" l="1"/>
  <c r="DR28" i="15"/>
  <c r="C88" i="15"/>
  <c r="DN39" i="15"/>
  <c r="AH28" i="15"/>
  <c r="DS16" i="15"/>
  <c r="AJ29" i="29"/>
  <c r="AJ28" i="29" s="1"/>
  <c r="DT16" i="15"/>
  <c r="AJ18" i="29" l="1"/>
  <c r="AJ36" i="29" s="1"/>
  <c r="DQ28" i="15"/>
  <c r="AH39" i="15"/>
  <c r="DR39" i="15"/>
  <c r="AK16" i="29"/>
  <c r="AK6" i="29" s="1"/>
  <c r="AH88" i="15" l="1"/>
  <c r="DS28" i="15"/>
  <c r="DU16" i="15"/>
  <c r="I16" i="29"/>
  <c r="I6" i="29" s="1"/>
  <c r="E88" i="15"/>
  <c r="AI28" i="15"/>
  <c r="DQ39" i="15"/>
  <c r="AI39" i="15" l="1"/>
  <c r="H16" i="15"/>
  <c r="AJ16" i="15"/>
  <c r="DV16" i="15"/>
  <c r="AI88" i="15"/>
  <c r="F88" i="15"/>
  <c r="DS39" i="15"/>
  <c r="D88" i="15"/>
  <c r="DW28" i="15" l="1"/>
  <c r="AK29" i="29"/>
  <c r="AK28" i="29" s="1"/>
  <c r="DW16" i="15"/>
  <c r="I29" i="29"/>
  <c r="I28" i="29" s="1"/>
  <c r="AK18" i="29" l="1"/>
  <c r="AK36" i="29" s="1"/>
  <c r="I18" i="29"/>
  <c r="I36" i="29" s="1"/>
  <c r="DW39" i="15"/>
  <c r="AL16" i="29"/>
  <c r="AL6" i="29" s="1"/>
  <c r="DV28" i="15"/>
  <c r="DU28" i="15"/>
  <c r="DX16" i="15"/>
  <c r="DT28" i="15"/>
  <c r="AK16" i="15" l="1"/>
  <c r="DT39" i="15"/>
  <c r="AJ28" i="15"/>
  <c r="H28" i="15"/>
  <c r="DU39" i="15"/>
  <c r="AL29" i="29"/>
  <c r="AL28" i="29" s="1"/>
  <c r="DV39" i="15"/>
  <c r="AL18" i="29" l="1"/>
  <c r="AL36" i="29" s="1"/>
  <c r="AJ39" i="15"/>
  <c r="DX28" i="15"/>
  <c r="G88" i="15"/>
  <c r="H88" i="15"/>
  <c r="DY16" i="15"/>
  <c r="H39" i="15"/>
  <c r="EA16" i="15"/>
  <c r="DY28" i="15" l="1"/>
  <c r="AM16" i="29"/>
  <c r="AM6" i="29" s="1"/>
  <c r="DX39" i="15"/>
  <c r="AK28" i="15"/>
  <c r="AJ88" i="15"/>
  <c r="DY39" i="15" l="1"/>
  <c r="EB16" i="15"/>
  <c r="AK39" i="15"/>
  <c r="DZ16" i="15"/>
  <c r="DZ28" i="15" l="1"/>
  <c r="EC28" i="15"/>
  <c r="AL16" i="15"/>
  <c r="AK88" i="15"/>
  <c r="EC16" i="15"/>
  <c r="DZ39" i="15" l="1"/>
  <c r="EC39" i="15"/>
  <c r="AN16" i="29"/>
  <c r="AN6" i="29" s="1"/>
  <c r="ED16" i="15"/>
  <c r="AM16" i="15" s="1"/>
  <c r="AM29" i="29"/>
  <c r="AM28" i="29" s="1"/>
  <c r="AM18" i="29" l="1"/>
  <c r="AM36" i="29" s="1"/>
  <c r="EB28" i="15"/>
  <c r="EA28" i="15"/>
  <c r="EF16" i="15"/>
  <c r="AN29" i="29" l="1"/>
  <c r="AN28" i="29" s="1"/>
  <c r="EE16" i="15"/>
  <c r="EA39" i="15"/>
  <c r="AL28" i="15"/>
  <c r="EB39" i="15"/>
  <c r="AN18" i="29" l="1"/>
  <c r="AN36" i="29" s="1"/>
  <c r="EG16" i="15"/>
  <c r="AN16" i="15" s="1"/>
  <c r="J16" i="29"/>
  <c r="J6" i="29" s="1"/>
  <c r="AL39" i="15"/>
  <c r="ED28" i="15"/>
  <c r="AO16" i="29"/>
  <c r="AO6" i="29" s="1"/>
  <c r="EE28" i="15"/>
  <c r="EE39" i="15" l="1"/>
  <c r="AL88" i="15"/>
  <c r="ED39" i="15"/>
  <c r="AM28" i="15"/>
  <c r="I16" i="15"/>
  <c r="AM39" i="15" l="1"/>
  <c r="EF28" i="15"/>
  <c r="EI16" i="15"/>
  <c r="EH28" i="15" l="1"/>
  <c r="AM88" i="15"/>
  <c r="EF39" i="15"/>
  <c r="J29" i="29"/>
  <c r="J28" i="29" s="1"/>
  <c r="AO29" i="29"/>
  <c r="AO28" i="29" s="1"/>
  <c r="EJ16" i="15" l="1"/>
  <c r="AO18" i="29"/>
  <c r="AO36" i="29" s="1"/>
  <c r="J18" i="29"/>
  <c r="J36" i="29" s="1"/>
  <c r="EH16" i="15"/>
  <c r="EG28" i="15"/>
  <c r="AP16" i="29"/>
  <c r="AP6" i="29" s="1"/>
  <c r="EI28" i="15" l="1"/>
  <c r="I88" i="15"/>
  <c r="EG39" i="15"/>
  <c r="I28" i="15"/>
  <c r="AN28" i="15"/>
  <c r="EH39" i="15"/>
  <c r="AO16" i="15"/>
  <c r="I39" i="15" l="1"/>
  <c r="AN39" i="15"/>
  <c r="EI39" i="15"/>
  <c r="EM16" i="15"/>
  <c r="AN88" i="15" l="1"/>
  <c r="EL16" i="15"/>
  <c r="EK16" i="15"/>
  <c r="AP29" i="29"/>
  <c r="AP28" i="29" s="1"/>
  <c r="AQ16" i="29"/>
  <c r="AQ6" i="29" s="1"/>
  <c r="AP18" i="29" l="1"/>
  <c r="AP36" i="29" s="1"/>
  <c r="EK28" i="15"/>
  <c r="EL28" i="15"/>
  <c r="EJ28" i="15"/>
  <c r="AP16" i="15"/>
  <c r="EL39" i="15" l="1"/>
  <c r="EK39" i="15"/>
  <c r="EO16" i="15"/>
  <c r="EJ39" i="15"/>
  <c r="AO28" i="15"/>
  <c r="EN16" i="15"/>
  <c r="EO28" i="15" l="1"/>
  <c r="AQ29" i="29"/>
  <c r="AQ28" i="29" s="1"/>
  <c r="AO39" i="15"/>
  <c r="EN28" i="15"/>
  <c r="EO39" i="15" l="1"/>
  <c r="AQ18" i="29"/>
  <c r="AQ36" i="29" s="1"/>
  <c r="EQ16" i="15"/>
  <c r="AO88" i="15"/>
  <c r="AR29" i="29"/>
  <c r="AR28" i="29" s="1"/>
  <c r="AR18" i="29" s="1"/>
  <c r="EP28" i="15"/>
  <c r="EP16" i="15"/>
  <c r="AR16" i="29"/>
  <c r="AR6" i="29" s="1"/>
  <c r="EM28" i="15"/>
  <c r="EN39" i="15"/>
  <c r="ER16" i="15"/>
  <c r="AQ28" i="15" l="1"/>
  <c r="AR36" i="29"/>
  <c r="EP39" i="15"/>
  <c r="AQ16" i="15"/>
  <c r="EM39" i="15"/>
  <c r="AP28" i="15"/>
  <c r="AS16" i="29" l="1"/>
  <c r="AS6" i="29" s="1"/>
  <c r="L6" i="29"/>
  <c r="AQ39" i="15"/>
  <c r="ER28" i="15"/>
  <c r="AP39" i="15"/>
  <c r="K16" i="29"/>
  <c r="K6" i="29" s="1"/>
  <c r="EQ28" i="15"/>
  <c r="AQ88" i="15" l="1"/>
  <c r="AP88" i="15"/>
  <c r="ES16" i="15"/>
  <c r="ER39" i="15"/>
  <c r="EQ39" i="15"/>
  <c r="AR16" i="15" l="1"/>
  <c r="J16" i="15"/>
  <c r="K29" i="29" l="1"/>
  <c r="K28" i="29" s="1"/>
  <c r="AS29" i="29"/>
  <c r="AS28" i="29" s="1"/>
  <c r="AS18" i="29" l="1"/>
  <c r="AS36" i="29" s="1"/>
  <c r="K18" i="29"/>
  <c r="K36" i="29" s="1"/>
  <c r="ES28" i="15"/>
  <c r="J28" i="15" l="1"/>
  <c r="AR28" i="15"/>
  <c r="ES39" i="15"/>
  <c r="J88" i="15" l="1"/>
  <c r="K88" i="15"/>
  <c r="AR39" i="15"/>
  <c r="J39" i="15"/>
  <c r="AR88" i="15" l="1"/>
  <c r="O27" i="14" l="1"/>
  <c r="S27" i="14"/>
  <c r="P27" i="14"/>
  <c r="AK27" i="14"/>
  <c r="AJ27" i="14"/>
  <c r="V27" i="14"/>
  <c r="F27" i="14"/>
  <c r="AO27" i="14"/>
  <c r="AS27" i="14"/>
  <c r="AR27" i="14"/>
  <c r="U27" i="14"/>
  <c r="AI27" i="14"/>
  <c r="AM27" i="14"/>
  <c r="AQ27" i="14"/>
  <c r="Y27" i="14"/>
  <c r="T27" i="14"/>
  <c r="K27" i="14"/>
  <c r="AP27" i="14"/>
  <c r="N27" i="14"/>
  <c r="D27" i="14"/>
  <c r="Q27" i="14"/>
  <c r="X27" i="14"/>
  <c r="AL27" i="14"/>
  <c r="J27" i="14"/>
  <c r="AN27" i="14"/>
  <c r="W27" i="14"/>
  <c r="R27" i="14"/>
  <c r="E27" i="14"/>
  <c r="Z27" i="14" l="1"/>
  <c r="AA27" i="14" l="1"/>
  <c r="AB27" i="14" l="1"/>
  <c r="AC27" i="14" l="1"/>
  <c r="G27" i="14"/>
  <c r="AD27" i="14" l="1"/>
  <c r="AE27" i="14" l="1"/>
  <c r="AF27" i="14" l="1"/>
  <c r="AG27" i="14" l="1"/>
  <c r="H27" i="14"/>
  <c r="AH27" i="14"/>
  <c r="I27" i="14"/>
  <c r="U12" i="14" l="1"/>
  <c r="S12" i="14"/>
  <c r="AC12" i="14"/>
  <c r="AF12" i="14"/>
  <c r="Y12" i="14"/>
  <c r="X12" i="14"/>
  <c r="O12" i="14"/>
  <c r="T12" i="14"/>
  <c r="Q12" i="14"/>
  <c r="W12" i="14"/>
  <c r="R12" i="14"/>
  <c r="E12" i="14"/>
  <c r="AA12" i="14"/>
  <c r="AB12" i="14"/>
  <c r="F12" i="14"/>
  <c r="V12" i="14"/>
  <c r="D12" i="14"/>
  <c r="N12" i="14"/>
  <c r="P12" i="14"/>
  <c r="AG12" i="14"/>
  <c r="AE12" i="14"/>
  <c r="AD12" i="14"/>
  <c r="H12" i="14"/>
  <c r="Z12" i="14"/>
  <c r="G12" i="14"/>
  <c r="AJ12" i="14" l="1"/>
  <c r="AK12" i="14"/>
  <c r="AP12" i="14"/>
  <c r="AL12" i="14"/>
  <c r="J12" i="14"/>
  <c r="AN12" i="14"/>
  <c r="AH12" i="14"/>
  <c r="I12" i="14"/>
  <c r="AO12" i="14"/>
  <c r="AM12" i="14"/>
  <c r="AI12" i="14"/>
  <c r="AR12" i="14" l="1"/>
  <c r="AQ12" i="14"/>
  <c r="AS12" i="14" l="1"/>
  <c r="K12" i="14"/>
  <c r="V25" i="14" l="1"/>
  <c r="O25" i="14"/>
  <c r="O27" i="30"/>
  <c r="F27" i="30" l="1"/>
  <c r="V27" i="30"/>
  <c r="Q27" i="30"/>
  <c r="P25" i="14"/>
  <c r="Q25" i="14"/>
  <c r="U27" i="30"/>
  <c r="T27" i="30"/>
  <c r="X27" i="30"/>
  <c r="Y27" i="30"/>
  <c r="R27" i="30"/>
  <c r="E27" i="30"/>
  <c r="U25" i="14"/>
  <c r="T25" i="14"/>
  <c r="X25" i="14"/>
  <c r="Y25" i="14"/>
  <c r="R25" i="14"/>
  <c r="E25" i="14"/>
  <c r="W27" i="30"/>
  <c r="N27" i="30"/>
  <c r="D27" i="30"/>
  <c r="S25" i="14"/>
  <c r="S27" i="30"/>
  <c r="P27" i="30"/>
  <c r="F25" i="14"/>
  <c r="W25" i="14"/>
  <c r="N25" i="14"/>
  <c r="D25" i="14"/>
  <c r="AS26" i="30" l="1"/>
  <c r="AR26" i="30" l="1"/>
  <c r="T26" i="30"/>
  <c r="O26" i="30"/>
  <c r="AE26" i="30"/>
  <c r="P26" i="30"/>
  <c r="AO26" i="30"/>
  <c r="K26" i="30"/>
  <c r="AP26" i="30"/>
  <c r="I24" i="30"/>
  <c r="AH24" i="30"/>
  <c r="W26" i="30"/>
  <c r="N26" i="30"/>
  <c r="D26" i="30"/>
  <c r="P24" i="30"/>
  <c r="AS24" i="30"/>
  <c r="K24" i="30"/>
  <c r="AP24" i="30"/>
  <c r="U24" i="30"/>
  <c r="AK24" i="30"/>
  <c r="AL26" i="30"/>
  <c r="E26" i="30"/>
  <c r="R26" i="30"/>
  <c r="AC26" i="30"/>
  <c r="AK26" i="30"/>
  <c r="Y24" i="30"/>
  <c r="AQ26" i="30"/>
  <c r="AN24" i="30"/>
  <c r="AM24" i="30"/>
  <c r="AF24" i="30"/>
  <c r="U26" i="30"/>
  <c r="AA26" i="30"/>
  <c r="X26" i="30"/>
  <c r="BC23" i="30"/>
  <c r="N24" i="30"/>
  <c r="D24" i="30"/>
  <c r="AE24" i="30"/>
  <c r="R24" i="30"/>
  <c r="E24" i="30"/>
  <c r="S26" i="30"/>
  <c r="AC24" i="30"/>
  <c r="AO24" i="30"/>
  <c r="I26" i="30"/>
  <c r="AH26" i="30"/>
  <c r="Y26" i="30"/>
  <c r="AJ24" i="30"/>
  <c r="AJ26" i="30"/>
  <c r="AI26" i="30"/>
  <c r="H24" i="30"/>
  <c r="AD24" i="30"/>
  <c r="AN26" i="30"/>
  <c r="H26" i="30"/>
  <c r="AD26" i="30"/>
  <c r="W24" i="30"/>
  <c r="W23" i="30" s="1"/>
  <c r="AR24" i="30"/>
  <c r="AQ24" i="30"/>
  <c r="AG24" i="30"/>
  <c r="V26" i="30"/>
  <c r="F26" i="30"/>
  <c r="AF26" i="30"/>
  <c r="O24" i="30"/>
  <c r="Q24" i="30"/>
  <c r="AL24" i="30"/>
  <c r="J24" i="30"/>
  <c r="F24" i="30"/>
  <c r="V24" i="30"/>
  <c r="AB24" i="30"/>
  <c r="AG26" i="30"/>
  <c r="AB26" i="30"/>
  <c r="X24" i="30"/>
  <c r="T24" i="30"/>
  <c r="Q26" i="30"/>
  <c r="AA24" i="30"/>
  <c r="S24" i="30"/>
  <c r="Z24" i="30"/>
  <c r="G24" i="30"/>
  <c r="AI24" i="30"/>
  <c r="J26" i="30"/>
  <c r="T23" i="30" l="1"/>
  <c r="P23" i="30"/>
  <c r="V23" i="30"/>
  <c r="W22" i="30"/>
  <c r="X23" i="30"/>
  <c r="AF22" i="30"/>
  <c r="N23" i="30"/>
  <c r="Y23" i="30"/>
  <c r="O23" i="30"/>
  <c r="R23" i="30"/>
  <c r="AB22" i="30"/>
  <c r="U22" i="30"/>
  <c r="S23" i="30"/>
  <c r="F23" i="30"/>
  <c r="Q23" i="30"/>
  <c r="Y20" i="14"/>
  <c r="AE20" i="14"/>
  <c r="D23" i="30"/>
  <c r="AC22" i="30"/>
  <c r="V22" i="30"/>
  <c r="F22" i="30"/>
  <c r="E23" i="30"/>
  <c r="X20" i="14"/>
  <c r="Z20" i="14"/>
  <c r="G20" i="14"/>
  <c r="AB20" i="14"/>
  <c r="U20" i="14"/>
  <c r="T20" i="14"/>
  <c r="Q20" i="14"/>
  <c r="AD20" i="14"/>
  <c r="AC20" i="14"/>
  <c r="Z26" i="30"/>
  <c r="G26" i="30"/>
  <c r="X22" i="30"/>
  <c r="T22" i="30"/>
  <c r="Q22" i="30"/>
  <c r="AD22" i="30"/>
  <c r="AE22" i="30"/>
  <c r="F20" i="14"/>
  <c r="V20" i="14"/>
  <c r="AF20" i="14"/>
  <c r="AM26" i="30"/>
  <c r="P22" i="30"/>
  <c r="O22" i="30"/>
  <c r="R22" i="30"/>
  <c r="E22" i="30"/>
  <c r="AA22" i="30"/>
  <c r="S22" i="30"/>
  <c r="D22" i="30"/>
  <c r="N22" i="30"/>
  <c r="Z22" i="30"/>
  <c r="G22" i="30"/>
  <c r="Y22" i="30"/>
  <c r="P20" i="14"/>
  <c r="O20" i="14"/>
  <c r="R20" i="14"/>
  <c r="E20" i="14"/>
  <c r="U23" i="30"/>
  <c r="AA20" i="14"/>
  <c r="S20" i="14"/>
  <c r="N20" i="14"/>
  <c r="D20" i="14"/>
  <c r="W20" i="14"/>
  <c r="AH19" i="14" l="1"/>
  <c r="AH21" i="30"/>
  <c r="AD19" i="14"/>
  <c r="AD21" i="30"/>
  <c r="Y19" i="14"/>
  <c r="Y21" i="30"/>
  <c r="T19" i="14"/>
  <c r="T21" i="30"/>
  <c r="N19" i="14"/>
  <c r="N21" i="30"/>
  <c r="AR19" i="14"/>
  <c r="AR21" i="30"/>
  <c r="AP19" i="14"/>
  <c r="AE19" i="14"/>
  <c r="AE21" i="30"/>
  <c r="AO19" i="14"/>
  <c r="AO21" i="30"/>
  <c r="R19" i="14" l="1"/>
  <c r="U19" i="14"/>
  <c r="R21" i="30"/>
  <c r="Q21" i="30"/>
  <c r="AG21" i="30"/>
  <c r="AG19" i="14"/>
  <c r="AA19" i="14"/>
  <c r="AN19" i="14"/>
  <c r="W21" i="30"/>
  <c r="AC19" i="14"/>
  <c r="AN21" i="30"/>
  <c r="AB19" i="14"/>
  <c r="S19" i="14"/>
  <c r="E21" i="30"/>
  <c r="I19" i="14"/>
  <c r="AI21" i="30"/>
  <c r="I21" i="30"/>
  <c r="S21" i="30"/>
  <c r="AI19" i="14"/>
  <c r="AA21" i="30"/>
  <c r="AJ21" i="30"/>
  <c r="E19" i="14"/>
  <c r="AM19" i="14"/>
  <c r="J21" i="30"/>
  <c r="O21" i="30"/>
  <c r="AK21" i="30"/>
  <c r="U21" i="30"/>
  <c r="D21" i="30"/>
  <c r="W19" i="14"/>
  <c r="AL19" i="14"/>
  <c r="K19" i="14"/>
  <c r="AS21" i="30"/>
  <c r="O19" i="14"/>
  <c r="AJ19" i="14"/>
  <c r="AK19" i="14"/>
  <c r="AF19" i="14"/>
  <c r="AF21" i="30"/>
  <c r="AB21" i="30"/>
  <c r="AL21" i="30"/>
  <c r="G21" i="30"/>
  <c r="Z21" i="30"/>
  <c r="AP21" i="30"/>
  <c r="D19" i="14"/>
  <c r="AQ21" i="30"/>
  <c r="AC21" i="30"/>
  <c r="P21" i="30"/>
  <c r="V21" i="30"/>
  <c r="F21" i="30"/>
  <c r="X21" i="30"/>
  <c r="Z19" i="14"/>
  <c r="G19" i="14"/>
  <c r="AQ19" i="14"/>
  <c r="Q19" i="14"/>
  <c r="P19" i="14"/>
  <c r="F19" i="14"/>
  <c r="V19" i="14"/>
  <c r="X19" i="14"/>
  <c r="H19" i="14" l="1"/>
  <c r="K21" i="30"/>
  <c r="AM21" i="30"/>
  <c r="AS19" i="14"/>
  <c r="H21" i="30"/>
  <c r="J19" i="14"/>
  <c r="BC27" i="15" l="1"/>
  <c r="CD27" i="15"/>
  <c r="BO27" i="15"/>
  <c r="BG27" i="15"/>
  <c r="AG18" i="14"/>
  <c r="H20" i="30"/>
  <c r="BR27" i="15"/>
  <c r="AL20" i="30"/>
  <c r="AF20" i="30"/>
  <c r="AF19" i="30" s="1"/>
  <c r="Y20" i="30"/>
  <c r="Y19" i="30" s="1"/>
  <c r="Y18" i="30" s="1"/>
  <c r="BD27" i="15"/>
  <c r="CH27" i="15"/>
  <c r="U20" i="30"/>
  <c r="U19" i="30" s="1"/>
  <c r="U18" i="30" s="1"/>
  <c r="AE20" i="30"/>
  <c r="AE19" i="30" s="1"/>
  <c r="BU27" i="15"/>
  <c r="AK20" i="30"/>
  <c r="AD20" i="30"/>
  <c r="AD19" i="30" s="1"/>
  <c r="AI20" i="30"/>
  <c r="AR20" i="30"/>
  <c r="AQ20" i="30"/>
  <c r="BF27" i="15"/>
  <c r="AP20" i="30"/>
  <c r="K20" i="30"/>
  <c r="V20" i="30"/>
  <c r="V19" i="30" s="1"/>
  <c r="V18" i="30" s="1"/>
  <c r="R20" i="30"/>
  <c r="R19" i="30" s="1"/>
  <c r="R18" i="30" s="1"/>
  <c r="O20" i="30"/>
  <c r="O19" i="30" s="1"/>
  <c r="O18" i="30" s="1"/>
  <c r="CK27" i="15"/>
  <c r="BP27" i="15"/>
  <c r="AO18" i="14"/>
  <c r="AO20" i="30"/>
  <c r="AL18" i="14"/>
  <c r="AF18" i="14"/>
  <c r="AF17" i="14" s="1"/>
  <c r="Y18" i="14"/>
  <c r="Y17" i="14" s="1"/>
  <c r="U18" i="14"/>
  <c r="U17" i="14" s="1"/>
  <c r="AE18" i="14"/>
  <c r="AE17" i="14" s="1"/>
  <c r="AK18" i="14"/>
  <c r="AD18" i="14"/>
  <c r="AD17" i="14" s="1"/>
  <c r="AI18" i="14"/>
  <c r="AR18" i="14"/>
  <c r="AQ18" i="14"/>
  <c r="AP18" i="14"/>
  <c r="K18" i="14"/>
  <c r="V18" i="14"/>
  <c r="V17" i="14" s="1"/>
  <c r="R18" i="14"/>
  <c r="R17" i="14" s="1"/>
  <c r="O18" i="14"/>
  <c r="O17" i="14" s="1"/>
  <c r="AJ18" i="14"/>
  <c r="I20" i="30"/>
  <c r="AN20" i="30"/>
  <c r="BV27" i="15"/>
  <c r="BY27" i="15"/>
  <c r="X20" i="30"/>
  <c r="X19" i="30" s="1"/>
  <c r="X18" i="30" s="1"/>
  <c r="CB27" i="15"/>
  <c r="BL27" i="15"/>
  <c r="AH20" i="30"/>
  <c r="T20" i="30"/>
  <c r="T19" i="30" s="1"/>
  <c r="T18" i="30" s="1"/>
  <c r="CA27" i="15"/>
  <c r="CJ27" i="15"/>
  <c r="N20" i="30"/>
  <c r="N19" i="30" s="1"/>
  <c r="N18" i="30" s="1"/>
  <c r="BX27" i="15"/>
  <c r="Z20" i="30"/>
  <c r="Z19" i="30" s="1"/>
  <c r="AS20" i="30"/>
  <c r="CG27" i="15"/>
  <c r="BJ27" i="15"/>
  <c r="AN18" i="14"/>
  <c r="X18" i="14"/>
  <c r="X17" i="14" s="1"/>
  <c r="AH18" i="14"/>
  <c r="T18" i="14"/>
  <c r="T17" i="14" s="1"/>
  <c r="N18" i="14"/>
  <c r="N17" i="14" s="1"/>
  <c r="BC17" i="14"/>
  <c r="Z18" i="14"/>
  <c r="Z17" i="14" s="1"/>
  <c r="AS18" i="14"/>
  <c r="E18" i="14" l="1"/>
  <c r="E17" i="14" s="1"/>
  <c r="BW27" i="15"/>
  <c r="T27" i="15" s="1"/>
  <c r="BI27" i="15"/>
  <c r="BC18" i="30"/>
  <c r="BB27" i="15" s="1"/>
  <c r="M27" i="15" s="1"/>
  <c r="BN27" i="15"/>
  <c r="Q27" i="15" s="1"/>
  <c r="AC20" i="30"/>
  <c r="AC19" i="30" s="1"/>
  <c r="AG20" i="30"/>
  <c r="G20" i="30"/>
  <c r="G19" i="30" s="1"/>
  <c r="D18" i="14"/>
  <c r="D17" i="14" s="1"/>
  <c r="AC18" i="14"/>
  <c r="AC17" i="14" s="1"/>
  <c r="G18" i="14"/>
  <c r="G17" i="14" s="1"/>
  <c r="Q20" i="30"/>
  <c r="Q19" i="30" s="1"/>
  <c r="Q18" i="30" s="1"/>
  <c r="I18" i="14"/>
  <c r="F20" i="30"/>
  <c r="F19" i="30" s="1"/>
  <c r="F18" i="30" s="1"/>
  <c r="Q18" i="14"/>
  <c r="Q17" i="14" s="1"/>
  <c r="D20" i="30"/>
  <c r="D19" i="30" s="1"/>
  <c r="D18" i="30" s="1"/>
  <c r="BT27" i="15"/>
  <c r="S27" i="15" s="1"/>
  <c r="AA20" i="30"/>
  <c r="AA19" i="30" s="1"/>
  <c r="S20" i="30"/>
  <c r="S19" i="30" s="1"/>
  <c r="S18" i="30" s="1"/>
  <c r="CE27" i="15"/>
  <c r="J18" i="14"/>
  <c r="BK27" i="15"/>
  <c r="BM27" i="15"/>
  <c r="AB20" i="30"/>
  <c r="AB19" i="30" s="1"/>
  <c r="AM20" i="30"/>
  <c r="AA18" i="14"/>
  <c r="AA17" i="14" s="1"/>
  <c r="S18" i="14"/>
  <c r="S17" i="14" s="1"/>
  <c r="BE27" i="15"/>
  <c r="N27" i="15" s="1"/>
  <c r="AB18" i="14"/>
  <c r="AB17" i="14" s="1"/>
  <c r="AM18" i="14"/>
  <c r="CL27" i="15"/>
  <c r="CF27" i="15"/>
  <c r="W27" i="15" s="1"/>
  <c r="W20" i="30"/>
  <c r="W19" i="30" s="1"/>
  <c r="W18" i="30" s="1"/>
  <c r="P18" i="14"/>
  <c r="P17" i="14" s="1"/>
  <c r="E20" i="30"/>
  <c r="E19" i="30" s="1"/>
  <c r="E18" i="30" s="1"/>
  <c r="P20" i="30"/>
  <c r="P19" i="30" s="1"/>
  <c r="P18" i="30" s="1"/>
  <c r="BS27" i="15"/>
  <c r="W18" i="14"/>
  <c r="W17" i="14" s="1"/>
  <c r="F18" i="14"/>
  <c r="F17" i="14" s="1"/>
  <c r="BZ27" i="15"/>
  <c r="BH27" i="15"/>
  <c r="AJ20" i="30"/>
  <c r="CI27" i="15"/>
  <c r="X27" i="15" s="1"/>
  <c r="J20" i="30"/>
  <c r="H18" i="14"/>
  <c r="O27" i="15" l="1"/>
  <c r="CC27" i="15"/>
  <c r="V27" i="15" s="1"/>
  <c r="P27" i="15"/>
  <c r="BQ27" i="15"/>
  <c r="U27" i="15"/>
  <c r="C27" i="15"/>
  <c r="E27" i="15" l="1"/>
  <c r="R27" i="15"/>
  <c r="D27" i="15"/>
  <c r="AA13" i="14" l="1"/>
  <c r="P13" i="14"/>
  <c r="Y13" i="14"/>
  <c r="W13" i="14"/>
  <c r="AF13" i="14"/>
  <c r="X13" i="14"/>
  <c r="AB13" i="14"/>
  <c r="S13" i="14"/>
  <c r="Q13" i="14"/>
  <c r="T13" i="14"/>
  <c r="O13" i="14"/>
  <c r="AD13" i="14"/>
  <c r="G13" i="14"/>
  <c r="Z13" i="14"/>
  <c r="E13" i="14"/>
  <c r="R13" i="14"/>
  <c r="V13" i="14"/>
  <c r="F13" i="14"/>
  <c r="AC13" i="14"/>
  <c r="N13" i="14"/>
  <c r="D13" i="14"/>
  <c r="AE13" i="14"/>
  <c r="U13" i="14"/>
  <c r="W8" i="14" l="1"/>
  <c r="W8" i="30"/>
  <c r="U8" i="14"/>
  <c r="U8" i="30"/>
  <c r="S8" i="14"/>
  <c r="S8" i="30"/>
  <c r="AB8" i="30"/>
  <c r="Y8" i="14" l="1"/>
  <c r="AA8" i="30"/>
  <c r="AA8" i="14"/>
  <c r="Y8" i="30"/>
  <c r="O8" i="14"/>
  <c r="X8" i="14"/>
  <c r="F8" i="14"/>
  <c r="V8" i="14"/>
  <c r="AD8" i="30"/>
  <c r="O8" i="30"/>
  <c r="AC8" i="30"/>
  <c r="T8" i="30"/>
  <c r="AE8" i="30"/>
  <c r="E8" i="30"/>
  <c r="R8" i="30"/>
  <c r="P8" i="30"/>
  <c r="N8" i="30"/>
  <c r="D8" i="30"/>
  <c r="AD8" i="14"/>
  <c r="AC8" i="14"/>
  <c r="T8" i="14"/>
  <c r="AE8" i="14"/>
  <c r="AB8" i="14"/>
  <c r="E8" i="14"/>
  <c r="R8" i="14"/>
  <c r="P8" i="14"/>
  <c r="D8" i="14"/>
  <c r="N8" i="14"/>
  <c r="G8" i="30"/>
  <c r="Z8" i="30"/>
  <c r="AF8" i="30"/>
  <c r="Q8" i="30"/>
  <c r="X8" i="30"/>
  <c r="F8" i="30"/>
  <c r="V8" i="30"/>
  <c r="Z8" i="14"/>
  <c r="G8" i="14"/>
  <c r="AF8" i="14"/>
  <c r="Q8" i="14"/>
  <c r="AS8" i="30" l="1"/>
  <c r="AS8" i="14"/>
  <c r="AS22" i="30" l="1"/>
  <c r="AS19" i="30" s="1"/>
  <c r="AR22" i="30"/>
  <c r="AR19" i="30" s="1"/>
  <c r="AR20" i="14"/>
  <c r="AR17" i="14" s="1"/>
  <c r="AS20" i="14"/>
  <c r="AS17" i="14" s="1"/>
  <c r="AR13" i="14" l="1"/>
  <c r="AS13" i="14"/>
  <c r="AR8" i="30" l="1"/>
  <c r="AR8" i="14" l="1"/>
  <c r="AQ22" i="30" l="1"/>
  <c r="AQ19" i="30" s="1"/>
  <c r="AQ20" i="14"/>
  <c r="AQ17" i="14" s="1"/>
  <c r="AQ8" i="30" l="1"/>
  <c r="AP22" i="30" l="1"/>
  <c r="AP19" i="30" s="1"/>
  <c r="K22" i="30"/>
  <c r="K19" i="30" s="1"/>
  <c r="AP20" i="14"/>
  <c r="AP17" i="14" s="1"/>
  <c r="K20" i="14"/>
  <c r="K17" i="14" s="1"/>
  <c r="AQ8" i="14"/>
  <c r="AO22" i="30" l="1"/>
  <c r="AO19" i="30" s="1"/>
  <c r="AO20" i="14"/>
  <c r="AO17" i="14" s="1"/>
  <c r="AN22" i="30"/>
  <c r="AN19" i="30" s="1"/>
  <c r="AN20" i="14"/>
  <c r="AN17" i="14" s="1"/>
  <c r="AQ13" i="14"/>
  <c r="AL22" i="30" l="1"/>
  <c r="AL19" i="30" s="1"/>
  <c r="J22" i="30"/>
  <c r="J19" i="30" s="1"/>
  <c r="AJ22" i="30"/>
  <c r="AJ19" i="30" s="1"/>
  <c r="J20" i="14"/>
  <c r="J17" i="14" s="1"/>
  <c r="AL20" i="14"/>
  <c r="AL17" i="14" s="1"/>
  <c r="AJ20" i="14"/>
  <c r="AJ17" i="14" s="1"/>
  <c r="AH22" i="30"/>
  <c r="AH19" i="30" s="1"/>
  <c r="I22" i="30"/>
  <c r="I19" i="30" s="1"/>
  <c r="AI22" i="30"/>
  <c r="AI19" i="30" s="1"/>
  <c r="AK20" i="14"/>
  <c r="AK17" i="14" s="1"/>
  <c r="AM22" i="30"/>
  <c r="AM19" i="30" s="1"/>
  <c r="AP8" i="30"/>
  <c r="K8" i="30"/>
  <c r="AP8" i="14"/>
  <c r="K8" i="14"/>
  <c r="AM20" i="14"/>
  <c r="AM17" i="14" s="1"/>
  <c r="AK22" i="30"/>
  <c r="AK19" i="30" s="1"/>
  <c r="AH20" i="14"/>
  <c r="AH17" i="14" s="1"/>
  <c r="I20" i="14"/>
  <c r="I17" i="14" s="1"/>
  <c r="AI20" i="14"/>
  <c r="AI17" i="14" s="1"/>
  <c r="K13" i="14" l="1"/>
  <c r="AP13" i="14"/>
  <c r="AG22" i="30" l="1"/>
  <c r="AG19" i="30" s="1"/>
  <c r="H22" i="30"/>
  <c r="H19" i="30" s="1"/>
  <c r="AG20" i="14"/>
  <c r="AG17" i="14" s="1"/>
  <c r="H20" i="14"/>
  <c r="H17" i="14" s="1"/>
  <c r="AO13" i="14" l="1"/>
  <c r="AO8" i="30" l="1"/>
  <c r="AO8" i="14"/>
  <c r="AN8" i="30" l="1"/>
  <c r="AN13" i="14"/>
  <c r="AN8" i="14" l="1"/>
  <c r="AM8" i="30" l="1"/>
  <c r="AM13" i="14"/>
  <c r="AM8" i="14"/>
  <c r="AI13" i="14" l="1"/>
  <c r="AJ13" i="14"/>
  <c r="J13" i="14"/>
  <c r="AL13" i="14"/>
  <c r="AK13" i="14"/>
  <c r="AJ8" i="30" l="1"/>
  <c r="AK8" i="30"/>
  <c r="AK8" i="14"/>
  <c r="AJ8" i="14"/>
  <c r="H13" i="14"/>
  <c r="AG13" i="14"/>
  <c r="J8" i="30"/>
  <c r="AL8" i="30"/>
  <c r="AI8" i="30"/>
  <c r="I8" i="30"/>
  <c r="AH8" i="30"/>
  <c r="H8" i="30"/>
  <c r="AG8" i="30"/>
  <c r="I13" i="14"/>
  <c r="AH13" i="14"/>
  <c r="J8" i="14"/>
  <c r="AL8" i="14"/>
  <c r="AI8" i="14"/>
  <c r="I8" i="14"/>
  <c r="AH8" i="14"/>
  <c r="AG8" i="14"/>
  <c r="H8" i="14"/>
  <c r="DC27" i="15" l="1"/>
  <c r="DF27" i="15"/>
  <c r="CW27" i="15"/>
  <c r="AB25" i="14"/>
  <c r="AA25" i="14"/>
  <c r="AD25" i="14"/>
  <c r="AB27" i="30"/>
  <c r="AB23" i="30" s="1"/>
  <c r="AB18" i="30" s="1"/>
  <c r="DH27" i="15"/>
  <c r="H25" i="14"/>
  <c r="DE27" i="15"/>
  <c r="CV27" i="15"/>
  <c r="AC27" i="30"/>
  <c r="AC23" i="30" s="1"/>
  <c r="AC18" i="30" s="1"/>
  <c r="CZ27" i="15"/>
  <c r="CS27" i="15"/>
  <c r="G25" i="14"/>
  <c r="AC25" i="14"/>
  <c r="AE27" i="30"/>
  <c r="AE23" i="30" s="1"/>
  <c r="AE18" i="30" s="1"/>
  <c r="DB27" i="15"/>
  <c r="AF27" i="30"/>
  <c r="AF23" i="30" s="1"/>
  <c r="AF18" i="30" s="1"/>
  <c r="CP27" i="15"/>
  <c r="AA27" i="30"/>
  <c r="AA23" i="30" s="1"/>
  <c r="AA18" i="30" s="1"/>
  <c r="CQ27" i="15"/>
  <c r="AD27" i="30"/>
  <c r="AD23" i="30" s="1"/>
  <c r="AD18" i="30" s="1"/>
  <c r="AE25" i="14"/>
  <c r="CT27" i="15"/>
  <c r="CY27" i="15"/>
  <c r="AF25" i="14"/>
  <c r="EI27" i="15" l="1"/>
  <c r="CM27" i="15"/>
  <c r="CO27" i="15"/>
  <c r="Z27" i="15" s="1"/>
  <c r="DO27" i="15"/>
  <c r="DT27" i="15"/>
  <c r="DW27" i="15"/>
  <c r="H27" i="30"/>
  <c r="H23" i="30" s="1"/>
  <c r="H18" i="30" s="1"/>
  <c r="EM27" i="15"/>
  <c r="DG27" i="15"/>
  <c r="ES27" i="15"/>
  <c r="AG27" i="30"/>
  <c r="AG23" i="30" s="1"/>
  <c r="AG18" i="30" s="1"/>
  <c r="G27" i="30"/>
  <c r="G23" i="30" s="1"/>
  <c r="G18" i="30" s="1"/>
  <c r="Z27" i="30"/>
  <c r="Z23" i="30" s="1"/>
  <c r="Z18" i="30" s="1"/>
  <c r="AN25" i="14"/>
  <c r="AK25" i="14"/>
  <c r="AM25" i="14"/>
  <c r="AG25" i="14"/>
  <c r="AJ25" i="14"/>
  <c r="AK27" i="30"/>
  <c r="AK23" i="30" s="1"/>
  <c r="AK18" i="30" s="1"/>
  <c r="DK27" i="15"/>
  <c r="AM27" i="30"/>
  <c r="AM23" i="30" s="1"/>
  <c r="AM18" i="30" s="1"/>
  <c r="AS27" i="30"/>
  <c r="AS23" i="30" s="1"/>
  <c r="AS18" i="30" s="1"/>
  <c r="DU27" i="15"/>
  <c r="EP27" i="15"/>
  <c r="AN27" i="30"/>
  <c r="AN23" i="30" s="1"/>
  <c r="AN18" i="30" s="1"/>
  <c r="AH27" i="30"/>
  <c r="AH23" i="30" s="1"/>
  <c r="AH18" i="30" s="1"/>
  <c r="I27" i="30"/>
  <c r="I23" i="30" s="1"/>
  <c r="I18" i="30" s="1"/>
  <c r="DQ27" i="15"/>
  <c r="EF27" i="15"/>
  <c r="AL27" i="30"/>
  <c r="AL23" i="30" s="1"/>
  <c r="AL18" i="30" s="1"/>
  <c r="J27" i="30"/>
  <c r="J23" i="30" s="1"/>
  <c r="J18" i="30" s="1"/>
  <c r="AP27" i="30"/>
  <c r="AP23" i="30" s="1"/>
  <c r="AP18" i="30" s="1"/>
  <c r="K27" i="30"/>
  <c r="K23" i="30" s="1"/>
  <c r="K18" i="30" s="1"/>
  <c r="DI27" i="15"/>
  <c r="CR27" i="15"/>
  <c r="AA27" i="15" s="1"/>
  <c r="AI27" i="30"/>
  <c r="AI23" i="30" s="1"/>
  <c r="AI18" i="30" s="1"/>
  <c r="DN27" i="15"/>
  <c r="EC27" i="15"/>
  <c r="AS25" i="14"/>
  <c r="AH25" i="14"/>
  <c r="I25" i="14"/>
  <c r="AL25" i="14"/>
  <c r="J25" i="14"/>
  <c r="AP25" i="14"/>
  <c r="K25" i="14"/>
  <c r="AI25" i="14"/>
  <c r="EO27" i="15"/>
  <c r="AJ27" i="30"/>
  <c r="AJ23" i="30" s="1"/>
  <c r="AJ18" i="30" s="1"/>
  <c r="DX27" i="15"/>
  <c r="DD27" i="15"/>
  <c r="AE27" i="15" s="1"/>
  <c r="DR27" i="15"/>
  <c r="EL27" i="15"/>
  <c r="CN27" i="15"/>
  <c r="ED27" i="15"/>
  <c r="DZ27" i="15"/>
  <c r="CU27" i="15"/>
  <c r="AB27" i="15" s="1"/>
  <c r="AO27" i="30"/>
  <c r="AO23" i="30" s="1"/>
  <c r="AO18" i="30" s="1"/>
  <c r="AR27" i="30"/>
  <c r="AR23" i="30" s="1"/>
  <c r="AR18" i="30" s="1"/>
  <c r="ER27" i="15"/>
  <c r="DL27" i="15"/>
  <c r="Z25" i="14"/>
  <c r="EA27" i="15"/>
  <c r="AQ27" i="30"/>
  <c r="AQ23" i="30" s="1"/>
  <c r="AQ18" i="30" s="1"/>
  <c r="EG27" i="15"/>
  <c r="EJ27" i="15"/>
  <c r="CX27" i="15"/>
  <c r="DA27" i="15"/>
  <c r="AD27" i="15" s="1"/>
  <c r="AO25" i="14"/>
  <c r="AR25" i="14"/>
  <c r="AQ25" i="14"/>
  <c r="Y27" i="15" l="1"/>
  <c r="DP27" i="15"/>
  <c r="AI27" i="15" s="1"/>
  <c r="DS27" i="15"/>
  <c r="AJ27" i="15" s="1"/>
  <c r="AF27" i="15"/>
  <c r="EE27" i="15"/>
  <c r="AN27" i="15" s="1"/>
  <c r="F27" i="15"/>
  <c r="EN27" i="15"/>
  <c r="AQ27" i="15" s="1"/>
  <c r="DV27" i="15"/>
  <c r="DJ27" i="15"/>
  <c r="DY27" i="15"/>
  <c r="AL27" i="15" s="1"/>
  <c r="EH27" i="15"/>
  <c r="EQ27" i="15"/>
  <c r="AR27" i="15" s="1"/>
  <c r="AC27" i="15"/>
  <c r="G27" i="15"/>
  <c r="EK27" i="15"/>
  <c r="AP27" i="15" s="1"/>
  <c r="DM27" i="15"/>
  <c r="AH27" i="15" s="1"/>
  <c r="EB27" i="15"/>
  <c r="AM27" i="15" s="1"/>
  <c r="AK27" i="15" l="1"/>
  <c r="I27" i="15"/>
  <c r="AO27" i="15"/>
  <c r="J27" i="15"/>
  <c r="AG27" i="15"/>
  <c r="H27" i="15"/>
  <c r="W16" i="30" l="1"/>
  <c r="W14" i="14"/>
  <c r="AB16" i="30"/>
  <c r="O14" i="14"/>
  <c r="O16" i="30"/>
  <c r="Y14" i="14"/>
  <c r="Y16" i="30"/>
  <c r="AB14" i="14"/>
  <c r="S14" i="14"/>
  <c r="S16" i="30"/>
  <c r="AE14" i="14"/>
  <c r="AE16" i="30"/>
  <c r="AC14" i="14"/>
  <c r="AC16" i="30"/>
  <c r="R14" i="14"/>
  <c r="R16" i="30"/>
  <c r="Q14" i="14"/>
  <c r="Q16" i="30"/>
  <c r="P14" i="14"/>
  <c r="P16" i="30"/>
  <c r="T14" i="14"/>
  <c r="T16" i="30"/>
  <c r="Z16" i="30"/>
  <c r="Z14" i="14"/>
  <c r="U16" i="30" l="1"/>
  <c r="E16" i="30"/>
  <c r="U14" i="14"/>
  <c r="G14" i="14"/>
  <c r="AA16" i="30"/>
  <c r="X16" i="30"/>
  <c r="V14" i="14"/>
  <c r="F14" i="14"/>
  <c r="AA14" i="14"/>
  <c r="AD16" i="30"/>
  <c r="X14" i="14"/>
  <c r="AF16" i="30"/>
  <c r="N16" i="30"/>
  <c r="D16" i="30"/>
  <c r="AD14" i="14"/>
  <c r="G16" i="30"/>
  <c r="E14" i="14"/>
  <c r="AF14" i="14"/>
  <c r="N14" i="14"/>
  <c r="D14" i="14"/>
  <c r="F16" i="30"/>
  <c r="V16" i="30"/>
  <c r="CN15" i="15" l="1"/>
  <c r="BP15" i="15"/>
  <c r="BL15" i="15"/>
  <c r="BI15" i="15"/>
  <c r="CV15" i="15"/>
  <c r="DE15" i="15"/>
  <c r="BU15" i="15"/>
  <c r="BX15" i="15"/>
  <c r="CZ15" i="15"/>
  <c r="CJ15" i="15"/>
  <c r="BX38" i="15" l="1"/>
  <c r="BX87" i="15" s="1"/>
  <c r="BU38" i="15"/>
  <c r="BU87" i="15" s="1"/>
  <c r="DE38" i="15"/>
  <c r="DE87" i="15" s="1"/>
  <c r="CV38" i="15"/>
  <c r="CV87" i="15" s="1"/>
  <c r="BI38" i="15"/>
  <c r="BI87" i="15" s="1"/>
  <c r="BL38" i="15"/>
  <c r="BL87" i="15" s="1"/>
  <c r="CJ38" i="15"/>
  <c r="CJ87" i="15" s="1"/>
  <c r="BP38" i="15"/>
  <c r="BP87" i="15" s="1"/>
  <c r="CZ38" i="15"/>
  <c r="CZ87" i="15" s="1"/>
  <c r="CN38" i="15"/>
  <c r="CN87" i="15" s="1"/>
  <c r="AF9" i="30"/>
  <c r="AF7" i="30" s="1"/>
  <c r="AF6" i="30" s="1"/>
  <c r="AF36" i="30" s="1"/>
  <c r="CJ8" i="15"/>
  <c r="BX8" i="15"/>
  <c r="CV8" i="15"/>
  <c r="BO15" i="15"/>
  <c r="BT15" i="15"/>
  <c r="CY15" i="15"/>
  <c r="DH15" i="15"/>
  <c r="CB15" i="15"/>
  <c r="CQ15" i="15"/>
  <c r="BM15" i="15"/>
  <c r="CW15" i="15"/>
  <c r="BD8" i="15"/>
  <c r="CA15" i="15"/>
  <c r="DD15" i="15"/>
  <c r="BD15" i="15"/>
  <c r="BS15" i="15"/>
  <c r="DF15" i="15"/>
  <c r="DA15" i="15"/>
  <c r="CZ8" i="15"/>
  <c r="BU8" i="15"/>
  <c r="DE8" i="15"/>
  <c r="BI8" i="15"/>
  <c r="BH15" i="15"/>
  <c r="BC15" i="15"/>
  <c r="CP15" i="15"/>
  <c r="R9" i="30"/>
  <c r="R7" i="30" s="1"/>
  <c r="R6" i="30" s="1"/>
  <c r="R36" i="30" s="1"/>
  <c r="AD9" i="30"/>
  <c r="AD7" i="30" s="1"/>
  <c r="AD6" i="30" s="1"/>
  <c r="AD36" i="30" s="1"/>
  <c r="BL8" i="15"/>
  <c r="BP8" i="15"/>
  <c r="CN8" i="15"/>
  <c r="BG15" i="15"/>
  <c r="CF15" i="15"/>
  <c r="BE15" i="15"/>
  <c r="V9" i="30"/>
  <c r="V7" i="30" s="1"/>
  <c r="V6" i="30" s="1"/>
  <c r="V36" i="30" s="1"/>
  <c r="CE15" i="15"/>
  <c r="AC9" i="30"/>
  <c r="AC7" i="30" s="1"/>
  <c r="AC6" i="30" s="1"/>
  <c r="AC36" i="30" s="1"/>
  <c r="BM38" i="15" l="1"/>
  <c r="BM87" i="15" s="1"/>
  <c r="CP38" i="15"/>
  <c r="CP87" i="15" s="1"/>
  <c r="DF38" i="15"/>
  <c r="DF87" i="15" s="1"/>
  <c r="CQ38" i="15"/>
  <c r="CQ87" i="15" s="1"/>
  <c r="BC38" i="15"/>
  <c r="BC87" i="15" s="1"/>
  <c r="BS38" i="15"/>
  <c r="BS87" i="15" s="1"/>
  <c r="CB38" i="15"/>
  <c r="CB87" i="15" s="1"/>
  <c r="CW38" i="15"/>
  <c r="CW87" i="15" s="1"/>
  <c r="BG38" i="15"/>
  <c r="BG87" i="15" s="1"/>
  <c r="BD38" i="15"/>
  <c r="BD87" i="15" s="1"/>
  <c r="CY38" i="15"/>
  <c r="CY87" i="15" s="1"/>
  <c r="CE38" i="15"/>
  <c r="CE87" i="15" s="1"/>
  <c r="DH38" i="15"/>
  <c r="DH87" i="15" s="1"/>
  <c r="CA38" i="15"/>
  <c r="CA87" i="15" s="1"/>
  <c r="BO38" i="15"/>
  <c r="BO87" i="15" s="1"/>
  <c r="F9" i="30"/>
  <c r="F7" i="30" s="1"/>
  <c r="F6" i="30" s="1"/>
  <c r="F36" i="30" s="1"/>
  <c r="AF9" i="14"/>
  <c r="AF7" i="14" s="1"/>
  <c r="AF6" i="14" s="1"/>
  <c r="BE8" i="15"/>
  <c r="O9" i="30"/>
  <c r="O7" i="30" s="1"/>
  <c r="O6" i="30" s="1"/>
  <c r="O36" i="30" s="1"/>
  <c r="BS8" i="15"/>
  <c r="CA8" i="15"/>
  <c r="CB8" i="15"/>
  <c r="G9" i="30"/>
  <c r="G7" i="30" s="1"/>
  <c r="G6" i="30" s="1"/>
  <c r="G36" i="30" s="1"/>
  <c r="Z9" i="30"/>
  <c r="Z7" i="30" s="1"/>
  <c r="Z6" i="30" s="1"/>
  <c r="Z36" i="30" s="1"/>
  <c r="P9" i="30"/>
  <c r="P7" i="30" s="1"/>
  <c r="P6" i="30" s="1"/>
  <c r="P36" i="30" s="1"/>
  <c r="S9" i="30"/>
  <c r="S7" i="30" s="1"/>
  <c r="S6" i="30" s="1"/>
  <c r="S36" i="30" s="1"/>
  <c r="W9" i="30"/>
  <c r="W7" i="30" s="1"/>
  <c r="W6" i="30" s="1"/>
  <c r="W36" i="30" s="1"/>
  <c r="AC9" i="14"/>
  <c r="AC7" i="14" s="1"/>
  <c r="AC6" i="14" s="1"/>
  <c r="CU8" i="15"/>
  <c r="AD9" i="14"/>
  <c r="AD7" i="14" s="1"/>
  <c r="AD6" i="14" s="1"/>
  <c r="CP8" i="15"/>
  <c r="BC8" i="15"/>
  <c r="CU15" i="15"/>
  <c r="DG15" i="15"/>
  <c r="BE38" i="15"/>
  <c r="BE87" i="15" s="1"/>
  <c r="CX15" i="15"/>
  <c r="CK15" i="15"/>
  <c r="CW8" i="15"/>
  <c r="CY8" i="15"/>
  <c r="BW15" i="15"/>
  <c r="DD8" i="15"/>
  <c r="CT15" i="15"/>
  <c r="E9" i="30"/>
  <c r="E7" i="30" s="1"/>
  <c r="E6" i="30" s="1"/>
  <c r="E36" i="30" s="1"/>
  <c r="BG8" i="15"/>
  <c r="CF8" i="15"/>
  <c r="BH38" i="15"/>
  <c r="BH87" i="15" s="1"/>
  <c r="BH8" i="15"/>
  <c r="D9" i="30"/>
  <c r="D7" i="30" s="1"/>
  <c r="D6" i="30" s="1"/>
  <c r="D36" i="30" s="1"/>
  <c r="BC6" i="30"/>
  <c r="N9" i="30"/>
  <c r="N7" i="30" s="1"/>
  <c r="N6" i="30" s="1"/>
  <c r="N36" i="30" s="1"/>
  <c r="AE9" i="30"/>
  <c r="AE7" i="30" s="1"/>
  <c r="AE6" i="30" s="1"/>
  <c r="AE36" i="30" s="1"/>
  <c r="T9" i="30"/>
  <c r="T7" i="30" s="1"/>
  <c r="T6" i="30" s="1"/>
  <c r="T36" i="30" s="1"/>
  <c r="DC15" i="15"/>
  <c r="DF8" i="15"/>
  <c r="BM8" i="15"/>
  <c r="DH8" i="15"/>
  <c r="BO8" i="15"/>
  <c r="AB9" i="30"/>
  <c r="AB7" i="30" s="1"/>
  <c r="AB6" i="30" s="1"/>
  <c r="AB36" i="30" s="1"/>
  <c r="DA8" i="15"/>
  <c r="CI15" i="15"/>
  <c r="BT8" i="15"/>
  <c r="CS15" i="15"/>
  <c r="Q9" i="30"/>
  <c r="Q7" i="30" s="1"/>
  <c r="Q6" i="30" s="1"/>
  <c r="Q36" i="30" s="1"/>
  <c r="X9" i="30"/>
  <c r="X7" i="30" s="1"/>
  <c r="X6" i="30" s="1"/>
  <c r="X36" i="30" s="1"/>
  <c r="BR15" i="15"/>
  <c r="AA9" i="30"/>
  <c r="AA7" i="30" s="1"/>
  <c r="AA6" i="30" s="1"/>
  <c r="AA36" i="30" s="1"/>
  <c r="CD15" i="15"/>
  <c r="CH15" i="15"/>
  <c r="CQ8" i="15"/>
  <c r="CM15" i="15"/>
  <c r="CE8" i="15"/>
  <c r="V9" i="14"/>
  <c r="V7" i="14" s="1"/>
  <c r="V6" i="14" s="1"/>
  <c r="R9" i="14"/>
  <c r="R7" i="14" s="1"/>
  <c r="R6" i="14" s="1"/>
  <c r="BZ15" i="15"/>
  <c r="CF38" i="15"/>
  <c r="CF87" i="15" s="1"/>
  <c r="BN15" i="15"/>
  <c r="DA38" i="15"/>
  <c r="DA87" i="15" s="1"/>
  <c r="CR15" i="15"/>
  <c r="AE15" i="15"/>
  <c r="DD38" i="15"/>
  <c r="DD87" i="15" s="1"/>
  <c r="Y9" i="30"/>
  <c r="Y7" i="30" s="1"/>
  <c r="Y6" i="30" s="1"/>
  <c r="Y36" i="30" s="1"/>
  <c r="BT38" i="15"/>
  <c r="BT87" i="15" s="1"/>
  <c r="CD38" i="15" l="1"/>
  <c r="CD87" i="15" s="1"/>
  <c r="CT38" i="15"/>
  <c r="CT87" i="15" s="1"/>
  <c r="BR38" i="15"/>
  <c r="BR87" i="15" s="1"/>
  <c r="CM38" i="15"/>
  <c r="CM87" i="15" s="1"/>
  <c r="CS38" i="15"/>
  <c r="CS87" i="15" s="1"/>
  <c r="DC38" i="15"/>
  <c r="DC87" i="15" s="1"/>
  <c r="CK38" i="15"/>
  <c r="CK87" i="15" s="1"/>
  <c r="CH38" i="15"/>
  <c r="CH87" i="15" s="1"/>
  <c r="Y9" i="14"/>
  <c r="Y7" i="14" s="1"/>
  <c r="Y6" i="14" s="1"/>
  <c r="AA9" i="14"/>
  <c r="AA7" i="14" s="1"/>
  <c r="AA6" i="14" s="1"/>
  <c r="BR8" i="15"/>
  <c r="Q9" i="14"/>
  <c r="Q7" i="14" s="1"/>
  <c r="Q6" i="14" s="1"/>
  <c r="CS8" i="15"/>
  <c r="AB9" i="14"/>
  <c r="AB7" i="14" s="1"/>
  <c r="AB6" i="14" s="1"/>
  <c r="DB15" i="15"/>
  <c r="CH8" i="15"/>
  <c r="O9" i="14"/>
  <c r="O7" i="14" s="1"/>
  <c r="O6" i="14" s="1"/>
  <c r="CX8" i="15"/>
  <c r="CC15" i="15"/>
  <c r="BJ15" i="15"/>
  <c r="AA15" i="15"/>
  <c r="CR38" i="15"/>
  <c r="CR87" i="15" s="1"/>
  <c r="AE9" i="14"/>
  <c r="AE7" i="14" s="1"/>
  <c r="AE6" i="14" s="1"/>
  <c r="BN8" i="15"/>
  <c r="CG15" i="15"/>
  <c r="CI8" i="15"/>
  <c r="BW8" i="15"/>
  <c r="U9" i="30"/>
  <c r="U7" i="30" s="1"/>
  <c r="U6" i="30" s="1"/>
  <c r="U36" i="30" s="1"/>
  <c r="W9" i="14"/>
  <c r="W7" i="14" s="1"/>
  <c r="W6" i="14" s="1"/>
  <c r="CM8" i="15"/>
  <c r="P9" i="14"/>
  <c r="P7" i="14" s="1"/>
  <c r="P6" i="14" s="1"/>
  <c r="G9" i="14"/>
  <c r="G7" i="14" s="1"/>
  <c r="G6" i="14" s="1"/>
  <c r="Z9" i="14"/>
  <c r="Z7" i="14" s="1"/>
  <c r="Z6" i="14" s="1"/>
  <c r="DG38" i="15"/>
  <c r="DG87" i="15" s="1"/>
  <c r="AB8" i="15"/>
  <c r="CL15" i="15"/>
  <c r="BF15" i="15"/>
  <c r="X9" i="14"/>
  <c r="X7" i="14" s="1"/>
  <c r="X6" i="14" s="1"/>
  <c r="AE38" i="15"/>
  <c r="U15" i="15"/>
  <c r="BZ38" i="15"/>
  <c r="BZ87" i="15" s="1"/>
  <c r="BZ8" i="15"/>
  <c r="BK15" i="15"/>
  <c r="BV15" i="15"/>
  <c r="BB15" i="15"/>
  <c r="BC36" i="30"/>
  <c r="E9" i="14"/>
  <c r="E7" i="14" s="1"/>
  <c r="E6" i="14" s="1"/>
  <c r="AE8" i="15"/>
  <c r="BW38" i="15"/>
  <c r="BW87" i="15" s="1"/>
  <c r="CK8" i="15"/>
  <c r="CD8" i="15"/>
  <c r="BQ15" i="15"/>
  <c r="DC8" i="15"/>
  <c r="T9" i="14"/>
  <c r="T7" i="14" s="1"/>
  <c r="T6" i="14" s="1"/>
  <c r="N9" i="14"/>
  <c r="N7" i="14" s="1"/>
  <c r="N6" i="14" s="1"/>
  <c r="D9" i="14"/>
  <c r="D7" i="14" s="1"/>
  <c r="D6" i="14" s="1"/>
  <c r="BC7" i="14"/>
  <c r="BC6" i="14" s="1"/>
  <c r="Q15" i="15"/>
  <c r="BN38" i="15"/>
  <c r="BN87" i="15" s="1"/>
  <c r="F9" i="14"/>
  <c r="F7" i="14" s="1"/>
  <c r="F6" i="14" s="1"/>
  <c r="CR8" i="15"/>
  <c r="CO15" i="15"/>
  <c r="X15" i="15"/>
  <c r="CI38" i="15"/>
  <c r="CI87" i="15" s="1"/>
  <c r="AC15" i="15"/>
  <c r="CX38" i="15"/>
  <c r="CX87" i="15" s="1"/>
  <c r="CT8" i="15"/>
  <c r="S9" i="14"/>
  <c r="S7" i="14" s="1"/>
  <c r="S6" i="14" s="1"/>
  <c r="AB15" i="15"/>
  <c r="CU38" i="15"/>
  <c r="CU87" i="15" s="1"/>
  <c r="DG8" i="15"/>
  <c r="AE87" i="15" l="1"/>
  <c r="E15" i="15"/>
  <c r="Z15" i="15"/>
  <c r="CO38" i="15"/>
  <c r="CO87" i="15" s="1"/>
  <c r="AA8" i="15"/>
  <c r="BB8" i="15"/>
  <c r="BV8" i="15"/>
  <c r="BV38" i="15"/>
  <c r="BV87" i="15" s="1"/>
  <c r="S15" i="15"/>
  <c r="U8" i="15"/>
  <c r="CG8" i="15"/>
  <c r="Y15" i="15"/>
  <c r="CL38" i="15"/>
  <c r="CL87" i="15" s="1"/>
  <c r="F15" i="15"/>
  <c r="CL8" i="15"/>
  <c r="BJ8" i="15"/>
  <c r="CG38" i="15"/>
  <c r="CG87" i="15" s="1"/>
  <c r="W15" i="15"/>
  <c r="Q8" i="15"/>
  <c r="DB8" i="15"/>
  <c r="DB38" i="15"/>
  <c r="DB87" i="15" s="1"/>
  <c r="AD15" i="15"/>
  <c r="BQ8" i="15"/>
  <c r="P15" i="15"/>
  <c r="BK38" i="15"/>
  <c r="BK87" i="15" s="1"/>
  <c r="U38" i="15"/>
  <c r="X8" i="15"/>
  <c r="V15" i="15"/>
  <c r="CC38" i="15"/>
  <c r="CC87" i="15" s="1"/>
  <c r="AC38" i="15"/>
  <c r="Q38" i="15"/>
  <c r="R15" i="15"/>
  <c r="BQ38" i="15"/>
  <c r="BQ87" i="15" s="1"/>
  <c r="M15" i="15"/>
  <c r="BB38" i="15"/>
  <c r="C15" i="15"/>
  <c r="BY15" i="15"/>
  <c r="AB38" i="15"/>
  <c r="X38" i="15"/>
  <c r="U9" i="14"/>
  <c r="U7" i="14" s="1"/>
  <c r="U6" i="14" s="1"/>
  <c r="BF38" i="15"/>
  <c r="BF87" i="15" s="1"/>
  <c r="N15" i="15"/>
  <c r="CC8" i="15"/>
  <c r="AA38" i="15"/>
  <c r="BJ38" i="15"/>
  <c r="BJ87" i="15" s="1"/>
  <c r="O15" i="15"/>
  <c r="AC8" i="15"/>
  <c r="BF8" i="15"/>
  <c r="BK8" i="15"/>
  <c r="CO8" i="15"/>
  <c r="U87" i="15" l="1"/>
  <c r="AC87" i="15"/>
  <c r="E8" i="15"/>
  <c r="Q87" i="15"/>
  <c r="N8" i="15"/>
  <c r="V38" i="15"/>
  <c r="P38" i="15"/>
  <c r="C8" i="15"/>
  <c r="M8" i="15"/>
  <c r="Z38" i="15"/>
  <c r="E38" i="15"/>
  <c r="R8" i="15"/>
  <c r="AD38" i="15"/>
  <c r="AA87" i="15"/>
  <c r="W38" i="15"/>
  <c r="Y8" i="15"/>
  <c r="F8" i="15"/>
  <c r="P8" i="15"/>
  <c r="BY8" i="15"/>
  <c r="W8" i="15"/>
  <c r="S8" i="15"/>
  <c r="Z8" i="15"/>
  <c r="O38" i="15"/>
  <c r="V8" i="15"/>
  <c r="N38" i="15"/>
  <c r="BY38" i="15"/>
  <c r="T15" i="15"/>
  <c r="BB87" i="15"/>
  <c r="C38" i="15"/>
  <c r="M38" i="15"/>
  <c r="R38" i="15"/>
  <c r="AD8" i="15"/>
  <c r="O8" i="15"/>
  <c r="Y38" i="15"/>
  <c r="F38" i="15"/>
  <c r="S38" i="15"/>
  <c r="X87" i="15"/>
  <c r="AB87" i="15"/>
  <c r="D15" i="15"/>
  <c r="D38" i="15" l="1"/>
  <c r="BY87" i="15"/>
  <c r="Z87" i="15"/>
  <c r="V87" i="15"/>
  <c r="P87" i="15"/>
  <c r="T8" i="15"/>
  <c r="Y87" i="15"/>
  <c r="AD87" i="15"/>
  <c r="R87" i="15"/>
  <c r="O87" i="15"/>
  <c r="S87" i="15"/>
  <c r="D8" i="15"/>
  <c r="W87" i="15"/>
  <c r="T38" i="15"/>
  <c r="M87" i="15"/>
  <c r="N87" i="15"/>
  <c r="T87" i="15" l="1"/>
  <c r="AS9" i="30" l="1"/>
  <c r="AS7" i="30" s="1"/>
  <c r="AI9" i="14" l="1"/>
  <c r="AI7" i="14" s="1"/>
  <c r="AP9" i="30"/>
  <c r="AP7" i="30" s="1"/>
  <c r="AH9" i="30"/>
  <c r="AH7" i="30" s="1"/>
  <c r="I9" i="30"/>
  <c r="I7" i="30" s="1"/>
  <c r="AM9" i="30"/>
  <c r="AM7" i="30" s="1"/>
  <c r="ES15" i="15"/>
  <c r="AN9" i="30"/>
  <c r="AN7" i="30" s="1"/>
  <c r="AH9" i="14"/>
  <c r="AH7" i="14" s="1"/>
  <c r="I9" i="14"/>
  <c r="I7" i="14" s="1"/>
  <c r="AM9" i="14"/>
  <c r="AM7" i="14" s="1"/>
  <c r="AG9" i="30"/>
  <c r="AG7" i="30" s="1"/>
  <c r="H9" i="30"/>
  <c r="H7" i="30" s="1"/>
  <c r="AO9" i="30"/>
  <c r="AO7" i="30" s="1"/>
  <c r="AJ9" i="30"/>
  <c r="AJ7" i="30" s="1"/>
  <c r="AN9" i="14"/>
  <c r="AN7" i="14" s="1"/>
  <c r="AK9" i="30"/>
  <c r="AK7" i="30" s="1"/>
  <c r="AG9" i="14"/>
  <c r="AG7" i="14" s="1"/>
  <c r="H9" i="14"/>
  <c r="H7" i="14" s="1"/>
  <c r="AO9" i="14"/>
  <c r="AO7" i="14" s="1"/>
  <c r="AJ9" i="14"/>
  <c r="AJ7" i="14" s="1"/>
  <c r="AQ9" i="30"/>
  <c r="AQ7" i="30" s="1"/>
  <c r="AI9" i="30"/>
  <c r="AI7" i="30" s="1"/>
  <c r="ER15" i="15"/>
  <c r="AK9" i="14"/>
  <c r="AK7" i="14" s="1"/>
  <c r="ER38" i="15" l="1"/>
  <c r="ER87" i="15" s="1"/>
  <c r="ES38" i="15"/>
  <c r="ES87" i="15" s="1"/>
  <c r="L7" i="30"/>
  <c r="AQ9" i="14"/>
  <c r="AQ7" i="14" s="1"/>
  <c r="ER8" i="15"/>
  <c r="K9" i="30"/>
  <c r="K7" i="30" s="1"/>
  <c r="AL9" i="30"/>
  <c r="AL7" i="30" s="1"/>
  <c r="J9" i="30"/>
  <c r="J7" i="30" s="1"/>
  <c r="AR9" i="30"/>
  <c r="AR7" i="30" s="1"/>
  <c r="AP9" i="14"/>
  <c r="AP7" i="14" s="1"/>
  <c r="AL9" i="14"/>
  <c r="AL7" i="14" s="1"/>
  <c r="J9" i="14"/>
  <c r="J7" i="14" s="1"/>
  <c r="AS9" i="14"/>
  <c r="AS7" i="14" s="1"/>
  <c r="L7" i="14" l="1"/>
  <c r="AR9" i="14"/>
  <c r="AR7" i="14" s="1"/>
  <c r="ES8" i="15"/>
  <c r="K9" i="14"/>
  <c r="K7" i="14" s="1"/>
  <c r="EF15" i="15" l="1"/>
  <c r="AG16" i="30"/>
  <c r="AG6" i="30" s="1"/>
  <c r="AG36" i="30" s="1"/>
  <c r="H16" i="30"/>
  <c r="H6" i="30" s="1"/>
  <c r="H36" i="30" s="1"/>
  <c r="ED15" i="15"/>
  <c r="DK15" i="15"/>
  <c r="DK38" i="15" l="1"/>
  <c r="DK87" i="15" s="1"/>
  <c r="ED38" i="15"/>
  <c r="ED87" i="15" s="1"/>
  <c r="EF38" i="15"/>
  <c r="EF87" i="15" s="1"/>
  <c r="DO15" i="15"/>
  <c r="DQ15" i="15"/>
  <c r="DU15" i="15"/>
  <c r="ED8" i="15"/>
  <c r="AM16" i="30"/>
  <c r="AM6" i="30" s="1"/>
  <c r="AM36" i="30" s="1"/>
  <c r="DR15" i="15"/>
  <c r="DN15" i="15"/>
  <c r="DT15" i="15"/>
  <c r="AI16" i="30"/>
  <c r="AI6" i="30" s="1"/>
  <c r="AI36" i="30" s="1"/>
  <c r="DW15" i="15"/>
  <c r="EF8" i="15"/>
  <c r="EA15" i="15"/>
  <c r="EC15" i="15"/>
  <c r="DK8" i="15"/>
  <c r="AL16" i="30"/>
  <c r="AL6" i="30" s="1"/>
  <c r="AL36" i="30" s="1"/>
  <c r="DL15" i="15"/>
  <c r="AN16" i="30"/>
  <c r="AN6" i="30" s="1"/>
  <c r="AN36" i="30" s="1"/>
  <c r="DZ15" i="15"/>
  <c r="AK16" i="30"/>
  <c r="AK6" i="30" s="1"/>
  <c r="AK36" i="30" s="1"/>
  <c r="DX15" i="15"/>
  <c r="AG14" i="14"/>
  <c r="AG6" i="14" s="1"/>
  <c r="H14" i="14"/>
  <c r="H6" i="14" s="1"/>
  <c r="DI15" i="15"/>
  <c r="DW38" i="15" l="1"/>
  <c r="DW87" i="15" s="1"/>
  <c r="DL38" i="15"/>
  <c r="DL87" i="15" s="1"/>
  <c r="DZ38" i="15"/>
  <c r="DZ87" i="15" s="1"/>
  <c r="DO38" i="15"/>
  <c r="DO87" i="15" s="1"/>
  <c r="DT38" i="15"/>
  <c r="DT87" i="15" s="1"/>
  <c r="DN38" i="15"/>
  <c r="DN87" i="15" s="1"/>
  <c r="EC38" i="15"/>
  <c r="EC87" i="15" s="1"/>
  <c r="DQ38" i="15"/>
  <c r="DQ87" i="15" s="1"/>
  <c r="DR38" i="15"/>
  <c r="DR87" i="15" s="1"/>
  <c r="DX38" i="15"/>
  <c r="DX87" i="15" s="1"/>
  <c r="EA38" i="15"/>
  <c r="EA87" i="15" s="1"/>
  <c r="DU38" i="15"/>
  <c r="DU87" i="15" s="1"/>
  <c r="J16" i="30"/>
  <c r="J6" i="30" s="1"/>
  <c r="J36" i="30" s="1"/>
  <c r="AO16" i="30"/>
  <c r="AO6" i="30" s="1"/>
  <c r="AO36" i="30" s="1"/>
  <c r="DI38" i="15"/>
  <c r="DI87" i="15" s="1"/>
  <c r="AF15" i="15"/>
  <c r="G15" i="15"/>
  <c r="DU8" i="15"/>
  <c r="DO8" i="15"/>
  <c r="DM15" i="15"/>
  <c r="DY15" i="15"/>
  <c r="DI8" i="15"/>
  <c r="I16" i="30"/>
  <c r="I6" i="30" s="1"/>
  <c r="I36" i="30" s="1"/>
  <c r="AH16" i="30"/>
  <c r="AH6" i="30" s="1"/>
  <c r="AH36" i="30" s="1"/>
  <c r="DW8" i="15"/>
  <c r="DT8" i="15"/>
  <c r="DR8" i="15"/>
  <c r="DX8" i="15"/>
  <c r="DZ8" i="15"/>
  <c r="DL8" i="15"/>
  <c r="EC8" i="15"/>
  <c r="EA8" i="15"/>
  <c r="DS15" i="15"/>
  <c r="EB15" i="15"/>
  <c r="DV15" i="15"/>
  <c r="DQ8" i="15"/>
  <c r="EG15" i="15"/>
  <c r="AJ16" i="30"/>
  <c r="AJ6" i="30" s="1"/>
  <c r="AJ36" i="30" s="1"/>
  <c r="EE15" i="15"/>
  <c r="AI14" i="14"/>
  <c r="AI6" i="14" s="1"/>
  <c r="DN8" i="15"/>
  <c r="AM14" i="14"/>
  <c r="AM6" i="14" s="1"/>
  <c r="AK14" i="14"/>
  <c r="AK6" i="14" s="1"/>
  <c r="AN14" i="14"/>
  <c r="AN6" i="14" s="1"/>
  <c r="AL14" i="14"/>
  <c r="AL6" i="14" s="1"/>
  <c r="EG38" i="15" l="1"/>
  <c r="EG87" i="15" s="1"/>
  <c r="J14" i="14"/>
  <c r="J6" i="14" s="1"/>
  <c r="EG8" i="15"/>
  <c r="AH14" i="14"/>
  <c r="AH6" i="14" s="1"/>
  <c r="I14" i="14"/>
  <c r="I6" i="14" s="1"/>
  <c r="AL15" i="15"/>
  <c r="DY38" i="15"/>
  <c r="DY87" i="15" s="1"/>
  <c r="AH15" i="15"/>
  <c r="DM38" i="15"/>
  <c r="DM87" i="15" s="1"/>
  <c r="EB8" i="15"/>
  <c r="AM15" i="15"/>
  <c r="EB38" i="15"/>
  <c r="EB87" i="15" s="1"/>
  <c r="DJ15" i="15"/>
  <c r="AJ14" i="14"/>
  <c r="AJ6" i="14" s="1"/>
  <c r="AF38" i="15"/>
  <c r="G38" i="15"/>
  <c r="DV8" i="15"/>
  <c r="AN15" i="15"/>
  <c r="EE38" i="15"/>
  <c r="EE87" i="15" s="1"/>
  <c r="G8" i="15"/>
  <c r="AF8" i="15"/>
  <c r="EE8" i="15"/>
  <c r="DS8" i="15"/>
  <c r="DY8" i="15"/>
  <c r="DM8" i="15"/>
  <c r="DP15" i="15"/>
  <c r="AK15" i="15"/>
  <c r="DV38" i="15"/>
  <c r="DV87" i="15" s="1"/>
  <c r="I15" i="15"/>
  <c r="AJ15" i="15"/>
  <c r="DS38" i="15"/>
  <c r="DS87" i="15" s="1"/>
  <c r="AO14" i="14"/>
  <c r="AO6" i="14" s="1"/>
  <c r="AI15" i="15" l="1"/>
  <c r="DP38" i="15"/>
  <c r="DP87" i="15" s="1"/>
  <c r="AL8" i="15"/>
  <c r="AN8" i="15"/>
  <c r="AM8" i="15"/>
  <c r="AK38" i="15"/>
  <c r="I38" i="15"/>
  <c r="AK8" i="15"/>
  <c r="I8" i="15"/>
  <c r="AL38" i="15"/>
  <c r="DJ8" i="15"/>
  <c r="AJ38" i="15"/>
  <c r="AJ87" i="15" s="1"/>
  <c r="AH8" i="15"/>
  <c r="AJ8" i="15"/>
  <c r="AN38" i="15"/>
  <c r="AN87" i="15" s="1"/>
  <c r="AG15" i="15"/>
  <c r="H15" i="15"/>
  <c r="DJ38" i="15"/>
  <c r="DJ87" i="15" s="1"/>
  <c r="AF87" i="15"/>
  <c r="DP8" i="15"/>
  <c r="AM38" i="15"/>
  <c r="AH38" i="15"/>
  <c r="AK87" i="15" l="1"/>
  <c r="AL87" i="15"/>
  <c r="I87" i="15"/>
  <c r="AI8" i="15"/>
  <c r="AG8" i="15"/>
  <c r="H8" i="15"/>
  <c r="AH87" i="15"/>
  <c r="AI38" i="15"/>
  <c r="H38" i="15"/>
  <c r="AG38" i="15"/>
  <c r="AM87" i="15"/>
  <c r="AI87" i="15" l="1"/>
  <c r="AG87" i="15"/>
  <c r="H87" i="15"/>
  <c r="G87" i="15"/>
  <c r="C87" i="15"/>
  <c r="F87" i="15"/>
  <c r="D87" i="15"/>
  <c r="E87" i="15"/>
  <c r="AS16" i="30" l="1"/>
  <c r="AS6" i="30" s="1"/>
  <c r="AS36" i="30" s="1"/>
  <c r="EI15" i="15"/>
  <c r="EJ15" i="15"/>
  <c r="EJ38" i="15" l="1"/>
  <c r="EJ87" i="15" s="1"/>
  <c r="EI38" i="15"/>
  <c r="EI87" i="15" s="1"/>
  <c r="EO15" i="15"/>
  <c r="EL15" i="15"/>
  <c r="EQ15" i="15"/>
  <c r="EM15" i="15"/>
  <c r="AQ16" i="30"/>
  <c r="AQ6" i="30" s="1"/>
  <c r="AQ36" i="30" s="1"/>
  <c r="AP16" i="30"/>
  <c r="AP6" i="30" s="1"/>
  <c r="AP36" i="30" s="1"/>
  <c r="EN15" i="15"/>
  <c r="EM38" i="15" l="1"/>
  <c r="EM87" i="15" s="1"/>
  <c r="EL38" i="15"/>
  <c r="EL87" i="15" s="1"/>
  <c r="EO38" i="15"/>
  <c r="EO87" i="15" s="1"/>
  <c r="L6" i="30"/>
  <c r="L36" i="30" s="1"/>
  <c r="EP15" i="15"/>
  <c r="K16" i="30"/>
  <c r="K6" i="30" s="1"/>
  <c r="K36" i="30" s="1"/>
  <c r="EK15" i="15"/>
  <c r="EI8" i="15"/>
  <c r="AR15" i="15"/>
  <c r="EQ38" i="15"/>
  <c r="EQ87" i="15" s="1"/>
  <c r="AR16" i="30"/>
  <c r="AR6" i="30" s="1"/>
  <c r="AR36" i="30" s="1"/>
  <c r="EJ8" i="15"/>
  <c r="EH15" i="15"/>
  <c r="AS14" i="14"/>
  <c r="AS6" i="14" s="1"/>
  <c r="EN38" i="15"/>
  <c r="EN87" i="15" s="1"/>
  <c r="EP38" i="15" l="1"/>
  <c r="EP87" i="15" s="1"/>
  <c r="AQ15" i="15"/>
  <c r="AQ38" i="15"/>
  <c r="AP14" i="14"/>
  <c r="AP6" i="14" s="1"/>
  <c r="EQ8" i="15"/>
  <c r="EM8" i="15"/>
  <c r="EN8" i="15"/>
  <c r="EL8" i="15"/>
  <c r="EO8" i="15"/>
  <c r="AR38" i="15"/>
  <c r="AR87" i="15" s="1"/>
  <c r="AQ14" i="14"/>
  <c r="AQ6" i="14" s="1"/>
  <c r="AO15" i="15"/>
  <c r="EH38" i="15"/>
  <c r="EH87" i="15" s="1"/>
  <c r="J15" i="15"/>
  <c r="AP15" i="15"/>
  <c r="EK38" i="15"/>
  <c r="EK87" i="15" s="1"/>
  <c r="AQ87" i="15" l="1"/>
  <c r="L6" i="14"/>
  <c r="L34" i="14" s="1"/>
  <c r="EK8" i="15"/>
  <c r="AR14" i="14"/>
  <c r="AR6" i="14" s="1"/>
  <c r="AR8" i="15"/>
  <c r="EP8" i="15"/>
  <c r="EH8" i="15"/>
  <c r="K87" i="15"/>
  <c r="AP38" i="15"/>
  <c r="K14" i="14"/>
  <c r="K6" i="14" s="1"/>
  <c r="J38" i="15"/>
  <c r="AO38" i="15"/>
  <c r="J87" i="15" l="1"/>
  <c r="AP87" i="15"/>
  <c r="AQ8" i="15"/>
  <c r="AP8" i="15"/>
  <c r="AO8" i="15"/>
  <c r="J8" i="15"/>
  <c r="AO87" i="15"/>
  <c r="EI20" i="15" l="1"/>
  <c r="EI31" i="15" s="1"/>
  <c r="CV20" i="15"/>
  <c r="CV31" i="15" s="1"/>
  <c r="CW34" i="14"/>
  <c r="BL20" i="15"/>
  <c r="BL31" i="15" s="1"/>
  <c r="BM34" i="14"/>
  <c r="CH20" i="15"/>
  <c r="CH31" i="15" s="1"/>
  <c r="CI34" i="14"/>
  <c r="BM20" i="15"/>
  <c r="BM31" i="15" s="1"/>
  <c r="BM80" i="15" s="1"/>
  <c r="BN34" i="14"/>
  <c r="ES20" i="15"/>
  <c r="ES31" i="15" s="1"/>
  <c r="ES80" i="15" s="1"/>
  <c r="EG20" i="15"/>
  <c r="EG31" i="15" s="1"/>
  <c r="EH34" i="14"/>
  <c r="AN22" i="14"/>
  <c r="AN21" i="14" s="1"/>
  <c r="AN16" i="14" s="1"/>
  <c r="W22" i="14"/>
  <c r="W21" i="14" s="1"/>
  <c r="W16" i="14" s="1"/>
  <c r="AP22" i="14"/>
  <c r="AP21" i="14" s="1"/>
  <c r="AP16" i="14" s="1"/>
  <c r="K22" i="14"/>
  <c r="K21" i="14" s="1"/>
  <c r="K16" i="14" s="1"/>
  <c r="BU20" i="15"/>
  <c r="BU31" i="15" s="1"/>
  <c r="BV34" i="14"/>
  <c r="AG22" i="14"/>
  <c r="AG21" i="14" s="1"/>
  <c r="AG16" i="14" s="1"/>
  <c r="AI22" i="14"/>
  <c r="AI21" i="14" s="1"/>
  <c r="AI16" i="14" s="1"/>
  <c r="AJ22" i="14"/>
  <c r="AJ21" i="14" s="1"/>
  <c r="AJ16" i="14" s="1"/>
  <c r="BX20" i="15"/>
  <c r="BX31" i="15" s="1"/>
  <c r="BY34" i="14"/>
  <c r="X22" i="14"/>
  <c r="X21" i="14" s="1"/>
  <c r="X16" i="14" s="1"/>
  <c r="AR22" i="14"/>
  <c r="AR21" i="14" s="1"/>
  <c r="AR16" i="14" s="1"/>
  <c r="AD22" i="14"/>
  <c r="AD21" i="14" s="1"/>
  <c r="AD16" i="14" s="1"/>
  <c r="H22" i="14"/>
  <c r="H21" i="14" s="1"/>
  <c r="H16" i="14" s="1"/>
  <c r="AM22" i="14"/>
  <c r="AM21" i="14" s="1"/>
  <c r="AM16" i="14" s="1"/>
  <c r="ER20" i="15"/>
  <c r="ER31" i="15" s="1"/>
  <c r="ES34" i="14"/>
  <c r="CK20" i="15"/>
  <c r="CK31" i="15" s="1"/>
  <c r="CL34" i="14"/>
  <c r="CM20" i="15"/>
  <c r="CM31" i="15" s="1"/>
  <c r="CN34" i="14"/>
  <c r="AC22" i="14"/>
  <c r="AC21" i="14" s="1"/>
  <c r="AC16" i="14" s="1"/>
  <c r="DN20" i="15"/>
  <c r="DN31" i="15" s="1"/>
  <c r="DO34" i="14"/>
  <c r="P22" i="14"/>
  <c r="P21" i="14" s="1"/>
  <c r="P16" i="14" s="1"/>
  <c r="O22" i="14"/>
  <c r="O21" i="14" s="1"/>
  <c r="O16" i="14" s="1"/>
  <c r="BS20" i="15"/>
  <c r="BS31" i="15" s="1"/>
  <c r="BS80" i="15" s="1"/>
  <c r="BT34" i="14"/>
  <c r="DH20" i="15"/>
  <c r="DH31" i="15" s="1"/>
  <c r="DI34" i="14"/>
  <c r="CE20" i="15"/>
  <c r="CE31" i="15" s="1"/>
  <c r="CF34" i="14"/>
  <c r="CZ20" i="15"/>
  <c r="CZ31" i="15" s="1"/>
  <c r="DA34" i="14"/>
  <c r="EJ20" i="15"/>
  <c r="EJ31" i="15" s="1"/>
  <c r="EJ80" i="15" s="1"/>
  <c r="EK34" i="14"/>
  <c r="U22" i="14"/>
  <c r="U21" i="14" s="1"/>
  <c r="U16" i="14" s="1"/>
  <c r="BR20" i="15"/>
  <c r="BR31" i="15" s="1"/>
  <c r="BS34" i="14"/>
  <c r="Q22" i="14"/>
  <c r="Q21" i="14" s="1"/>
  <c r="Q16" i="14" s="1"/>
  <c r="R22" i="14"/>
  <c r="R21" i="14" s="1"/>
  <c r="R16" i="14" s="1"/>
  <c r="E22" i="14"/>
  <c r="E21" i="14" s="1"/>
  <c r="E16" i="14" s="1"/>
  <c r="DB20" i="15"/>
  <c r="DB31" i="15" s="1"/>
  <c r="DB80" i="15" s="1"/>
  <c r="DC34" i="14"/>
  <c r="F22" i="14"/>
  <c r="F21" i="14" s="1"/>
  <c r="F16" i="14" s="1"/>
  <c r="V22" i="14"/>
  <c r="V21" i="14" s="1"/>
  <c r="V16" i="14" s="1"/>
  <c r="DE20" i="15"/>
  <c r="DE31" i="15" s="1"/>
  <c r="DF34" i="14"/>
  <c r="DQ20" i="15"/>
  <c r="DQ31" i="15" s="1"/>
  <c r="DR34" i="14"/>
  <c r="BV20" i="15"/>
  <c r="BV31" i="15" s="1"/>
  <c r="BV80" i="15" s="1"/>
  <c r="BW34" i="14"/>
  <c r="EM20" i="15"/>
  <c r="EM31" i="15" s="1"/>
  <c r="EN34" i="14"/>
  <c r="DL20" i="15"/>
  <c r="DL31" i="15" s="1"/>
  <c r="DM34" i="14"/>
  <c r="DO20" i="15"/>
  <c r="DO31" i="15" s="1"/>
  <c r="DP34" i="14"/>
  <c r="CT20" i="15"/>
  <c r="CT31" i="15" s="1"/>
  <c r="CT80" i="15" s="1"/>
  <c r="CU34" i="14"/>
  <c r="AA22" i="14"/>
  <c r="AA21" i="14" s="1"/>
  <c r="AA16" i="14" s="1"/>
  <c r="DI20" i="15"/>
  <c r="DI31" i="15" s="1"/>
  <c r="DJ34" i="14"/>
  <c r="BY20" i="15"/>
  <c r="BY31" i="15" s="1"/>
  <c r="BZ34" i="14"/>
  <c r="AS22" i="14"/>
  <c r="AS21" i="14" s="1"/>
  <c r="AS16" i="14" s="1"/>
  <c r="DR20" i="15"/>
  <c r="DR31" i="15" s="1"/>
  <c r="DR80" i="15" s="1"/>
  <c r="DS34" i="14"/>
  <c r="Y22" i="14"/>
  <c r="Y21" i="14" s="1"/>
  <c r="Y16" i="14" s="1"/>
  <c r="CQ20" i="15"/>
  <c r="CQ31" i="15" s="1"/>
  <c r="CR34" i="14"/>
  <c r="Z22" i="14"/>
  <c r="Z21" i="14" s="1"/>
  <c r="Z16" i="14" s="1"/>
  <c r="G22" i="14"/>
  <c r="G21" i="14" s="1"/>
  <c r="G16" i="14" s="1"/>
  <c r="EL20" i="15"/>
  <c r="EL31" i="15" s="1"/>
  <c r="EM34" i="14"/>
  <c r="CA20" i="15"/>
  <c r="CA31" i="15" s="1"/>
  <c r="CB34" i="14"/>
  <c r="CB20" i="15"/>
  <c r="CB31" i="15" s="1"/>
  <c r="CC34" i="14"/>
  <c r="BF20" i="15"/>
  <c r="BF31" i="15" s="1"/>
  <c r="BG34" i="14"/>
  <c r="DF20" i="15"/>
  <c r="DF31" i="15" s="1"/>
  <c r="DG34" i="14"/>
  <c r="DU20" i="15"/>
  <c r="DU31" i="15" s="1"/>
  <c r="DV34" i="14"/>
  <c r="AF22" i="14"/>
  <c r="AF21" i="14" s="1"/>
  <c r="AF16" i="14" s="1"/>
  <c r="DC20" i="15"/>
  <c r="DC31" i="15" s="1"/>
  <c r="DD34" i="14"/>
  <c r="J22" i="14"/>
  <c r="J21" i="14" s="1"/>
  <c r="J16" i="14" s="1"/>
  <c r="AL22" i="14"/>
  <c r="AL21" i="14" s="1"/>
  <c r="AL16" i="14" s="1"/>
  <c r="T22" i="14"/>
  <c r="T21" i="14" s="1"/>
  <c r="T16" i="14" s="1"/>
  <c r="CY20" i="15"/>
  <c r="CY31" i="15" s="1"/>
  <c r="CZ34" i="14"/>
  <c r="BC20" i="15"/>
  <c r="BC31" i="15" s="1"/>
  <c r="BD34" i="14"/>
  <c r="AB22" i="14"/>
  <c r="AB21" i="14" s="1"/>
  <c r="AB16" i="14" s="1"/>
  <c r="CG20" i="15"/>
  <c r="CG31" i="15" s="1"/>
  <c r="CH34" i="14"/>
  <c r="EF20" i="15"/>
  <c r="EF31" i="15" s="1"/>
  <c r="EG34" i="14"/>
  <c r="BD20" i="15"/>
  <c r="BD31" i="15" s="1"/>
  <c r="BE34" i="14"/>
  <c r="DK20" i="15"/>
  <c r="DK31" i="15" s="1"/>
  <c r="DL34" i="14"/>
  <c r="CJ20" i="15"/>
  <c r="CJ31" i="15" s="1"/>
  <c r="CK34" i="14"/>
  <c r="CS20" i="15"/>
  <c r="CS31" i="15" s="1"/>
  <c r="CT34" i="14"/>
  <c r="BG20" i="15"/>
  <c r="BG31" i="15" s="1"/>
  <c r="BH34" i="14"/>
  <c r="DX20" i="15"/>
  <c r="DX31" i="15" s="1"/>
  <c r="DY34" i="14"/>
  <c r="AH22" i="14"/>
  <c r="AH21" i="14" s="1"/>
  <c r="AH16" i="14" s="1"/>
  <c r="I22" i="14"/>
  <c r="I21" i="14" s="1"/>
  <c r="I16" i="14" s="1"/>
  <c r="EP20" i="15"/>
  <c r="EP31" i="15" s="1"/>
  <c r="EQ34" i="14"/>
  <c r="CW20" i="15"/>
  <c r="CW31" i="15" s="1"/>
  <c r="CX34" i="14"/>
  <c r="AQ22" i="14"/>
  <c r="AQ21" i="14" s="1"/>
  <c r="AQ16" i="14" s="1"/>
  <c r="EO20" i="15"/>
  <c r="EO31" i="15" s="1"/>
  <c r="EP34" i="14"/>
  <c r="BC21" i="14"/>
  <c r="BC16" i="14" s="1"/>
  <c r="D22" i="14"/>
  <c r="D21" i="14" s="1"/>
  <c r="D16" i="14" s="1"/>
  <c r="N22" i="14"/>
  <c r="N21" i="14" s="1"/>
  <c r="N16" i="14" s="1"/>
  <c r="CP20" i="15"/>
  <c r="CP31" i="15" s="1"/>
  <c r="CQ34" i="14"/>
  <c r="AO22" i="14"/>
  <c r="AO21" i="14" s="1"/>
  <c r="AO16" i="14" s="1"/>
  <c r="AK22" i="14"/>
  <c r="AK21" i="14" s="1"/>
  <c r="AK16" i="14" s="1"/>
  <c r="AE22" i="14"/>
  <c r="AE21" i="14" s="1"/>
  <c r="AE16" i="14" s="1"/>
  <c r="EC20" i="15"/>
  <c r="EC31" i="15" s="1"/>
  <c r="ED34" i="14"/>
  <c r="EA20" i="15"/>
  <c r="EA31" i="15" s="1"/>
  <c r="EB34" i="14"/>
  <c r="DZ20" i="15"/>
  <c r="DZ31" i="15" s="1"/>
  <c r="EA34" i="14"/>
  <c r="BI20" i="15"/>
  <c r="BI31" i="15" s="1"/>
  <c r="BJ34" i="14"/>
  <c r="DT20" i="15"/>
  <c r="DT31" i="15" s="1"/>
  <c r="DU34" i="14"/>
  <c r="BJ20" i="15"/>
  <c r="BJ31" i="15" s="1"/>
  <c r="BK34" i="14"/>
  <c r="S22" i="14"/>
  <c r="S21" i="14" s="1"/>
  <c r="S16" i="14" s="1"/>
  <c r="BO20" i="15"/>
  <c r="BO31" i="15" s="1"/>
  <c r="BP34" i="14"/>
  <c r="CD20" i="15"/>
  <c r="CD31" i="15" s="1"/>
  <c r="CE34" i="14"/>
  <c r="ED20" i="15"/>
  <c r="ED31" i="15" s="1"/>
  <c r="EE34" i="14"/>
  <c r="CN20" i="15"/>
  <c r="CN31" i="15" s="1"/>
  <c r="CO34" i="14"/>
  <c r="DW20" i="15"/>
  <c r="DW31" i="15" s="1"/>
  <c r="DX34" i="14"/>
  <c r="BP20" i="15"/>
  <c r="BP31" i="15" s="1"/>
  <c r="BQ34" i="14"/>
  <c r="CN80" i="15" l="1"/>
  <c r="CP80" i="15"/>
  <c r="CW80" i="15"/>
  <c r="BG80" i="15"/>
  <c r="BO80" i="15"/>
  <c r="BD80" i="15"/>
  <c r="DX80" i="15"/>
  <c r="BP80" i="15"/>
  <c r="BJ80" i="15"/>
  <c r="CM80" i="15"/>
  <c r="BU80" i="15"/>
  <c r="DK80" i="15"/>
  <c r="DC80" i="15"/>
  <c r="DL80" i="15"/>
  <c r="DE80" i="15"/>
  <c r="CE80" i="15"/>
  <c r="DN80" i="15"/>
  <c r="EA80" i="15"/>
  <c r="CD80" i="15"/>
  <c r="CJ80" i="15"/>
  <c r="BL80" i="15"/>
  <c r="EM80" i="15"/>
  <c r="CY80" i="15"/>
  <c r="CG80" i="15"/>
  <c r="DO80" i="15"/>
  <c r="DQ80" i="15"/>
  <c r="BI80" i="15"/>
  <c r="ED80" i="15"/>
  <c r="EP80" i="15"/>
  <c r="CS80" i="15"/>
  <c r="EF80" i="15"/>
  <c r="DT80" i="15"/>
  <c r="EC80" i="15"/>
  <c r="CZ80" i="15"/>
  <c r="EO80" i="15"/>
  <c r="DW80" i="15"/>
  <c r="DH80" i="15"/>
  <c r="CV80" i="15"/>
  <c r="DU80" i="15"/>
  <c r="CA80" i="15"/>
  <c r="DF80" i="15"/>
  <c r="EL80" i="15"/>
  <c r="CK80" i="15"/>
  <c r="BX80" i="15"/>
  <c r="CH80" i="15"/>
  <c r="BF80" i="15"/>
  <c r="BY80" i="15"/>
  <c r="ER80" i="15"/>
  <c r="DZ80" i="15"/>
  <c r="BC80" i="15"/>
  <c r="CB80" i="15"/>
  <c r="CQ80" i="15"/>
  <c r="DI80" i="15"/>
  <c r="BR80" i="15"/>
  <c r="EG80" i="15"/>
  <c r="EJ34" i="14"/>
  <c r="D34" i="14"/>
  <c r="AH34" i="14"/>
  <c r="R34" i="14"/>
  <c r="S34" i="14"/>
  <c r="Y34" i="14"/>
  <c r="U34" i="14"/>
  <c r="AR34" i="14"/>
  <c r="K34" i="14"/>
  <c r="W34" i="14"/>
  <c r="AF34" i="14"/>
  <c r="AC34" i="14"/>
  <c r="AJ34" i="14"/>
  <c r="AK34" i="14"/>
  <c r="I34" i="14"/>
  <c r="AB34" i="14"/>
  <c r="AL34" i="14"/>
  <c r="Z34" i="14"/>
  <c r="AS34" i="14"/>
  <c r="AA34" i="14"/>
  <c r="V34" i="14"/>
  <c r="Q34" i="14"/>
  <c r="O34" i="14"/>
  <c r="H34" i="14"/>
  <c r="X34" i="14"/>
  <c r="AI34" i="14"/>
  <c r="AN34" i="14"/>
  <c r="AQ34" i="14"/>
  <c r="G34" i="14"/>
  <c r="AE34" i="14"/>
  <c r="AO34" i="14"/>
  <c r="N34" i="14"/>
  <c r="T34" i="14"/>
  <c r="J34" i="14"/>
  <c r="F34" i="14"/>
  <c r="E34" i="14"/>
  <c r="P34" i="14"/>
  <c r="AM34" i="14"/>
  <c r="AD34" i="14"/>
  <c r="AG34" i="14"/>
  <c r="AP34" i="14"/>
  <c r="BP75" i="15"/>
  <c r="CN77" i="15"/>
  <c r="CN75" i="15"/>
  <c r="CD77" i="15"/>
  <c r="CD75" i="15"/>
  <c r="EI77" i="15"/>
  <c r="EI75" i="15"/>
  <c r="BJ75" i="15"/>
  <c r="BI75" i="15"/>
  <c r="EA77" i="15"/>
  <c r="EA75" i="15"/>
  <c r="DA20" i="15"/>
  <c r="DB34" i="14"/>
  <c r="EE20" i="15"/>
  <c r="EF34" i="14"/>
  <c r="CJ77" i="15"/>
  <c r="CJ75" i="15"/>
  <c r="BD75" i="15"/>
  <c r="CG77" i="15"/>
  <c r="CG75" i="15"/>
  <c r="BC75" i="15"/>
  <c r="BT20" i="15"/>
  <c r="BU34" i="14"/>
  <c r="CQ77" i="15"/>
  <c r="CQ75" i="15"/>
  <c r="DR77" i="15"/>
  <c r="DR75" i="15"/>
  <c r="BY75" i="15"/>
  <c r="DI77" i="15"/>
  <c r="DI75" i="15"/>
  <c r="CT77" i="15"/>
  <c r="CT75" i="15"/>
  <c r="DL77" i="15"/>
  <c r="DL75" i="15"/>
  <c r="BV75" i="15"/>
  <c r="DE77" i="15"/>
  <c r="DE75" i="15"/>
  <c r="BR75" i="15"/>
  <c r="EJ77" i="15"/>
  <c r="EJ75" i="15"/>
  <c r="CE77" i="15"/>
  <c r="CE75" i="15"/>
  <c r="BS75" i="15"/>
  <c r="BH20" i="15"/>
  <c r="BI34" i="14"/>
  <c r="CK77" i="15"/>
  <c r="CK75" i="15"/>
  <c r="DY20" i="15"/>
  <c r="DZ34" i="14"/>
  <c r="EN20" i="15"/>
  <c r="EO34" i="14"/>
  <c r="DG20" i="15"/>
  <c r="DH34" i="14"/>
  <c r="BU75" i="15"/>
  <c r="CC20" i="15"/>
  <c r="CD34" i="14"/>
  <c r="DS20" i="15"/>
  <c r="DT34" i="14"/>
  <c r="BB20" i="15"/>
  <c r="BC34" i="14"/>
  <c r="EK20" i="15"/>
  <c r="EL34" i="14"/>
  <c r="CR20" i="15"/>
  <c r="CS34" i="14"/>
  <c r="DV20" i="15"/>
  <c r="DW34" i="14"/>
  <c r="DD20" i="15"/>
  <c r="DE34" i="14"/>
  <c r="DF77" i="15"/>
  <c r="DF75" i="15"/>
  <c r="CB77" i="15"/>
  <c r="CB75" i="15"/>
  <c r="EL77" i="15"/>
  <c r="EL75" i="15"/>
  <c r="CL20" i="15"/>
  <c r="CM34" i="14"/>
  <c r="EQ20" i="15"/>
  <c r="ER34" i="14"/>
  <c r="CO20" i="15"/>
  <c r="CP34" i="14"/>
  <c r="BZ20" i="15"/>
  <c r="CA34" i="14"/>
  <c r="DB77" i="15"/>
  <c r="DB75" i="15"/>
  <c r="BK20" i="15"/>
  <c r="BL34" i="14"/>
  <c r="BE20" i="15"/>
  <c r="BF34" i="14"/>
  <c r="CX20" i="15"/>
  <c r="CY34" i="14"/>
  <c r="DP20" i="15"/>
  <c r="DQ34" i="14"/>
  <c r="EG77" i="15"/>
  <c r="EG75" i="15"/>
  <c r="BM75" i="15"/>
  <c r="BL75" i="15"/>
  <c r="DW77" i="15"/>
  <c r="DW75" i="15"/>
  <c r="ED77" i="15"/>
  <c r="ED75" i="15"/>
  <c r="BO75" i="15"/>
  <c r="BQ20" i="15"/>
  <c r="BR34" i="14"/>
  <c r="DT77" i="15"/>
  <c r="DT75" i="15"/>
  <c r="DZ77" i="15"/>
  <c r="DZ75" i="15"/>
  <c r="EC77" i="15"/>
  <c r="EC75" i="15"/>
  <c r="CP77" i="15"/>
  <c r="CP75" i="15"/>
  <c r="DX77" i="15"/>
  <c r="DX75" i="15"/>
  <c r="BG75" i="15"/>
  <c r="CS77" i="15"/>
  <c r="CS75" i="15"/>
  <c r="DK77" i="15"/>
  <c r="DK75" i="15"/>
  <c r="EF77" i="15"/>
  <c r="EF75" i="15"/>
  <c r="CY77" i="15"/>
  <c r="CY75" i="15"/>
  <c r="CI20" i="15"/>
  <c r="CJ34" i="14"/>
  <c r="DO77" i="15"/>
  <c r="DO75" i="15"/>
  <c r="EM77" i="15"/>
  <c r="EM75" i="15"/>
  <c r="DQ77" i="15"/>
  <c r="DQ75" i="15"/>
  <c r="BN20" i="15"/>
  <c r="BO34" i="14"/>
  <c r="BW20" i="15"/>
  <c r="BX34" i="14"/>
  <c r="CZ77" i="15"/>
  <c r="CZ75" i="15"/>
  <c r="DH77" i="15"/>
  <c r="DH75" i="15"/>
  <c r="DN77" i="15"/>
  <c r="DN75" i="15"/>
  <c r="CM77" i="15"/>
  <c r="CM75" i="15"/>
  <c r="ER77" i="15"/>
  <c r="ER75" i="15"/>
  <c r="EH20" i="15"/>
  <c r="EI34" i="14"/>
  <c r="EO77" i="15"/>
  <c r="EO75" i="15"/>
  <c r="CW77" i="15"/>
  <c r="CW75" i="15"/>
  <c r="EP77" i="15"/>
  <c r="EP75" i="15"/>
  <c r="DJ20" i="15"/>
  <c r="DK34" i="14"/>
  <c r="DC77" i="15"/>
  <c r="DC75" i="15"/>
  <c r="DU77" i="15"/>
  <c r="DU75" i="15"/>
  <c r="BF75" i="15"/>
  <c r="CA77" i="15"/>
  <c r="CA75" i="15"/>
  <c r="CV34" i="14"/>
  <c r="CU20" i="15"/>
  <c r="CF20" i="15"/>
  <c r="CG34" i="14"/>
  <c r="BX75" i="15"/>
  <c r="DM20" i="15"/>
  <c r="DN34" i="14"/>
  <c r="EB20" i="15"/>
  <c r="EC34" i="14"/>
  <c r="ES77" i="15"/>
  <c r="ES75" i="15"/>
  <c r="CH77" i="15"/>
  <c r="CH75" i="15"/>
  <c r="CV77" i="15"/>
  <c r="CV75" i="15"/>
  <c r="EI80" i="15" l="1"/>
  <c r="D20" i="15"/>
  <c r="Q20" i="15"/>
  <c r="BN31" i="15"/>
  <c r="BN80" i="15" s="1"/>
  <c r="S20" i="15"/>
  <c r="BT31" i="15"/>
  <c r="BT80" i="15" s="1"/>
  <c r="AM20" i="15"/>
  <c r="EB31" i="15"/>
  <c r="EB80" i="15" s="1"/>
  <c r="W20" i="15"/>
  <c r="CF31" i="15"/>
  <c r="CF80" i="15" s="1"/>
  <c r="AB20" i="15"/>
  <c r="CU31" i="15"/>
  <c r="CU80" i="15" s="1"/>
  <c r="AG20" i="15"/>
  <c r="H20" i="15"/>
  <c r="DJ31" i="15"/>
  <c r="DJ80" i="15" s="1"/>
  <c r="AO20" i="15"/>
  <c r="J20" i="15"/>
  <c r="EH31" i="15"/>
  <c r="EH80" i="15" s="1"/>
  <c r="R20" i="15"/>
  <c r="BQ31" i="15"/>
  <c r="BQ80" i="15" s="1"/>
  <c r="AC20" i="15"/>
  <c r="G20" i="15"/>
  <c r="CX31" i="15"/>
  <c r="CX80" i="15" s="1"/>
  <c r="N20" i="15"/>
  <c r="BE31" i="15"/>
  <c r="BE80" i="15" s="1"/>
  <c r="E20" i="15"/>
  <c r="U20" i="15"/>
  <c r="BZ31" i="15"/>
  <c r="BZ80" i="15" s="1"/>
  <c r="Z20" i="15"/>
  <c r="CO31" i="15"/>
  <c r="CO80" i="15" s="1"/>
  <c r="Y20" i="15"/>
  <c r="F20" i="15"/>
  <c r="CL31" i="15"/>
  <c r="CL80" i="15" s="1"/>
  <c r="AK20" i="15"/>
  <c r="I20" i="15"/>
  <c r="DV31" i="15"/>
  <c r="DV80" i="15" s="1"/>
  <c r="AA20" i="15"/>
  <c r="CR31" i="15"/>
  <c r="CR80" i="15" s="1"/>
  <c r="AP20" i="15"/>
  <c r="EK31" i="15"/>
  <c r="EK80" i="15" s="1"/>
  <c r="AF20" i="15"/>
  <c r="DG31" i="15"/>
  <c r="DG80" i="15" s="1"/>
  <c r="AL20" i="15"/>
  <c r="DY31" i="15"/>
  <c r="DY80" i="15" s="1"/>
  <c r="AN20" i="15"/>
  <c r="EE31" i="15"/>
  <c r="EE80" i="15" s="1"/>
  <c r="AH20" i="15"/>
  <c r="DM31" i="15"/>
  <c r="DM80" i="15" s="1"/>
  <c r="T20" i="15"/>
  <c r="BW31" i="15"/>
  <c r="BW80" i="15" s="1"/>
  <c r="X20" i="15"/>
  <c r="CI31" i="15"/>
  <c r="CI80" i="15" s="1"/>
  <c r="AI20" i="15"/>
  <c r="DP31" i="15"/>
  <c r="DP80" i="15" s="1"/>
  <c r="P20" i="15"/>
  <c r="BK31" i="15"/>
  <c r="BK80" i="15" s="1"/>
  <c r="AR20" i="15"/>
  <c r="EQ31" i="15"/>
  <c r="EQ80" i="15" s="1"/>
  <c r="AE20" i="15"/>
  <c r="DD31" i="15"/>
  <c r="DD80" i="15" s="1"/>
  <c r="M20" i="15"/>
  <c r="C20" i="15"/>
  <c r="BB31" i="15"/>
  <c r="AJ20" i="15"/>
  <c r="DS31" i="15"/>
  <c r="DS80" i="15" s="1"/>
  <c r="V20" i="15"/>
  <c r="CC31" i="15"/>
  <c r="CC80" i="15" s="1"/>
  <c r="AQ20" i="15"/>
  <c r="EN31" i="15"/>
  <c r="EN80" i="15" s="1"/>
  <c r="O20" i="15"/>
  <c r="BH31" i="15"/>
  <c r="BH80" i="15" s="1"/>
  <c r="AD20" i="15"/>
  <c r="DA31" i="15"/>
  <c r="DA80" i="15" s="1"/>
  <c r="DS77" i="15" l="1"/>
  <c r="AJ31" i="15"/>
  <c r="DS75" i="15"/>
  <c r="AQ31" i="15"/>
  <c r="EN77" i="15"/>
  <c r="EN75" i="15"/>
  <c r="DD77" i="15"/>
  <c r="AE31" i="15"/>
  <c r="DD75" i="15"/>
  <c r="P31" i="15"/>
  <c r="BK75" i="15"/>
  <c r="DG77" i="15"/>
  <c r="AF31" i="15"/>
  <c r="DG75" i="15"/>
  <c r="AA31" i="15"/>
  <c r="CR77" i="15"/>
  <c r="CR75" i="15"/>
  <c r="Z31" i="15"/>
  <c r="CO77" i="15"/>
  <c r="CO75" i="15"/>
  <c r="AB31" i="15"/>
  <c r="CU77" i="15"/>
  <c r="CU75" i="15"/>
  <c r="W31" i="15"/>
  <c r="CF77" i="15"/>
  <c r="CF75" i="15"/>
  <c r="T31" i="15"/>
  <c r="BW75" i="15"/>
  <c r="AN31" i="15"/>
  <c r="EE77" i="15"/>
  <c r="EE75" i="15"/>
  <c r="G31" i="15"/>
  <c r="CX77" i="15"/>
  <c r="AC31" i="15"/>
  <c r="CX75" i="15"/>
  <c r="DA77" i="15"/>
  <c r="AD31" i="15"/>
  <c r="DA75" i="15"/>
  <c r="V31" i="15"/>
  <c r="CC77" i="15"/>
  <c r="CC75" i="15"/>
  <c r="BB80" i="15"/>
  <c r="M31" i="15"/>
  <c r="C31" i="15"/>
  <c r="BB75" i="15"/>
  <c r="X31" i="15"/>
  <c r="CI77" i="15"/>
  <c r="CI75" i="15"/>
  <c r="F31" i="15"/>
  <c r="Y31" i="15"/>
  <c r="CL77" i="15"/>
  <c r="CL75" i="15"/>
  <c r="N31" i="15"/>
  <c r="BE75" i="15"/>
  <c r="AG31" i="15"/>
  <c r="H31" i="15"/>
  <c r="DJ77" i="15"/>
  <c r="DJ75" i="15"/>
  <c r="Q31" i="15"/>
  <c r="D31" i="15"/>
  <c r="BN75" i="15"/>
  <c r="DM77" i="15"/>
  <c r="AH31" i="15"/>
  <c r="DM75" i="15"/>
  <c r="O31" i="15"/>
  <c r="BH75" i="15"/>
  <c r="EQ77" i="15"/>
  <c r="AR31" i="15"/>
  <c r="EQ75" i="15"/>
  <c r="AI31" i="15"/>
  <c r="DP77" i="15"/>
  <c r="DP75" i="15"/>
  <c r="AL31" i="15"/>
  <c r="DY77" i="15"/>
  <c r="DY75" i="15"/>
  <c r="EK77" i="15"/>
  <c r="AP31" i="15"/>
  <c r="EK75" i="15"/>
  <c r="DV77" i="15"/>
  <c r="I31" i="15"/>
  <c r="AK31" i="15"/>
  <c r="DV75" i="15"/>
  <c r="E31" i="15"/>
  <c r="U31" i="15"/>
  <c r="BZ75" i="15"/>
  <c r="R31" i="15"/>
  <c r="BQ75" i="15"/>
  <c r="J31" i="15"/>
  <c r="AO31" i="15"/>
  <c r="EH77" i="15"/>
  <c r="EH75" i="15"/>
  <c r="AM31" i="15"/>
  <c r="EB77" i="15"/>
  <c r="EB75" i="15"/>
  <c r="S31" i="15"/>
  <c r="BT75" i="15"/>
  <c r="K80" i="15" l="1"/>
  <c r="X75" i="15"/>
  <c r="Z75" i="15"/>
  <c r="P75" i="15"/>
  <c r="AQ75" i="15"/>
  <c r="AE80" i="15"/>
  <c r="V75" i="15"/>
  <c r="AE75" i="15"/>
  <c r="N80" i="15"/>
  <c r="Q80" i="15"/>
  <c r="AC75" i="15"/>
  <c r="V80" i="15"/>
  <c r="AB80" i="15"/>
  <c r="J80" i="15"/>
  <c r="AA75" i="15"/>
  <c r="Y80" i="15"/>
  <c r="O75" i="15"/>
  <c r="AN80" i="15"/>
  <c r="AF75" i="15"/>
  <c r="AK80" i="15"/>
  <c r="X80" i="15"/>
  <c r="AG75" i="15"/>
  <c r="Q75" i="15"/>
  <c r="N75" i="15"/>
  <c r="U80" i="15"/>
  <c r="AB75" i="15"/>
  <c r="AC80" i="15"/>
  <c r="AF80" i="15"/>
  <c r="P80" i="15"/>
  <c r="AI75" i="15"/>
  <c r="H77" i="15"/>
  <c r="H75" i="15"/>
  <c r="AD80" i="15"/>
  <c r="AP75" i="15"/>
  <c r="F77" i="15"/>
  <c r="F75" i="15"/>
  <c r="AQ80" i="15"/>
  <c r="S75" i="15"/>
  <c r="G77" i="15"/>
  <c r="G75" i="15"/>
  <c r="AI80" i="15"/>
  <c r="O80" i="15"/>
  <c r="AH75" i="15"/>
  <c r="AJ80" i="15"/>
  <c r="Y75" i="15"/>
  <c r="AR75" i="15"/>
  <c r="I77" i="15"/>
  <c r="I75" i="15"/>
  <c r="AD75" i="15"/>
  <c r="AP80" i="15"/>
  <c r="W80" i="15"/>
  <c r="C77" i="15"/>
  <c r="C75" i="15"/>
  <c r="S80" i="15"/>
  <c r="R80" i="15"/>
  <c r="M80" i="15"/>
  <c r="AO80" i="15"/>
  <c r="E80" i="15"/>
  <c r="D80" i="15"/>
  <c r="C80" i="15"/>
  <c r="AH80" i="15"/>
  <c r="AJ75" i="15"/>
  <c r="AM75" i="15"/>
  <c r="AL75" i="15"/>
  <c r="AR80" i="15"/>
  <c r="E77" i="15"/>
  <c r="E75" i="15"/>
  <c r="T80" i="15"/>
  <c r="J77" i="15"/>
  <c r="J75" i="15"/>
  <c r="I80" i="15"/>
  <c r="U75" i="15"/>
  <c r="D77" i="15"/>
  <c r="D75" i="15"/>
  <c r="W75" i="15"/>
  <c r="H80" i="15"/>
  <c r="G80" i="15"/>
  <c r="F80" i="15"/>
  <c r="Z80" i="15"/>
  <c r="AA80" i="15"/>
  <c r="AG80" i="15"/>
  <c r="R75" i="15"/>
  <c r="M75" i="15"/>
  <c r="AO75" i="15"/>
  <c r="AK75" i="15"/>
  <c r="AN75" i="15"/>
  <c r="T75" i="15"/>
  <c r="AM80" i="15"/>
  <c r="AL80" i="15"/>
  <c r="EM60" i="15" l="1"/>
  <c r="EN38" i="30"/>
  <c r="EP60" i="15"/>
  <c r="EQ38" i="30"/>
  <c r="EI60" i="15"/>
  <c r="EJ38" i="30"/>
  <c r="ER38" i="30"/>
  <c r="EL60" i="15"/>
  <c r="EM38" i="30"/>
  <c r="EO60" i="15" l="1"/>
  <c r="EP38" i="30"/>
  <c r="K38" i="30"/>
  <c r="EI38" i="30"/>
  <c r="ES60" i="15"/>
  <c r="ET38" i="30"/>
  <c r="EJ60" i="15"/>
  <c r="EK38" i="30"/>
  <c r="AP38" i="30"/>
  <c r="AS38" i="30" l="1"/>
  <c r="AR38" i="30"/>
  <c r="AQ38" i="30"/>
  <c r="EQ60" i="15"/>
  <c r="EO38" i="30"/>
  <c r="EL38" i="30"/>
  <c r="ES38" i="30"/>
  <c r="EH60" i="15" l="1"/>
  <c r="AO49" i="15"/>
  <c r="AO60" i="15" s="1"/>
  <c r="AP49" i="15" l="1"/>
  <c r="AP60" i="15" s="1"/>
  <c r="EK60" i="15"/>
  <c r="AQ49" i="15"/>
  <c r="AQ60" i="15" s="1"/>
  <c r="EN60" i="15"/>
  <c r="J49" i="15"/>
  <c r="J60" i="15" s="1"/>
  <c r="ER60" i="15"/>
  <c r="AR49" i="15"/>
  <c r="AR60" i="15" s="1"/>
  <c r="DK37" i="34" l="1"/>
  <c r="DJ57" i="15" l="1"/>
  <c r="BQ38" i="30" l="1"/>
  <c r="DP38" i="30"/>
  <c r="DR60" i="15"/>
  <c r="CI38" i="30"/>
  <c r="BD60" i="15"/>
  <c r="BM38" i="30"/>
  <c r="BG60" i="15"/>
  <c r="BV38" i="30"/>
  <c r="BM60" i="15"/>
  <c r="BT38" i="30"/>
  <c r="CE38" i="30"/>
  <c r="CY60" i="15"/>
  <c r="CO38" i="30"/>
  <c r="CN60" i="15"/>
  <c r="EF60" i="15"/>
  <c r="EG38" i="30"/>
  <c r="BJ60" i="15"/>
  <c r="BK38" i="30"/>
  <c r="CK60" i="15"/>
  <c r="CL38" i="30"/>
  <c r="BP60" i="15"/>
  <c r="CS60" i="15"/>
  <c r="CT38" i="30"/>
  <c r="BF60" i="15"/>
  <c r="BG38" i="30"/>
  <c r="DE60" i="15"/>
  <c r="DF38" i="30"/>
  <c r="DN60" i="15"/>
  <c r="DO38" i="30"/>
  <c r="CV60" i="15"/>
  <c r="CW38" i="30"/>
  <c r="DL60" i="15"/>
  <c r="DM38" i="30"/>
  <c r="BR60" i="15"/>
  <c r="BS38" i="30"/>
  <c r="DO60" i="15"/>
  <c r="BD38" i="30"/>
  <c r="BC60" i="15"/>
  <c r="DY38" i="30"/>
  <c r="DX60" i="15"/>
  <c r="CH60" i="15" l="1"/>
  <c r="BL60" i="15"/>
  <c r="BN38" i="30"/>
  <c r="CM60" i="15"/>
  <c r="CD60" i="15"/>
  <c r="DS38" i="30"/>
  <c r="EC60" i="15"/>
  <c r="DH60" i="15"/>
  <c r="DI38" i="30"/>
  <c r="DZ60" i="15"/>
  <c r="BH38" i="30"/>
  <c r="CZ38" i="30"/>
  <c r="BI61" i="15"/>
  <c r="BP61" i="15"/>
  <c r="DE61" i="15"/>
  <c r="CJ61" i="15"/>
  <c r="CZ61" i="15"/>
  <c r="CP61" i="15"/>
  <c r="CQ61" i="15"/>
  <c r="BX61" i="15"/>
  <c r="DU38" i="30"/>
  <c r="DT60" i="15"/>
  <c r="CQ38" i="30"/>
  <c r="CP60" i="15"/>
  <c r="BY60" i="15"/>
  <c r="BZ38" i="30"/>
  <c r="DL38" i="30"/>
  <c r="DK60" i="15"/>
  <c r="CA61" i="15"/>
  <c r="ED61" i="15"/>
  <c r="DX61" i="15"/>
  <c r="BG61" i="15"/>
  <c r="CY61" i="15"/>
  <c r="CV61" i="15"/>
  <c r="BM61" i="15"/>
  <c r="BJ61" i="15"/>
  <c r="CE61" i="15"/>
  <c r="CF38" i="30"/>
  <c r="CE60" i="15"/>
  <c r="EH38" i="30"/>
  <c r="EG60" i="15"/>
  <c r="DR38" i="30"/>
  <c r="DQ60" i="15"/>
  <c r="CX38" i="30"/>
  <c r="CW60" i="15"/>
  <c r="BV61" i="15"/>
  <c r="BR61" i="15"/>
  <c r="BU61" i="15"/>
  <c r="DO61" i="15"/>
  <c r="CK61" i="15"/>
  <c r="DU61" i="15"/>
  <c r="CD61" i="15"/>
  <c r="CB38" i="30"/>
  <c r="CA60" i="15"/>
  <c r="CT60" i="15"/>
  <c r="CU38" i="30"/>
  <c r="ED60" i="15"/>
  <c r="EE38" i="30"/>
  <c r="CT61" i="15"/>
  <c r="DQ61" i="15"/>
  <c r="DT61" i="15"/>
  <c r="DN61" i="15"/>
  <c r="BO61" i="15"/>
  <c r="BS61" i="15"/>
  <c r="DC61" i="15"/>
  <c r="DW61" i="15"/>
  <c r="DF61" i="15"/>
  <c r="DK61" i="15"/>
  <c r="CR38" i="30"/>
  <c r="CQ60" i="15"/>
  <c r="DJ38" i="30"/>
  <c r="DI60" i="15"/>
  <c r="BP38" i="30"/>
  <c r="BO60" i="15"/>
  <c r="DE38" i="30"/>
  <c r="DF60" i="15"/>
  <c r="DG38" i="30"/>
  <c r="CN61" i="15"/>
  <c r="DL61" i="15"/>
  <c r="BC61" i="15"/>
  <c r="DR61" i="15"/>
  <c r="BX60" i="15"/>
  <c r="BY38" i="30"/>
  <c r="DD38" i="30"/>
  <c r="DC60" i="15"/>
  <c r="EC38" i="30"/>
  <c r="DN38" i="30"/>
  <c r="DT38" i="30"/>
  <c r="CH61" i="15"/>
  <c r="CG61" i="15"/>
  <c r="BY61" i="15"/>
  <c r="BF61" i="15"/>
  <c r="DH61" i="15"/>
  <c r="DZ61" i="15"/>
  <c r="CG60" i="15"/>
  <c r="CH38" i="30"/>
  <c r="DZ38" i="30"/>
  <c r="EB38" i="30"/>
  <c r="EA60" i="15"/>
  <c r="DH38" i="30"/>
  <c r="DC38" i="30"/>
  <c r="DB60" i="15"/>
  <c r="DQ38" i="30"/>
  <c r="EF38" i="30"/>
  <c r="BI60" i="15"/>
  <c r="BJ38" i="30"/>
  <c r="EA61" i="15"/>
  <c r="CM61" i="15"/>
  <c r="DB61" i="15"/>
  <c r="CS61" i="15"/>
  <c r="CW61" i="15"/>
  <c r="BD61" i="15"/>
  <c r="EF61" i="15"/>
  <c r="DU60" i="15"/>
  <c r="DV38" i="30"/>
  <c r="DA38" i="30"/>
  <c r="CZ60" i="15"/>
  <c r="DB38" i="30"/>
  <c r="CC38" i="30"/>
  <c r="CB60" i="15"/>
  <c r="EC61" i="15"/>
  <c r="BL61" i="15"/>
  <c r="CB61" i="15"/>
  <c r="EG61" i="15"/>
  <c r="BW38" i="30"/>
  <c r="BV60" i="15"/>
  <c r="DW60" i="15"/>
  <c r="DX38" i="30"/>
  <c r="CJ60" i="15"/>
  <c r="CK38" i="30"/>
  <c r="BU60" i="15" l="1"/>
  <c r="BE38" i="30"/>
  <c r="AG38" i="30"/>
  <c r="EA38" i="30"/>
  <c r="AF38" i="30"/>
  <c r="CN38" i="30"/>
  <c r="BS60" i="15"/>
  <c r="AO38" i="30"/>
  <c r="AN38" i="30"/>
  <c r="AI38" i="30"/>
  <c r="ED38" i="30"/>
  <c r="AH38" i="30"/>
  <c r="BR38" i="30"/>
  <c r="BI38" i="30"/>
  <c r="I38" i="30"/>
  <c r="CD38" i="30"/>
  <c r="CV38" i="30"/>
  <c r="DK38" i="30"/>
  <c r="CS38" i="30"/>
  <c r="J38" i="30"/>
  <c r="BL38" i="30"/>
  <c r="BX38" i="30"/>
  <c r="BU38" i="30"/>
  <c r="AL38" i="30"/>
  <c r="DW38" i="30"/>
  <c r="H38" i="30"/>
  <c r="CP38" i="30"/>
  <c r="CM38" i="30"/>
  <c r="CY38" i="30"/>
  <c r="AD38" i="30"/>
  <c r="BF38" i="30"/>
  <c r="CJ38" i="30"/>
  <c r="CG38" i="30"/>
  <c r="G38" i="30"/>
  <c r="DD60" i="15" l="1"/>
  <c r="AE49" i="15"/>
  <c r="AE60" i="15" s="1"/>
  <c r="AM38" i="30"/>
  <c r="EB60" i="15"/>
  <c r="AM49" i="15"/>
  <c r="AM60" i="15" s="1"/>
  <c r="AE38" i="30"/>
  <c r="DP60" i="15"/>
  <c r="AI49" i="15"/>
  <c r="AI60" i="15" s="1"/>
  <c r="DS60" i="15"/>
  <c r="AJ49" i="15"/>
  <c r="AJ60" i="15" s="1"/>
  <c r="DM60" i="15"/>
  <c r="AH49" i="15"/>
  <c r="AH60" i="15" s="1"/>
  <c r="DA60" i="15"/>
  <c r="AD49" i="15"/>
  <c r="AD60" i="15" s="1"/>
  <c r="DG60" i="15"/>
  <c r="AF49" i="15"/>
  <c r="AF60" i="15" s="1"/>
  <c r="AK38" i="30"/>
  <c r="DY60" i="15"/>
  <c r="AL49" i="15"/>
  <c r="AL60" i="15" s="1"/>
  <c r="EE60" i="15"/>
  <c r="AN49" i="15"/>
  <c r="AN60" i="15" s="1"/>
  <c r="AJ38" i="30"/>
  <c r="CA38" i="30"/>
  <c r="F38" i="30"/>
  <c r="D38" i="30"/>
  <c r="BO38" i="30"/>
  <c r="BC38" i="30"/>
  <c r="E38" i="30"/>
  <c r="DJ60" i="15" l="1"/>
  <c r="H49" i="15"/>
  <c r="H60" i="15" s="1"/>
  <c r="AG49" i="15"/>
  <c r="AG60" i="15" s="1"/>
  <c r="Z38" i="30"/>
  <c r="CL60" i="15"/>
  <c r="F49" i="15"/>
  <c r="F60" i="15" s="1"/>
  <c r="Y49" i="15"/>
  <c r="Y60" i="15" s="1"/>
  <c r="Y38" i="30"/>
  <c r="CI60" i="15"/>
  <c r="X49" i="15"/>
  <c r="X60" i="15" s="1"/>
  <c r="CR60" i="15"/>
  <c r="AA49" i="15"/>
  <c r="AA60" i="15" s="1"/>
  <c r="U38" i="30"/>
  <c r="X38" i="30"/>
  <c r="BT60" i="15"/>
  <c r="S49" i="15"/>
  <c r="S60" i="15" s="1"/>
  <c r="BH60" i="15"/>
  <c r="O49" i="15"/>
  <c r="O60" i="15" s="1"/>
  <c r="BK60" i="15"/>
  <c r="P49" i="15"/>
  <c r="P60" i="15" s="1"/>
  <c r="O38" i="30"/>
  <c r="S38" i="30"/>
  <c r="AB38" i="30"/>
  <c r="CF60" i="15"/>
  <c r="W49" i="15"/>
  <c r="W60" i="15" s="1"/>
  <c r="CU60" i="15"/>
  <c r="AB49" i="15"/>
  <c r="AB60" i="15" s="1"/>
  <c r="DV60" i="15"/>
  <c r="I49" i="15"/>
  <c r="I60" i="15" s="1"/>
  <c r="AK49" i="15"/>
  <c r="AK60" i="15" s="1"/>
  <c r="P38" i="30"/>
  <c r="AA38" i="30"/>
  <c r="BQ60" i="15"/>
  <c r="R49" i="15"/>
  <c r="R60" i="15" s="1"/>
  <c r="Q38" i="30"/>
  <c r="BW60" i="15"/>
  <c r="T49" i="15"/>
  <c r="T60" i="15" s="1"/>
  <c r="CC60" i="15"/>
  <c r="V49" i="15"/>
  <c r="V60" i="15" s="1"/>
  <c r="BE60" i="15"/>
  <c r="N49" i="15"/>
  <c r="N60" i="15" s="1"/>
  <c r="AC38" i="30"/>
  <c r="W38" i="30"/>
  <c r="CX60" i="15"/>
  <c r="AC49" i="15"/>
  <c r="AC60" i="15" s="1"/>
  <c r="G49" i="15"/>
  <c r="G60" i="15" s="1"/>
  <c r="T38" i="30"/>
  <c r="CO60" i="15"/>
  <c r="Z49" i="15"/>
  <c r="Z60" i="15" s="1"/>
  <c r="R38" i="30" l="1"/>
  <c r="N38" i="30"/>
  <c r="BN60" i="15"/>
  <c r="Q49" i="15"/>
  <c r="Q60" i="15" s="1"/>
  <c r="D49" i="15"/>
  <c r="D60" i="15" s="1"/>
  <c r="AG50" i="15"/>
  <c r="AG61" i="15" s="1"/>
  <c r="DJ61" i="15"/>
  <c r="BZ60" i="15"/>
  <c r="E49" i="15"/>
  <c r="E60" i="15" s="1"/>
  <c r="U49" i="15"/>
  <c r="U60" i="15" s="1"/>
  <c r="CX61" i="15"/>
  <c r="AC50" i="15"/>
  <c r="AC61" i="15" s="1"/>
  <c r="DG61" i="15"/>
  <c r="DV61" i="15"/>
  <c r="AK50" i="15"/>
  <c r="AK61" i="15" s="1"/>
  <c r="BB60" i="15"/>
  <c r="M49" i="15"/>
  <c r="M60" i="15" s="1"/>
  <c r="C49" i="15"/>
  <c r="C60" i="15" s="1"/>
  <c r="V38" i="30"/>
  <c r="I50" i="15" l="1"/>
  <c r="I61" i="15" s="1"/>
  <c r="H50" i="15"/>
  <c r="H61" i="15" s="1"/>
  <c r="DD61" i="15"/>
  <c r="AE50" i="15"/>
  <c r="AE61" i="15" s="1"/>
  <c r="BN61" i="15"/>
  <c r="Q50" i="15"/>
  <c r="Q61" i="15" s="1"/>
  <c r="DY61" i="15"/>
  <c r="AL50" i="15"/>
  <c r="AL61" i="15" s="1"/>
  <c r="EB61" i="15"/>
  <c r="AM50" i="15"/>
  <c r="AM61" i="15" s="1"/>
  <c r="DM61" i="15"/>
  <c r="AH50" i="15"/>
  <c r="AH61" i="15" s="1"/>
  <c r="CL61" i="15"/>
  <c r="Y50" i="15"/>
  <c r="Y61" i="15" s="1"/>
  <c r="BZ61" i="15"/>
  <c r="U50" i="15"/>
  <c r="U61" i="15" s="1"/>
  <c r="DS61" i="15"/>
  <c r="AJ50" i="15"/>
  <c r="AJ61" i="15" s="1"/>
  <c r="DP61" i="15"/>
  <c r="AI50" i="15"/>
  <c r="AI61" i="15" s="1"/>
  <c r="EE61" i="15"/>
  <c r="AN50" i="15"/>
  <c r="AN61" i="15" s="1"/>
  <c r="DA61" i="15"/>
  <c r="AD50" i="15"/>
  <c r="AD61" i="15" s="1"/>
  <c r="E50" i="15" l="1"/>
  <c r="E61" i="15" s="1"/>
  <c r="CR61" i="15"/>
  <c r="AA50" i="15"/>
  <c r="AA61" i="15" s="1"/>
  <c r="BK61" i="15"/>
  <c r="P50" i="15"/>
  <c r="P61" i="15" s="1"/>
  <c r="BH61" i="15"/>
  <c r="O50" i="15"/>
  <c r="O61" i="15" s="1"/>
  <c r="BQ61" i="15"/>
  <c r="R50" i="15"/>
  <c r="R61" i="15" s="1"/>
  <c r="CC61" i="15"/>
  <c r="V50" i="15"/>
  <c r="V61" i="15" s="1"/>
  <c r="BE61" i="15"/>
  <c r="N50" i="15"/>
  <c r="N61" i="15" s="1"/>
  <c r="BT61" i="15"/>
  <c r="S50" i="15"/>
  <c r="S61" i="15" s="1"/>
  <c r="CI61" i="15"/>
  <c r="X50" i="15"/>
  <c r="X61" i="15" s="1"/>
  <c r="D50" i="15"/>
  <c r="D61" i="15" s="1"/>
  <c r="BW61" i="15"/>
  <c r="T50" i="15"/>
  <c r="T61" i="15" s="1"/>
  <c r="CU61" i="15"/>
  <c r="AB50" i="15"/>
  <c r="AB61" i="15" s="1"/>
  <c r="BB61" i="15"/>
  <c r="M50" i="15"/>
  <c r="M61" i="15" s="1"/>
  <c r="C50" i="15"/>
  <c r="C61" i="15" s="1"/>
  <c r="CF61" i="15"/>
  <c r="W50" i="15"/>
  <c r="W61" i="15" s="1"/>
  <c r="F50" i="15"/>
  <c r="F61" i="15" s="1"/>
  <c r="CO61" i="15"/>
  <c r="Z50" i="15"/>
  <c r="Z61" i="15" s="1"/>
  <c r="DI61" i="15" l="1"/>
  <c r="G50" i="15"/>
  <c r="G61" i="15" s="1"/>
  <c r="AF50" i="15"/>
  <c r="AF61" i="15" s="1"/>
  <c r="DM37" i="34" l="1"/>
  <c r="DR37" i="34"/>
  <c r="DO37" i="34"/>
  <c r="DO57" i="15"/>
  <c r="DP37" i="34"/>
  <c r="DS37" i="34"/>
  <c r="DT57" i="15"/>
  <c r="DU37" i="34"/>
  <c r="DR57" i="15" l="1"/>
  <c r="DQ37" i="34"/>
  <c r="AH37" i="34"/>
  <c r="DT37" i="34"/>
  <c r="DL37" i="34"/>
  <c r="DN37" i="34"/>
  <c r="DL57" i="15" l="1"/>
  <c r="AI37" i="34"/>
  <c r="AJ37" i="34"/>
  <c r="DQ57" i="15"/>
  <c r="DN57" i="15"/>
  <c r="DP57" i="15" l="1"/>
  <c r="AI46" i="15"/>
  <c r="AI57" i="15" s="1"/>
  <c r="DM57" i="15"/>
  <c r="AH46" i="15"/>
  <c r="AH57" i="15" s="1"/>
  <c r="DK57" i="15"/>
  <c r="AG46" i="15"/>
  <c r="AG57" i="15" s="1"/>
  <c r="DS57" i="15"/>
  <c r="ER61" i="15" l="1"/>
  <c r="EM61" i="15"/>
  <c r="ES61" i="15"/>
  <c r="EO61" i="15"/>
  <c r="EL61" i="15"/>
  <c r="EJ61" i="15"/>
  <c r="EP61" i="15"/>
  <c r="EI61" i="15"/>
  <c r="EH61" i="15" l="1"/>
  <c r="AO50" i="15"/>
  <c r="AO61" i="15" s="1"/>
  <c r="EK61" i="15" l="1"/>
  <c r="AP50" i="15"/>
  <c r="AP61" i="15" s="1"/>
  <c r="EN61" i="15"/>
  <c r="AQ50" i="15"/>
  <c r="AQ61" i="15" s="1"/>
  <c r="J50" i="15"/>
  <c r="J61" i="15" s="1"/>
  <c r="EQ61" i="15"/>
  <c r="AR50" i="15"/>
  <c r="AR61" i="15" s="1"/>
  <c r="DD37" i="34" l="1"/>
  <c r="BP37" i="34"/>
  <c r="CN37" i="34"/>
  <c r="CE37" i="34"/>
  <c r="BN37" i="34"/>
  <c r="CU37" i="34"/>
  <c r="CQ37" i="34"/>
  <c r="BW37" i="34"/>
  <c r="DB57" i="15"/>
  <c r="DC37" i="34"/>
  <c r="BH37" i="34"/>
  <c r="CI37" i="34"/>
  <c r="CT37" i="34"/>
  <c r="CC37" i="34"/>
  <c r="BK37" i="34"/>
  <c r="BS37" i="34"/>
  <c r="CH37" i="34"/>
  <c r="DA37" i="34"/>
  <c r="BZ37" i="34"/>
  <c r="BE37" i="34"/>
  <c r="DI37" i="34"/>
  <c r="CL37" i="34"/>
  <c r="DF37" i="34"/>
  <c r="DE57" i="15"/>
  <c r="BG37" i="34"/>
  <c r="DG37" i="34"/>
  <c r="BJ37" i="34"/>
  <c r="BV37" i="34"/>
  <c r="BM37" i="34"/>
  <c r="BL57" i="15"/>
  <c r="CJ57" i="15"/>
  <c r="CK37" i="34"/>
  <c r="CF37" i="34"/>
  <c r="BT37" i="34" l="1"/>
  <c r="CO37" i="34"/>
  <c r="CY37" i="34"/>
  <c r="CB37" i="34"/>
  <c r="BX37" i="34"/>
  <c r="CW37" i="34"/>
  <c r="CP37" i="34"/>
  <c r="DB37" i="34"/>
  <c r="CE57" i="15" l="1"/>
  <c r="BV57" i="15"/>
  <c r="CP57" i="15"/>
  <c r="BO57" i="15"/>
  <c r="CM57" i="15"/>
  <c r="CS57" i="15"/>
  <c r="BG57" i="15"/>
  <c r="BF57" i="15"/>
  <c r="AE37" i="34"/>
  <c r="BM57" i="15"/>
  <c r="BJ57" i="15"/>
  <c r="CG57" i="15"/>
  <c r="BY57" i="15"/>
  <c r="BD57" i="15"/>
  <c r="DH57" i="15"/>
  <c r="BU57" i="15"/>
  <c r="CB57" i="15"/>
  <c r="DC57" i="15"/>
  <c r="CH57" i="15"/>
  <c r="BI57" i="15"/>
  <c r="CK57" i="15"/>
  <c r="BR57" i="15"/>
  <c r="DF57" i="15"/>
  <c r="CD57" i="15"/>
  <c r="CT57" i="15"/>
  <c r="CZ57" i="15"/>
  <c r="F37" i="34"/>
  <c r="D37" i="34"/>
  <c r="BU37" i="34"/>
  <c r="DE37" i="34"/>
  <c r="BC37" i="34"/>
  <c r="CA37" i="34"/>
  <c r="BO37" i="34"/>
  <c r="AD37" i="34"/>
  <c r="CS37" i="34"/>
  <c r="BQ37" i="34"/>
  <c r="BP57" i="15"/>
  <c r="CD37" i="34"/>
  <c r="BF37" i="34"/>
  <c r="CV37" i="34"/>
  <c r="BR37" i="34"/>
  <c r="DH37" i="34"/>
  <c r="BD37" i="34"/>
  <c r="BC57" i="15"/>
  <c r="CY57" i="15"/>
  <c r="CZ37" i="34"/>
  <c r="CM37" i="34"/>
  <c r="AF37" i="34" l="1"/>
  <c r="CO57" i="15"/>
  <c r="CX57" i="15"/>
  <c r="AC46" i="15"/>
  <c r="AC57" i="15" s="1"/>
  <c r="BS57" i="15"/>
  <c r="CV57" i="15"/>
  <c r="CA57" i="15"/>
  <c r="DA57" i="15"/>
  <c r="AD46" i="15"/>
  <c r="AD57" i="15" s="1"/>
  <c r="CN57" i="15"/>
  <c r="BW57" i="15"/>
  <c r="BL37" i="34"/>
  <c r="N37" i="34"/>
  <c r="E37" i="34"/>
  <c r="BI37" i="34"/>
  <c r="CG37" i="34"/>
  <c r="CR37" i="34"/>
  <c r="V37" i="34"/>
  <c r="Z37" i="34"/>
  <c r="CJ37" i="34"/>
  <c r="R37" i="34"/>
  <c r="BN57" i="15" l="1"/>
  <c r="Q46" i="15"/>
  <c r="Q57" i="15" s="1"/>
  <c r="CR57" i="15"/>
  <c r="AA46" i="15"/>
  <c r="AA57" i="15" s="1"/>
  <c r="CC57" i="15"/>
  <c r="V46" i="15"/>
  <c r="V57" i="15" s="1"/>
  <c r="DG57" i="15"/>
  <c r="S37" i="34"/>
  <c r="CL57" i="15"/>
  <c r="Y46" i="15"/>
  <c r="Y57" i="15" s="1"/>
  <c r="DD57" i="15"/>
  <c r="AE46" i="15"/>
  <c r="AE57" i="15" s="1"/>
  <c r="CU57" i="15"/>
  <c r="BE57" i="15"/>
  <c r="N46" i="15"/>
  <c r="N57" i="15" s="1"/>
  <c r="O37" i="34"/>
  <c r="AB37" i="34"/>
  <c r="T37" i="34"/>
  <c r="W37" i="34"/>
  <c r="BT57" i="15"/>
  <c r="S46" i="15"/>
  <c r="S57" i="15" s="1"/>
  <c r="BY37" i="34"/>
  <c r="M46" i="15"/>
  <c r="M57" i="15" s="1"/>
  <c r="BB57" i="15"/>
  <c r="BZ57" i="15"/>
  <c r="U46" i="15"/>
  <c r="U57" i="15" s="1"/>
  <c r="BQ57" i="15"/>
  <c r="R46" i="15"/>
  <c r="R57" i="15" s="1"/>
  <c r="D46" i="15"/>
  <c r="D57" i="15" s="1"/>
  <c r="BH57" i="15" l="1"/>
  <c r="O46" i="15"/>
  <c r="O57" i="15" s="1"/>
  <c r="Y37" i="34"/>
  <c r="BK57" i="15"/>
  <c r="P46" i="15"/>
  <c r="P57" i="15" s="1"/>
  <c r="AA37" i="34"/>
  <c r="CI57" i="15"/>
  <c r="X46" i="15"/>
  <c r="X57" i="15" s="1"/>
  <c r="C46" i="15"/>
  <c r="C57" i="15" s="1"/>
  <c r="Q37" i="34"/>
  <c r="BX57" i="15"/>
  <c r="T46" i="15"/>
  <c r="T57" i="15" s="1"/>
  <c r="U37" i="34"/>
  <c r="CQ57" i="15"/>
  <c r="Z46" i="15"/>
  <c r="Z57" i="15" s="1"/>
  <c r="X37" i="34"/>
  <c r="P37" i="34"/>
  <c r="CF57" i="15" l="1"/>
  <c r="W46" i="15"/>
  <c r="W57" i="15" s="1"/>
  <c r="E46" i="15"/>
  <c r="E57" i="15" s="1"/>
  <c r="EG38" i="33" l="1"/>
  <c r="EG58" i="15" l="1"/>
  <c r="ES38" i="33" l="1"/>
  <c r="ES58" i="15" l="1"/>
  <c r="ER58" i="15"/>
  <c r="ER38" i="33"/>
  <c r="EQ38" i="33" l="1"/>
  <c r="AR38" i="33" l="1"/>
  <c r="AR47" i="15" l="1"/>
  <c r="AR58" i="15" s="1"/>
  <c r="EQ58" i="15"/>
  <c r="EM58" i="15" l="1"/>
  <c r="EM38" i="33"/>
  <c r="ED58" i="15"/>
  <c r="ED38" i="33"/>
  <c r="EI38" i="33"/>
  <c r="EC58" i="15"/>
  <c r="EC38" i="33"/>
  <c r="EA58" i="15"/>
  <c r="EA38" i="33"/>
  <c r="DW38" i="33"/>
  <c r="DW58" i="15"/>
  <c r="DX58" i="15"/>
  <c r="DX38" i="33"/>
  <c r="DZ38" i="33"/>
  <c r="DZ58" i="15"/>
  <c r="EL58" i="15"/>
  <c r="EL38" i="33"/>
  <c r="EP58" i="15"/>
  <c r="EP38" i="33"/>
  <c r="EO38" i="33"/>
  <c r="EO58" i="15"/>
  <c r="EJ38" i="33"/>
  <c r="EJ58" i="15"/>
  <c r="EI58" i="15" l="1"/>
  <c r="AO38" i="33"/>
  <c r="EN38" i="33"/>
  <c r="EH38" i="33"/>
  <c r="EB38" i="33"/>
  <c r="AQ38" i="33" l="1"/>
  <c r="AM38" i="33"/>
  <c r="EN58" i="15" l="1"/>
  <c r="AQ47" i="15"/>
  <c r="AQ58" i="15" s="1"/>
  <c r="EH58" i="15"/>
  <c r="AO47" i="15"/>
  <c r="AO58" i="15" s="1"/>
  <c r="EB58" i="15"/>
  <c r="AM47" i="15"/>
  <c r="AM58" i="15" s="1"/>
  <c r="AA34" i="36" l="1"/>
  <c r="CM56" i="15"/>
  <c r="CN34" i="36"/>
  <c r="X34" i="36"/>
  <c r="AB34" i="36"/>
  <c r="BP56" i="15"/>
  <c r="BQ34" i="36"/>
  <c r="CE56" i="15"/>
  <c r="CF34" i="36"/>
  <c r="W34" i="36"/>
  <c r="BO56" i="15"/>
  <c r="BP34" i="36"/>
  <c r="CN56" i="15"/>
  <c r="CO34" i="36"/>
  <c r="O34" i="36"/>
  <c r="P34" i="36"/>
  <c r="CS56" i="15"/>
  <c r="CT34" i="36"/>
  <c r="CH56" i="15"/>
  <c r="CI34" i="36"/>
  <c r="CV56" i="15"/>
  <c r="CW34" i="36"/>
  <c r="CQ34" i="36"/>
  <c r="CP56" i="15" l="1"/>
  <c r="BX34" i="36"/>
  <c r="DN56" i="15"/>
  <c r="DO34" i="36"/>
  <c r="DK56" i="15"/>
  <c r="DL34" i="36"/>
  <c r="CE55" i="15"/>
  <c r="CF36" i="35"/>
  <c r="BC56" i="15"/>
  <c r="BD34" i="36"/>
  <c r="BU56" i="15"/>
  <c r="BV34" i="36"/>
  <c r="CM55" i="15"/>
  <c r="CN36" i="35"/>
  <c r="CD34" i="36"/>
  <c r="BF56" i="15"/>
  <c r="BG34" i="36"/>
  <c r="DT56" i="15"/>
  <c r="DU34" i="36"/>
  <c r="DC56" i="15"/>
  <c r="DD34" i="36"/>
  <c r="N34" i="36"/>
  <c r="BQ36" i="35"/>
  <c r="CH55" i="15"/>
  <c r="CI36" i="35"/>
  <c r="CD56" i="15"/>
  <c r="CE34" i="36"/>
  <c r="BX56" i="15"/>
  <c r="BY34" i="36"/>
  <c r="CO36" i="35"/>
  <c r="BS56" i="15"/>
  <c r="BT34" i="36"/>
  <c r="DF56" i="15"/>
  <c r="DG34" i="36"/>
  <c r="CA56" i="15"/>
  <c r="CB34" i="36"/>
  <c r="BJ56" i="15"/>
  <c r="BK34" i="36"/>
  <c r="CG34" i="36"/>
  <c r="CV34" i="36"/>
  <c r="BR56" i="15"/>
  <c r="BS34" i="36"/>
  <c r="CG56" i="15"/>
  <c r="CH34" i="36"/>
  <c r="DL56" i="15"/>
  <c r="DM34" i="36"/>
  <c r="CV55" i="15"/>
  <c r="CW36" i="35"/>
  <c r="BO55" i="15"/>
  <c r="BP36" i="35"/>
  <c r="BL56" i="15"/>
  <c r="BM34" i="36"/>
  <c r="CJ56" i="15"/>
  <c r="CK34" i="36"/>
  <c r="BI56" i="15"/>
  <c r="BJ34" i="36"/>
  <c r="BG56" i="15"/>
  <c r="BH34" i="36"/>
  <c r="CQ56" i="15"/>
  <c r="CR34" i="36"/>
  <c r="CB56" i="15"/>
  <c r="CC34" i="36"/>
  <c r="CS55" i="15"/>
  <c r="CT36" i="35"/>
  <c r="CP55" i="15"/>
  <c r="CQ36" i="35"/>
  <c r="DQ56" i="15"/>
  <c r="DR34" i="36"/>
  <c r="BV56" i="15"/>
  <c r="BW34" i="36"/>
  <c r="BD56" i="15"/>
  <c r="BE34" i="36"/>
  <c r="CT56" i="15"/>
  <c r="CU34" i="36"/>
  <c r="DE56" i="15" l="1"/>
  <c r="DF34" i="36"/>
  <c r="BK36" i="35"/>
  <c r="CP34" i="36"/>
  <c r="BY36" i="35"/>
  <c r="CH36" i="35"/>
  <c r="DL36" i="35"/>
  <c r="DO36" i="35"/>
  <c r="BL34" i="36"/>
  <c r="CT55" i="15"/>
  <c r="CU36" i="35"/>
  <c r="DO56" i="15"/>
  <c r="DP34" i="36"/>
  <c r="Z34" i="36"/>
  <c r="CS34" i="36"/>
  <c r="DE34" i="36"/>
  <c r="BS55" i="15"/>
  <c r="BT36" i="35"/>
  <c r="AH34" i="36"/>
  <c r="DR56" i="15"/>
  <c r="DS34" i="36"/>
  <c r="CY56" i="15"/>
  <c r="CZ34" i="36"/>
  <c r="BF55" i="15"/>
  <c r="BG36" i="35"/>
  <c r="DD36" i="35"/>
  <c r="DT34" i="36"/>
  <c r="BE36" i="35"/>
  <c r="CJ34" i="36"/>
  <c r="S34" i="36"/>
  <c r="BR34" i="36"/>
  <c r="DL55" i="15"/>
  <c r="DM36" i="35"/>
  <c r="CE36" i="35"/>
  <c r="BH36" i="35"/>
  <c r="DQ55" i="15"/>
  <c r="DR36" i="35"/>
  <c r="CZ56" i="15"/>
  <c r="DA34" i="36"/>
  <c r="BF34" i="36"/>
  <c r="DB34" i="36"/>
  <c r="V34" i="36"/>
  <c r="CG36" i="35"/>
  <c r="DT55" i="15"/>
  <c r="DU36" i="35"/>
  <c r="AD34" i="36"/>
  <c r="CD36" i="35"/>
  <c r="BS36" i="35"/>
  <c r="CA55" i="15"/>
  <c r="CB36" i="35"/>
  <c r="BI55" i="15"/>
  <c r="BJ36" i="35"/>
  <c r="DB56" i="15"/>
  <c r="DC34" i="36"/>
  <c r="BI34" i="36"/>
  <c r="CB55" i="15"/>
  <c r="CC36" i="35"/>
  <c r="T34" i="36"/>
  <c r="BU34" i="36"/>
  <c r="BV55" i="15"/>
  <c r="BW36" i="35"/>
  <c r="CJ55" i="15"/>
  <c r="CK36" i="35"/>
  <c r="DG36" i="35"/>
  <c r="DH56" i="15"/>
  <c r="DI34" i="36"/>
  <c r="BM36" i="35"/>
  <c r="BC55" i="15"/>
  <c r="BD36" i="35"/>
  <c r="CV36" i="35"/>
  <c r="BX36" i="35"/>
  <c r="CQ55" i="15"/>
  <c r="CR36" i="35"/>
  <c r="BU55" i="15"/>
  <c r="BV36" i="35"/>
  <c r="AE34" i="36" l="1"/>
  <c r="AI34" i="36"/>
  <c r="CU56" i="15"/>
  <c r="CC56" i="15"/>
  <c r="V45" i="15"/>
  <c r="V56" i="15" s="1"/>
  <c r="AF34" i="36"/>
  <c r="BP55" i="15"/>
  <c r="CF56" i="15"/>
  <c r="W45" i="15"/>
  <c r="W56" i="15" s="1"/>
  <c r="CN55" i="15"/>
  <c r="AJ34" i="36"/>
  <c r="BW56" i="15"/>
  <c r="CS36" i="35"/>
  <c r="AD36" i="35"/>
  <c r="DE55" i="15"/>
  <c r="DF36" i="35"/>
  <c r="DI36" i="35"/>
  <c r="BR36" i="35"/>
  <c r="DB55" i="15"/>
  <c r="DC36" i="35"/>
  <c r="DK34" i="36"/>
  <c r="DO55" i="15"/>
  <c r="DP36" i="35"/>
  <c r="DQ34" i="36"/>
  <c r="DB36" i="35"/>
  <c r="CJ36" i="35"/>
  <c r="X36" i="35"/>
  <c r="BF36" i="35"/>
  <c r="DS36" i="35"/>
  <c r="CY34" i="36"/>
  <c r="CP36" i="35"/>
  <c r="DN34" i="36"/>
  <c r="BI36" i="35"/>
  <c r="W36" i="35"/>
  <c r="BL36" i="35"/>
  <c r="DE36" i="35"/>
  <c r="BU36" i="35"/>
  <c r="CZ36" i="35"/>
  <c r="DT36" i="35"/>
  <c r="BC34" i="36"/>
  <c r="DA36" i="35"/>
  <c r="AH36" i="35"/>
  <c r="DH34" i="36"/>
  <c r="DF55" i="15" l="1"/>
  <c r="AE36" i="35"/>
  <c r="DK55" i="15"/>
  <c r="BD55" i="15"/>
  <c r="CC55" i="15"/>
  <c r="BL55" i="15"/>
  <c r="BR55" i="15"/>
  <c r="DC55" i="15"/>
  <c r="DA56" i="15"/>
  <c r="AD45" i="15"/>
  <c r="AD56" i="15" s="1"/>
  <c r="BE56" i="15"/>
  <c r="N45" i="15"/>
  <c r="N56" i="15" s="1"/>
  <c r="BK56" i="15"/>
  <c r="CG55" i="15"/>
  <c r="AF36" i="35"/>
  <c r="BW55" i="15"/>
  <c r="CD55" i="15"/>
  <c r="AJ36" i="35"/>
  <c r="DS56" i="15"/>
  <c r="DD56" i="15"/>
  <c r="AE45" i="15"/>
  <c r="AE56" i="15" s="1"/>
  <c r="CI56" i="15"/>
  <c r="DN55" i="15"/>
  <c r="AI36" i="35"/>
  <c r="CF55" i="15"/>
  <c r="CR56" i="15"/>
  <c r="AA45" i="15"/>
  <c r="AA56" i="15" s="1"/>
  <c r="BQ56" i="15"/>
  <c r="R45" i="15"/>
  <c r="R56" i="15" s="1"/>
  <c r="BX55" i="15"/>
  <c r="BH56" i="15"/>
  <c r="O45" i="15"/>
  <c r="O56" i="15" s="1"/>
  <c r="BJ55" i="15"/>
  <c r="CU55" i="15"/>
  <c r="CO56" i="15"/>
  <c r="Z45" i="15"/>
  <c r="Z56" i="15" s="1"/>
  <c r="BG55" i="15"/>
  <c r="BT56" i="15"/>
  <c r="S45" i="15"/>
  <c r="S56" i="15" s="1"/>
  <c r="CA34" i="36"/>
  <c r="DN36" i="35"/>
  <c r="AB36" i="35"/>
  <c r="P36" i="35"/>
  <c r="R34" i="36"/>
  <c r="BO34" i="36"/>
  <c r="DH36" i="35"/>
  <c r="CM34" i="36"/>
  <c r="T36" i="35"/>
  <c r="O36" i="35"/>
  <c r="CY36" i="35"/>
  <c r="DQ36" i="35"/>
  <c r="AA36" i="35"/>
  <c r="BC36" i="35"/>
  <c r="DK36" i="35"/>
  <c r="S36" i="35"/>
  <c r="BE55" i="15" l="1"/>
  <c r="N44" i="15"/>
  <c r="N55" i="15" s="1"/>
  <c r="M45" i="15"/>
  <c r="M56" i="15" s="1"/>
  <c r="BB56" i="15"/>
  <c r="DR55" i="15"/>
  <c r="BQ55" i="15"/>
  <c r="R44" i="15"/>
  <c r="R55" i="15" s="1"/>
  <c r="DD55" i="15"/>
  <c r="AE44" i="15"/>
  <c r="AE55" i="15" s="1"/>
  <c r="CZ55" i="15"/>
  <c r="CO55" i="15"/>
  <c r="Z44" i="15"/>
  <c r="Z55" i="15" s="1"/>
  <c r="DG56" i="15"/>
  <c r="DP56" i="15"/>
  <c r="AI45" i="15"/>
  <c r="AI56" i="15" s="1"/>
  <c r="CY55" i="15"/>
  <c r="CI55" i="15"/>
  <c r="BK55" i="15"/>
  <c r="AA44" i="15"/>
  <c r="AA55" i="15" s="1"/>
  <c r="CR55" i="15"/>
  <c r="CX56" i="15"/>
  <c r="AC45" i="15"/>
  <c r="AC56" i="15" s="1"/>
  <c r="W44" i="15"/>
  <c r="W55" i="15" s="1"/>
  <c r="BT55" i="15"/>
  <c r="S44" i="15"/>
  <c r="S55" i="15" s="1"/>
  <c r="V44" i="15"/>
  <c r="V55" i="15" s="1"/>
  <c r="DM56" i="15"/>
  <c r="AH45" i="15"/>
  <c r="AH56" i="15" s="1"/>
  <c r="AD44" i="15"/>
  <c r="AD55" i="15" s="1"/>
  <c r="DA55" i="15"/>
  <c r="DS55" i="15"/>
  <c r="BH55" i="15"/>
  <c r="O44" i="15"/>
  <c r="O55" i="15" s="1"/>
  <c r="AG45" i="15"/>
  <c r="AG56" i="15" s="1"/>
  <c r="DJ56" i="15"/>
  <c r="DH55" i="15"/>
  <c r="N36" i="35"/>
  <c r="BO36" i="35"/>
  <c r="CM36" i="35"/>
  <c r="CA36" i="35"/>
  <c r="DG55" i="15" l="1"/>
  <c r="DP55" i="15"/>
  <c r="AI44" i="15"/>
  <c r="AI55" i="15" s="1"/>
  <c r="Y45" i="15"/>
  <c r="Y56" i="15" s="1"/>
  <c r="CL56" i="15"/>
  <c r="DM55" i="15"/>
  <c r="AH44" i="15"/>
  <c r="AH55" i="15" s="1"/>
  <c r="BZ56" i="15"/>
  <c r="U45" i="15"/>
  <c r="U56" i="15" s="1"/>
  <c r="BN56" i="15"/>
  <c r="Q45" i="15"/>
  <c r="Q56" i="15" s="1"/>
  <c r="DJ55" i="15"/>
  <c r="AG44" i="15"/>
  <c r="AG55" i="15" s="1"/>
  <c r="AC44" i="15"/>
  <c r="AC55" i="15" s="1"/>
  <c r="CX55" i="15"/>
  <c r="Z36" i="35"/>
  <c r="V36" i="35"/>
  <c r="R36" i="35"/>
  <c r="Q44" i="15" l="1"/>
  <c r="Q55" i="15" s="1"/>
  <c r="BN55" i="15"/>
  <c r="U44" i="15"/>
  <c r="U55" i="15" s="1"/>
  <c r="BZ55" i="15"/>
  <c r="BB55" i="15"/>
  <c r="M44" i="15"/>
  <c r="M55" i="15" s="1"/>
  <c r="CL55" i="15"/>
  <c r="Y44" i="15"/>
  <c r="Y55" i="15" s="1"/>
  <c r="EF58" i="15" l="1"/>
  <c r="EF38" i="33"/>
  <c r="DY38" i="33" l="1"/>
  <c r="J38" i="33"/>
  <c r="EK38" i="33"/>
  <c r="AP38" i="33"/>
  <c r="EE38" i="33"/>
  <c r="AL38" i="33" l="1"/>
  <c r="AN38" i="33"/>
  <c r="EE58" i="15" l="1"/>
  <c r="AN47" i="15"/>
  <c r="AN58" i="15" s="1"/>
  <c r="EK58" i="15"/>
  <c r="AP47" i="15"/>
  <c r="AP58" i="15" s="1"/>
  <c r="J47" i="15"/>
  <c r="J58" i="15" s="1"/>
  <c r="DY58" i="15"/>
  <c r="AL47" i="15"/>
  <c r="AL58" i="15" s="1"/>
  <c r="EI37" i="34" l="1"/>
  <c r="EI36" i="35" l="1"/>
  <c r="EI34" i="36"/>
  <c r="EH57" i="15" l="1"/>
  <c r="EH56" i="15" l="1"/>
  <c r="EH55" i="15"/>
  <c r="EI36" i="31"/>
  <c r="EH59" i="15" l="1"/>
  <c r="EH54" i="15" l="1"/>
  <c r="EI36" i="14" l="1"/>
  <c r="EH53" i="15" l="1"/>
  <c r="H37" i="34" l="1"/>
  <c r="DJ37" i="34"/>
  <c r="I37" i="34"/>
  <c r="AK37" i="34"/>
  <c r="DV37" i="34"/>
  <c r="AG37" i="34"/>
  <c r="G37" i="34" l="1"/>
  <c r="CX37" i="34"/>
  <c r="DI57" i="15" l="1"/>
  <c r="G46" i="15"/>
  <c r="G57" i="15" s="1"/>
  <c r="AF46" i="15"/>
  <c r="AF57" i="15" s="1"/>
  <c r="DU57" i="15"/>
  <c r="AJ46" i="15"/>
  <c r="AJ57" i="15" s="1"/>
  <c r="H46" i="15"/>
  <c r="H57" i="15" s="1"/>
  <c r="AC37" i="34"/>
  <c r="CW57" i="15" l="1"/>
  <c r="AB46" i="15"/>
  <c r="AB57" i="15" s="1"/>
  <c r="F46" i="15"/>
  <c r="F57" i="15" s="1"/>
  <c r="ED37" i="34" l="1"/>
  <c r="DY37" i="34"/>
  <c r="ET37" i="34"/>
  <c r="DZ34" i="36"/>
  <c r="EF34" i="36"/>
  <c r="EC56" i="15"/>
  <c r="ED34" i="36"/>
  <c r="EK37" i="34"/>
  <c r="EH37" i="34"/>
  <c r="ED56" i="15"/>
  <c r="EE34" i="36"/>
  <c r="DW56" i="15"/>
  <c r="DX34" i="36"/>
  <c r="EA37" i="34"/>
  <c r="DY34" i="36"/>
  <c r="DX37" i="34"/>
  <c r="EG37" i="34"/>
  <c r="EF57" i="15"/>
  <c r="EG56" i="15"/>
  <c r="EH34" i="36"/>
  <c r="EQ37" i="34"/>
  <c r="EP57" i="15"/>
  <c r="DZ56" i="15"/>
  <c r="EA34" i="36"/>
  <c r="EP37" i="34"/>
  <c r="EE37" i="34"/>
  <c r="ES37" i="34"/>
  <c r="EA56" i="15"/>
  <c r="EB34" i="36"/>
  <c r="EB37" i="34"/>
  <c r="EA57" i="15"/>
  <c r="EN37" i="34"/>
  <c r="EM57" i="15"/>
  <c r="EM37" i="34"/>
  <c r="EL57" i="15"/>
  <c r="DX56" i="15" l="1"/>
  <c r="AM34" i="36"/>
  <c r="EB36" i="35"/>
  <c r="DX55" i="15"/>
  <c r="DY36" i="35"/>
  <c r="K37" i="34"/>
  <c r="ED36" i="35"/>
  <c r="DZ36" i="35"/>
  <c r="EA36" i="35"/>
  <c r="DW37" i="34"/>
  <c r="AP37" i="34"/>
  <c r="EP56" i="15"/>
  <c r="EQ34" i="36"/>
  <c r="EJ37" i="34"/>
  <c r="EJ56" i="15"/>
  <c r="EK34" i="36"/>
  <c r="EM56" i="15"/>
  <c r="EN34" i="36"/>
  <c r="EL37" i="34"/>
  <c r="EO56" i="15"/>
  <c r="EP34" i="36"/>
  <c r="EJ34" i="36"/>
  <c r="ER34" i="36"/>
  <c r="DZ37" i="34"/>
  <c r="ES56" i="15"/>
  <c r="ET34" i="36"/>
  <c r="EH36" i="35"/>
  <c r="EO37" i="34"/>
  <c r="EL56" i="15"/>
  <c r="EM34" i="36"/>
  <c r="EF36" i="35"/>
  <c r="EC34" i="36"/>
  <c r="EO34" i="36"/>
  <c r="DW34" i="36"/>
  <c r="EL34" i="36"/>
  <c r="EC37" i="34"/>
  <c r="K34" i="36"/>
  <c r="DX36" i="35"/>
  <c r="ER56" i="15"/>
  <c r="ES34" i="36"/>
  <c r="EE36" i="35"/>
  <c r="AL37" i="34"/>
  <c r="AL34" i="36"/>
  <c r="AP34" i="36"/>
  <c r="EF37" i="34"/>
  <c r="ER37" i="34"/>
  <c r="J37" i="34"/>
  <c r="AN34" i="36" l="1"/>
  <c r="AR37" i="34"/>
  <c r="AN37" i="34"/>
  <c r="ED57" i="15"/>
  <c r="DZ57" i="15"/>
  <c r="AR34" i="36"/>
  <c r="ER57" i="15"/>
  <c r="EG57" i="15"/>
  <c r="DW57" i="15"/>
  <c r="AQ37" i="34"/>
  <c r="EJ57" i="15"/>
  <c r="DX57" i="15"/>
  <c r="EO57" i="15"/>
  <c r="EE56" i="15"/>
  <c r="AS34" i="36"/>
  <c r="AM36" i="35"/>
  <c r="AM37" i="34"/>
  <c r="ES57" i="15"/>
  <c r="AQ34" i="36"/>
  <c r="AO37" i="34"/>
  <c r="DY56" i="15"/>
  <c r="AL45" i="15"/>
  <c r="AL56" i="15" s="1"/>
  <c r="EC57" i="15"/>
  <c r="AS37" i="34"/>
  <c r="ES36" i="35"/>
  <c r="EM59" i="15"/>
  <c r="K36" i="35"/>
  <c r="EP59" i="15"/>
  <c r="EO36" i="35"/>
  <c r="EA59" i="15"/>
  <c r="EC59" i="15"/>
  <c r="AP36" i="35"/>
  <c r="EG36" i="35"/>
  <c r="EH36" i="31"/>
  <c r="EJ59" i="15"/>
  <c r="EL36" i="35"/>
  <c r="ET36" i="35"/>
  <c r="DX36" i="31"/>
  <c r="DW59" i="15"/>
  <c r="EQ36" i="35"/>
  <c r="EJ36" i="35"/>
  <c r="J34" i="36"/>
  <c r="DW54" i="15"/>
  <c r="EM36" i="35"/>
  <c r="DX59" i="15"/>
  <c r="EP36" i="35"/>
  <c r="EC36" i="35"/>
  <c r="ER36" i="35"/>
  <c r="DW36" i="35"/>
  <c r="EB36" i="31"/>
  <c r="EG59" i="15"/>
  <c r="EL59" i="15"/>
  <c r="EN36" i="35"/>
  <c r="J36" i="35"/>
  <c r="ES59" i="15"/>
  <c r="ER59" i="15"/>
  <c r="EK36" i="35"/>
  <c r="DZ59" i="15"/>
  <c r="EF59" i="15"/>
  <c r="AL36" i="35"/>
  <c r="EA54" i="15"/>
  <c r="EO59" i="15"/>
  <c r="ED59" i="15"/>
  <c r="EI57" i="15" l="1"/>
  <c r="J46" i="15"/>
  <c r="J57" i="15" s="1"/>
  <c r="AO46" i="15"/>
  <c r="AO57" i="15" s="1"/>
  <c r="EA55" i="15"/>
  <c r="DV57" i="15"/>
  <c r="AK46" i="15"/>
  <c r="AK57" i="15" s="1"/>
  <c r="I46" i="15"/>
  <c r="I57" i="15" s="1"/>
  <c r="EK56" i="15"/>
  <c r="AP45" i="15"/>
  <c r="AP56" i="15" s="1"/>
  <c r="DY55" i="15"/>
  <c r="ED55" i="15"/>
  <c r="EB57" i="15"/>
  <c r="AM46" i="15"/>
  <c r="AM57" i="15" s="1"/>
  <c r="EN57" i="15"/>
  <c r="AQ46" i="15"/>
  <c r="AQ57" i="15" s="1"/>
  <c r="EC55" i="15"/>
  <c r="AQ36" i="35"/>
  <c r="AN46" i="15"/>
  <c r="AN57" i="15" s="1"/>
  <c r="EE57" i="15"/>
  <c r="AO36" i="35"/>
  <c r="EI56" i="15"/>
  <c r="J45" i="15"/>
  <c r="J56" i="15" s="1"/>
  <c r="AO45" i="15"/>
  <c r="AO56" i="15" s="1"/>
  <c r="EG55" i="15"/>
  <c r="AS36" i="35"/>
  <c r="DY57" i="15"/>
  <c r="AL46" i="15"/>
  <c r="AL57" i="15" s="1"/>
  <c r="AO34" i="36"/>
  <c r="AP46" i="15"/>
  <c r="AP57" i="15" s="1"/>
  <c r="EK57" i="15"/>
  <c r="AR36" i="35"/>
  <c r="AK45" i="15"/>
  <c r="AK56" i="15" s="1"/>
  <c r="DV56" i="15"/>
  <c r="DZ55" i="15"/>
  <c r="AN36" i="35"/>
  <c r="EE55" i="15"/>
  <c r="EG34" i="36"/>
  <c r="EN56" i="15"/>
  <c r="AQ45" i="15"/>
  <c r="AQ56" i="15" s="1"/>
  <c r="EB56" i="15"/>
  <c r="AM45" i="15"/>
  <c r="AM56" i="15" s="1"/>
  <c r="AR46" i="15"/>
  <c r="AR57" i="15" s="1"/>
  <c r="EQ57" i="15"/>
  <c r="EQ56" i="15"/>
  <c r="AR45" i="15"/>
  <c r="AR56" i="15" s="1"/>
  <c r="DW55" i="15"/>
  <c r="I45" i="15"/>
  <c r="I56" i="15" s="1"/>
  <c r="ET36" i="31"/>
  <c r="EG54" i="15"/>
  <c r="ED36" i="31"/>
  <c r="ED54" i="15"/>
  <c r="EQ36" i="31"/>
  <c r="ES54" i="15"/>
  <c r="EC54" i="15"/>
  <c r="EE36" i="31"/>
  <c r="EM36" i="31"/>
  <c r="EP54" i="15"/>
  <c r="DZ36" i="31"/>
  <c r="EN36" i="31"/>
  <c r="DY36" i="31"/>
  <c r="K36" i="31"/>
  <c r="EL54" i="15"/>
  <c r="EA36" i="31"/>
  <c r="DX54" i="15"/>
  <c r="EM54" i="15"/>
  <c r="EA36" i="14"/>
  <c r="DZ53" i="15"/>
  <c r="EG53" i="15"/>
  <c r="EH36" i="14"/>
  <c r="DX36" i="14"/>
  <c r="DZ54" i="15"/>
  <c r="ER55" i="15" l="1"/>
  <c r="AQ36" i="31"/>
  <c r="DY54" i="15"/>
  <c r="AL43" i="15"/>
  <c r="AL54" i="15" s="1"/>
  <c r="EN55" i="15"/>
  <c r="EF56" i="15"/>
  <c r="AN45" i="15"/>
  <c r="AN56" i="15" s="1"/>
  <c r="AN36" i="31"/>
  <c r="EK55" i="15"/>
  <c r="EJ55" i="15"/>
  <c r="EO55" i="15"/>
  <c r="AL44" i="15"/>
  <c r="AL55" i="15" s="1"/>
  <c r="EI55" i="15"/>
  <c r="EB55" i="15"/>
  <c r="AM44" i="15"/>
  <c r="AM55" i="15" s="1"/>
  <c r="EP55" i="15"/>
  <c r="I44" i="15"/>
  <c r="I55" i="15" s="1"/>
  <c r="EM55" i="15"/>
  <c r="AS36" i="31"/>
  <c r="DV55" i="15"/>
  <c r="AK44" i="15"/>
  <c r="AK55" i="15" s="1"/>
  <c r="ES55" i="15"/>
  <c r="AR44" i="15"/>
  <c r="AR55" i="15" s="1"/>
  <c r="EQ55" i="15"/>
  <c r="AM36" i="31"/>
  <c r="EL55" i="15"/>
  <c r="DZ36" i="14"/>
  <c r="ET36" i="14"/>
  <c r="EB36" i="14"/>
  <c r="EN36" i="14"/>
  <c r="EP36" i="31"/>
  <c r="EA53" i="15"/>
  <c r="EF53" i="15"/>
  <c r="EC53" i="15"/>
  <c r="EG36" i="31"/>
  <c r="ES36" i="31"/>
  <c r="EM36" i="14"/>
  <c r="EL36" i="31"/>
  <c r="EE36" i="14"/>
  <c r="EC36" i="14"/>
  <c r="ES36" i="14"/>
  <c r="EP36" i="14"/>
  <c r="EQ36" i="14"/>
  <c r="EF36" i="31"/>
  <c r="EO53" i="15"/>
  <c r="ER36" i="31"/>
  <c r="AP36" i="31"/>
  <c r="EO36" i="31"/>
  <c r="ER53" i="15"/>
  <c r="EC36" i="31"/>
  <c r="DW53" i="15"/>
  <c r="EJ36" i="31"/>
  <c r="EK36" i="31"/>
  <c r="EG36" i="14"/>
  <c r="ED36" i="14"/>
  <c r="AQ44" i="15" l="1"/>
  <c r="AQ55" i="15" s="1"/>
  <c r="AM36" i="14"/>
  <c r="AR36" i="31"/>
  <c r="J44" i="15"/>
  <c r="J55" i="15" s="1"/>
  <c r="EI59" i="15"/>
  <c r="AO48" i="15"/>
  <c r="AO59" i="15" s="1"/>
  <c r="EF55" i="15"/>
  <c r="AN44" i="15"/>
  <c r="AN55" i="15" s="1"/>
  <c r="AO44" i="15"/>
  <c r="AO55" i="15" s="1"/>
  <c r="AP44" i="15"/>
  <c r="AP55" i="15" s="1"/>
  <c r="AS36" i="14"/>
  <c r="EL53" i="15"/>
  <c r="ES53" i="15"/>
  <c r="AO36" i="31"/>
  <c r="EF36" i="14"/>
  <c r="ED53" i="15"/>
  <c r="EO54" i="15"/>
  <c r="EP53" i="15"/>
  <c r="ER36" i="14"/>
  <c r="EJ54" i="15"/>
  <c r="EM53" i="15"/>
  <c r="EO36" i="14"/>
  <c r="EL36" i="14"/>
  <c r="J48" i="15" l="1"/>
  <c r="J59" i="15" s="1"/>
  <c r="AQ43" i="15"/>
  <c r="AQ54" i="15" s="1"/>
  <c r="EN54" i="15"/>
  <c r="AN36" i="14"/>
  <c r="DY59" i="15"/>
  <c r="AL48" i="15"/>
  <c r="AL59" i="15" s="1"/>
  <c r="AR36" i="14"/>
  <c r="EN59" i="15"/>
  <c r="AQ48" i="15"/>
  <c r="AQ59" i="15" s="1"/>
  <c r="EB59" i="15"/>
  <c r="AM48" i="15"/>
  <c r="AM59" i="15" s="1"/>
  <c r="EE59" i="15"/>
  <c r="AN48" i="15"/>
  <c r="AN59" i="15" s="1"/>
  <c r="EQ54" i="15"/>
  <c r="EQ59" i="15"/>
  <c r="AR48" i="15"/>
  <c r="AR59" i="15" s="1"/>
  <c r="EE54" i="15"/>
  <c r="EK54" i="15"/>
  <c r="AP43" i="15"/>
  <c r="AP54" i="15" s="1"/>
  <c r="AQ36" i="14"/>
  <c r="AL42" i="15"/>
  <c r="AL53" i="15" s="1"/>
  <c r="DY53" i="15"/>
  <c r="AR42" i="15"/>
  <c r="AR53" i="15" s="1"/>
  <c r="EQ53" i="15"/>
  <c r="EB53" i="15"/>
  <c r="AM42" i="15"/>
  <c r="AM53" i="15" s="1"/>
  <c r="EI54" i="15"/>
  <c r="AO43" i="15"/>
  <c r="AO54" i="15" s="1"/>
  <c r="EB54" i="15"/>
  <c r="AM43" i="15"/>
  <c r="AM54" i="15" s="1"/>
  <c r="AO36" i="14"/>
  <c r="EK53" i="15"/>
  <c r="AP42" i="15"/>
  <c r="AP53" i="15" s="1"/>
  <c r="EK59" i="15"/>
  <c r="AP48" i="15"/>
  <c r="AP59" i="15" s="1"/>
  <c r="AQ42" i="15"/>
  <c r="AQ53" i="15" s="1"/>
  <c r="EN53" i="15"/>
  <c r="EF54" i="15"/>
  <c r="ER54" i="15"/>
  <c r="DX53" i="15"/>
  <c r="DY36" i="14"/>
  <c r="AR43" i="15" l="1"/>
  <c r="AR54" i="15" s="1"/>
  <c r="EE53" i="15"/>
  <c r="AN42" i="15"/>
  <c r="AN53" i="15" s="1"/>
  <c r="AN43" i="15"/>
  <c r="AN54" i="15" s="1"/>
  <c r="J43" i="15"/>
  <c r="J54" i="15" s="1"/>
  <c r="K36" i="14"/>
  <c r="AP36" i="14"/>
  <c r="EJ36" i="14"/>
  <c r="EK36" i="14"/>
  <c r="EJ53" i="15" l="1"/>
  <c r="EI53" i="15" l="1"/>
  <c r="J42" i="15"/>
  <c r="J53" i="15" s="1"/>
  <c r="AO42" i="15"/>
  <c r="AO53" i="15" s="1"/>
  <c r="FD56" i="15" l="1"/>
  <c r="FE34" i="36"/>
  <c r="EZ36" i="35"/>
  <c r="EV36" i="35"/>
  <c r="EV56" i="15"/>
  <c r="EW34" i="36"/>
  <c r="EV34" i="36"/>
  <c r="EU56" i="15"/>
  <c r="FC36" i="35"/>
  <c r="FA56" i="15"/>
  <c r="FB34" i="36"/>
  <c r="EY56" i="15"/>
  <c r="EZ34" i="36"/>
  <c r="EY34" i="36"/>
  <c r="EX56" i="15"/>
  <c r="FB36" i="35"/>
  <c r="FF36" i="35"/>
  <c r="EY36" i="35"/>
  <c r="FE36" i="35"/>
  <c r="FF34" i="36"/>
  <c r="FE56" i="15"/>
  <c r="FB56" i="15"/>
  <c r="FC34" i="36"/>
  <c r="AU36" i="35" l="1"/>
  <c r="AU34" i="36"/>
  <c r="AV34" i="36"/>
  <c r="AV36" i="35"/>
  <c r="AW34" i="36"/>
  <c r="AW36" i="35"/>
  <c r="FA34" i="36"/>
  <c r="FD34" i="36"/>
  <c r="EX36" i="35"/>
  <c r="FD36" i="35"/>
  <c r="EW36" i="35"/>
  <c r="FA36" i="35"/>
  <c r="AT36" i="35"/>
  <c r="L34" i="36"/>
  <c r="EX34" i="36"/>
  <c r="L36" i="35"/>
  <c r="FE55" i="15" l="1"/>
  <c r="EX55" i="15"/>
  <c r="FB55" i="15"/>
  <c r="FA55" i="15"/>
  <c r="EY55" i="15"/>
  <c r="EU55" i="15"/>
  <c r="FD55" i="15"/>
  <c r="EU34" i="36"/>
  <c r="EU36" i="35"/>
  <c r="AU44" i="15" l="1"/>
  <c r="EZ55" i="15"/>
  <c r="EV55" i="15"/>
  <c r="EZ56" i="15"/>
  <c r="AU45" i="15"/>
  <c r="EW56" i="15"/>
  <c r="AT45" i="15"/>
  <c r="EW55" i="15"/>
  <c r="AT44" i="15"/>
  <c r="AT34" i="36"/>
  <c r="FC55" i="15" l="1"/>
  <c r="AV44" i="15"/>
  <c r="AT56" i="15"/>
  <c r="AT55" i="15"/>
  <c r="AU56" i="15"/>
  <c r="FC56" i="15"/>
  <c r="AV45" i="15"/>
  <c r="AU55" i="15"/>
  <c r="ET55" i="15"/>
  <c r="K44" i="15"/>
  <c r="AS44" i="15"/>
  <c r="ET56" i="15"/>
  <c r="AS45" i="15"/>
  <c r="K45" i="15"/>
  <c r="K55" i="15" l="1"/>
  <c r="AS55" i="15"/>
  <c r="AS56" i="15"/>
  <c r="K56" i="15"/>
  <c r="AV56" i="15"/>
  <c r="AV55" i="15"/>
  <c r="FL38" i="33" l="1"/>
  <c r="FM34" i="36"/>
  <c r="FM36" i="35" l="1"/>
  <c r="FL58" i="15" l="1"/>
  <c r="FL56" i="15"/>
  <c r="FL55" i="15" l="1"/>
  <c r="FJ34" i="36" l="1"/>
  <c r="FI38" i="33"/>
  <c r="FJ36" i="35" l="1"/>
  <c r="FI58" i="15" l="1"/>
  <c r="FI56" i="15"/>
  <c r="FH38" i="33"/>
  <c r="FI34" i="36"/>
  <c r="FH56" i="15"/>
  <c r="FH58" i="15" l="1"/>
  <c r="FI55" i="15"/>
  <c r="FH55" i="15"/>
  <c r="FI36" i="35"/>
  <c r="FQ56" i="15" l="1"/>
  <c r="FR34" i="36"/>
  <c r="FQ38" i="33"/>
  <c r="FQ58" i="15"/>
  <c r="FN56" i="15"/>
  <c r="FO34" i="36"/>
  <c r="FP56" i="15"/>
  <c r="FQ34" i="36"/>
  <c r="FK38" i="33"/>
  <c r="FK58" i="15"/>
  <c r="FN58" i="15"/>
  <c r="FN38" i="33"/>
  <c r="FP38" i="33"/>
  <c r="FP58" i="15"/>
  <c r="FK56" i="15"/>
  <c r="FL34" i="36"/>
  <c r="AY34" i="36" l="1"/>
  <c r="AZ34" i="36"/>
  <c r="BA34" i="36"/>
  <c r="FR36" i="35"/>
  <c r="FN34" i="36"/>
  <c r="FP34" i="36"/>
  <c r="FM38" i="33"/>
  <c r="FQ36" i="35"/>
  <c r="FJ38" i="33"/>
  <c r="FO38" i="33"/>
  <c r="FK34" i="36"/>
  <c r="FN55" i="15"/>
  <c r="FO36" i="35"/>
  <c r="FL36" i="35"/>
  <c r="AZ36" i="35" l="1"/>
  <c r="AX38" i="33"/>
  <c r="AY38" i="33"/>
  <c r="BA36" i="35"/>
  <c r="AY36" i="35"/>
  <c r="AZ38" i="33"/>
  <c r="FP59" i="15"/>
  <c r="FG58" i="15"/>
  <c r="FG38" i="33"/>
  <c r="FQ59" i="15"/>
  <c r="FN36" i="35"/>
  <c r="FH34" i="36"/>
  <c r="FG56" i="15"/>
  <c r="FP36" i="35"/>
  <c r="FK36" i="35"/>
  <c r="FQ55" i="15" l="1"/>
  <c r="FK55" i="15"/>
  <c r="FP55" i="15"/>
  <c r="AX34" i="36"/>
  <c r="FH36" i="35"/>
  <c r="FG55" i="15" l="1"/>
  <c r="AZ45" i="15"/>
  <c r="FO56" i="15"/>
  <c r="FJ58" i="15"/>
  <c r="AX47" i="15"/>
  <c r="FM56" i="15"/>
  <c r="AY45" i="15"/>
  <c r="AZ47" i="15"/>
  <c r="FO58" i="15"/>
  <c r="FM58" i="15"/>
  <c r="AY47" i="15"/>
  <c r="FJ56" i="15"/>
  <c r="AX45" i="15"/>
  <c r="M36" i="35"/>
  <c r="AX36" i="35"/>
  <c r="AW38" i="33"/>
  <c r="L38" i="33"/>
  <c r="L39" i="33" s="1"/>
  <c r="FF38" i="33"/>
  <c r="M37" i="35" l="1"/>
  <c r="FM55" i="15"/>
  <c r="AY44" i="15"/>
  <c r="FJ55" i="15"/>
  <c r="AX44" i="15"/>
  <c r="FG34" i="36"/>
  <c r="M33" i="36"/>
  <c r="M34" i="36" s="1"/>
  <c r="AY56" i="15"/>
  <c r="AX56" i="15"/>
  <c r="BA56" i="15"/>
  <c r="AZ56" i="15"/>
  <c r="AZ44" i="15"/>
  <c r="FO55" i="15"/>
  <c r="BA58" i="15"/>
  <c r="AZ58" i="15"/>
  <c r="AY58" i="15"/>
  <c r="AX58" i="15"/>
  <c r="FG36" i="35"/>
  <c r="M35" i="36" l="1"/>
  <c r="AY55" i="15"/>
  <c r="AX55" i="15"/>
  <c r="L47" i="15"/>
  <c r="FF58" i="15"/>
  <c r="AW47" i="15"/>
  <c r="BA55" i="15"/>
  <c r="AZ55" i="15"/>
  <c r="FF56" i="15"/>
  <c r="L45" i="15"/>
  <c r="AW45" i="15"/>
  <c r="AW56" i="15" l="1"/>
  <c r="L56" i="15"/>
  <c r="FF55" i="15"/>
  <c r="L44" i="15"/>
  <c r="AW44" i="15"/>
  <c r="AW58" i="15"/>
  <c r="AW55" i="15" l="1"/>
  <c r="L55" i="15"/>
  <c r="FT55" i="15"/>
  <c r="FT56" i="15"/>
  <c r="FS38" i="33" l="1"/>
  <c r="FS56" i="15"/>
  <c r="FT34" i="36"/>
  <c r="FT59" i="15"/>
  <c r="FT58" i="15" l="1"/>
  <c r="BB34" i="36"/>
  <c r="FR38" i="33"/>
  <c r="FT36" i="35"/>
  <c r="FS34" i="36"/>
  <c r="BA38" i="33" l="1"/>
  <c r="FS58" i="15"/>
  <c r="BB36" i="35"/>
  <c r="FS36" i="35"/>
  <c r="FS59" i="15"/>
  <c r="FS55" i="15" l="1"/>
  <c r="BA48" i="15"/>
  <c r="FR59" i="15"/>
  <c r="BA45" i="15" l="1"/>
  <c r="FR56" i="15"/>
  <c r="BA47" i="15"/>
  <c r="FR58" i="15"/>
  <c r="Y34" i="36"/>
  <c r="BA44" i="15" l="1"/>
  <c r="FR55" i="15"/>
  <c r="AC34" i="36"/>
  <c r="F34" i="36"/>
  <c r="CL34" i="36" l="1"/>
  <c r="AG34" i="36"/>
  <c r="H34" i="36"/>
  <c r="G34" i="36"/>
  <c r="Q34" i="36"/>
  <c r="CL36" i="35" l="1"/>
  <c r="F36" i="35"/>
  <c r="H36" i="35"/>
  <c r="E34" i="36"/>
  <c r="D34" i="36"/>
  <c r="DJ34" i="36"/>
  <c r="AG36" i="35"/>
  <c r="CX34" i="36"/>
  <c r="I34" i="36"/>
  <c r="AK34" i="36"/>
  <c r="CK56" i="15" l="1"/>
  <c r="X45" i="15"/>
  <c r="X56" i="15" s="1"/>
  <c r="E45" i="15"/>
  <c r="E56" i="15" s="1"/>
  <c r="DV34" i="36"/>
  <c r="I36" i="35"/>
  <c r="BZ34" i="36"/>
  <c r="U34" i="36"/>
  <c r="AK36" i="35"/>
  <c r="BN34" i="36"/>
  <c r="CX36" i="35"/>
  <c r="G36" i="35"/>
  <c r="DJ36" i="35"/>
  <c r="CK55" i="15" l="1"/>
  <c r="X44" i="15"/>
  <c r="X55" i="15" s="1"/>
  <c r="E44" i="15"/>
  <c r="E55" i="15" s="1"/>
  <c r="CW56" i="15"/>
  <c r="AB45" i="15"/>
  <c r="AB56" i="15" s="1"/>
  <c r="F45" i="15"/>
  <c r="F56" i="15" s="1"/>
  <c r="Y36" i="35"/>
  <c r="DI56" i="15"/>
  <c r="AF45" i="15"/>
  <c r="AF56" i="15" s="1"/>
  <c r="G45" i="15"/>
  <c r="G56" i="15" s="1"/>
  <c r="BN36" i="35"/>
  <c r="D36" i="35"/>
  <c r="DV36" i="35"/>
  <c r="BZ36" i="35"/>
  <c r="E36" i="35"/>
  <c r="BY56" i="15" l="1"/>
  <c r="T45" i="15"/>
  <c r="T56" i="15" s="1"/>
  <c r="D45" i="15"/>
  <c r="D56" i="15" s="1"/>
  <c r="DU56" i="15"/>
  <c r="AJ45" i="15"/>
  <c r="AJ56" i="15" s="1"/>
  <c r="H45" i="15"/>
  <c r="H56" i="15" s="1"/>
  <c r="BM56" i="15"/>
  <c r="P45" i="15"/>
  <c r="P56" i="15" s="1"/>
  <c r="C45" i="15"/>
  <c r="C56" i="15" s="1"/>
  <c r="DI55" i="15"/>
  <c r="AF44" i="15"/>
  <c r="AF55" i="15" s="1"/>
  <c r="G44" i="15"/>
  <c r="G55" i="15" s="1"/>
  <c r="AC36" i="35"/>
  <c r="CW55" i="15"/>
  <c r="AB44" i="15"/>
  <c r="AB55" i="15" s="1"/>
  <c r="F44" i="15"/>
  <c r="F55" i="15" s="1"/>
  <c r="DU55" i="15" l="1"/>
  <c r="AJ44" i="15"/>
  <c r="AJ55" i="15" s="1"/>
  <c r="H44" i="15"/>
  <c r="H55" i="15" s="1"/>
  <c r="BM55" i="15"/>
  <c r="P44" i="15"/>
  <c r="P55" i="15" s="1"/>
  <c r="C44" i="15"/>
  <c r="C55" i="15" s="1"/>
  <c r="U36" i="35"/>
  <c r="Q36" i="35"/>
  <c r="BY55" i="15"/>
  <c r="T44" i="15"/>
  <c r="T55" i="15" s="1"/>
  <c r="D44" i="15"/>
  <c r="D55" i="15" s="1"/>
  <c r="FS37" i="34" l="1"/>
  <c r="FU37" i="34" l="1"/>
  <c r="FT57" i="15"/>
  <c r="FT37" i="34" l="1"/>
  <c r="FR57" i="15" l="1"/>
  <c r="BB37" i="34"/>
  <c r="FS57" i="15" l="1"/>
  <c r="BA46" i="15"/>
  <c r="FT38" i="30"/>
  <c r="FS60" i="15" l="1"/>
  <c r="FT60" i="15"/>
  <c r="FU36" i="31" l="1"/>
  <c r="FS38" i="30"/>
  <c r="BB38" i="30" l="1"/>
  <c r="FT36" i="31"/>
  <c r="FT54" i="15"/>
  <c r="FT61" i="15" l="1"/>
  <c r="FS36" i="31"/>
  <c r="FS54" i="15"/>
  <c r="BB36" i="31" l="1"/>
  <c r="BA49" i="15"/>
  <c r="FR60" i="15"/>
  <c r="BA43" i="15" l="1"/>
  <c r="FR54" i="15"/>
  <c r="FS61" i="15"/>
  <c r="BA50" i="15" l="1"/>
  <c r="FR61" i="15"/>
  <c r="FT36" i="14" l="1"/>
  <c r="FU36" i="14" l="1"/>
  <c r="FS53" i="15"/>
  <c r="FT53" i="15" l="1"/>
  <c r="FS36" i="14" l="1"/>
  <c r="BB36" i="14" l="1"/>
  <c r="BA42" i="15" l="1"/>
  <c r="FR53" i="15"/>
  <c r="FR37" i="34" l="1"/>
  <c r="FQ57" i="15" l="1"/>
  <c r="FR36" i="31"/>
  <c r="FQ54" i="15" l="1"/>
  <c r="CB59" i="15" l="1"/>
  <c r="CH59" i="15"/>
  <c r="BM59" i="15"/>
  <c r="CM59" i="15"/>
  <c r="CV59" i="15"/>
  <c r="DF59" i="15"/>
  <c r="BI59" i="15"/>
  <c r="DU59" i="15"/>
  <c r="CY59" i="15"/>
  <c r="CZ59" i="15"/>
  <c r="CK59" i="15"/>
  <c r="CT59" i="15"/>
  <c r="BJ59" i="15"/>
  <c r="CG59" i="15"/>
  <c r="BL59" i="15"/>
  <c r="DI59" i="15"/>
  <c r="DN59" i="15"/>
  <c r="DK59" i="15"/>
  <c r="DT59" i="15"/>
  <c r="BU59" i="15"/>
  <c r="CD59" i="15"/>
  <c r="DB59" i="15"/>
  <c r="BS59" i="15"/>
  <c r="CJ59" i="15"/>
  <c r="DR59" i="15"/>
  <c r="BG59" i="15"/>
  <c r="BP59" i="15"/>
  <c r="BR59" i="15"/>
  <c r="DE59" i="15"/>
  <c r="CQ59" i="15"/>
  <c r="CS59" i="15"/>
  <c r="CE59" i="15"/>
  <c r="CN59" i="15"/>
  <c r="BC59" i="15"/>
  <c r="DO59" i="15"/>
  <c r="DH59" i="15"/>
  <c r="BV59" i="15"/>
  <c r="DC59" i="15"/>
  <c r="DL59" i="15"/>
  <c r="BY59" i="15"/>
  <c r="CA59" i="15"/>
  <c r="BD59" i="15"/>
  <c r="DQ59" i="15"/>
  <c r="BF59" i="15"/>
  <c r="CP59" i="15"/>
  <c r="BO59" i="15"/>
  <c r="BX59" i="15"/>
  <c r="CW59" i="15"/>
  <c r="AC38" i="33" l="1"/>
  <c r="BP38" i="33"/>
  <c r="DK38" i="33"/>
  <c r="CS38" i="33"/>
  <c r="DG38" i="33"/>
  <c r="CJ38" i="33"/>
  <c r="CW38" i="33"/>
  <c r="BI58" i="15"/>
  <c r="BI38" i="33"/>
  <c r="BC38" i="33"/>
  <c r="DR38" i="33"/>
  <c r="BD38" i="33"/>
  <c r="BR38" i="33"/>
  <c r="BR58" i="15"/>
  <c r="BF38" i="33"/>
  <c r="DF38" i="33"/>
  <c r="DT38" i="33"/>
  <c r="BY38" i="33"/>
  <c r="DE38" i="33"/>
  <c r="C38" i="33"/>
  <c r="BM38" i="33"/>
  <c r="BJ38" i="33"/>
  <c r="BV38" i="33"/>
  <c r="CD38" i="33"/>
  <c r="DM38" i="33"/>
  <c r="CM58" i="15"/>
  <c r="CM38" i="33"/>
  <c r="BU38" i="33"/>
  <c r="CE38" i="33"/>
  <c r="CN38" i="33"/>
  <c r="DI38" i="33"/>
  <c r="CH38" i="33"/>
  <c r="BX38" i="33"/>
  <c r="G38" i="33"/>
  <c r="CZ38" i="33"/>
  <c r="CG38" i="33"/>
  <c r="AG38" i="33"/>
  <c r="CQ38" i="33"/>
  <c r="DL38" i="33"/>
  <c r="DO38" i="33"/>
  <c r="DB38" i="33"/>
  <c r="CT38" i="33"/>
  <c r="DH38" i="33"/>
  <c r="BS38" i="33"/>
  <c r="BO38" i="33"/>
  <c r="DN38" i="33"/>
  <c r="DJ38" i="33"/>
  <c r="CY38" i="33"/>
  <c r="F38" i="33"/>
  <c r="BG38" i="33"/>
  <c r="DV38" i="33"/>
  <c r="BL38" i="33"/>
  <c r="CB38" i="33"/>
  <c r="H38" i="33"/>
  <c r="DP38" i="33"/>
  <c r="CK38" i="33"/>
  <c r="DD38" i="33"/>
  <c r="CP38" i="33"/>
  <c r="DS38" i="33"/>
  <c r="CA38" i="33"/>
  <c r="CA58" i="15"/>
  <c r="DC38" i="33"/>
  <c r="CX38" i="33"/>
  <c r="DU38" i="33"/>
  <c r="DQ38" i="33"/>
  <c r="DA38" i="33"/>
  <c r="CV38" i="33"/>
  <c r="AD38" i="33" l="1"/>
  <c r="AH38" i="33"/>
  <c r="AJ38" i="33"/>
  <c r="AF38" i="33"/>
  <c r="AE38" i="33"/>
  <c r="AI38" i="33"/>
  <c r="DF36" i="31"/>
  <c r="BW36" i="31"/>
  <c r="CN36" i="31"/>
  <c r="CZ36" i="31"/>
  <c r="CW36" i="31"/>
  <c r="DS36" i="31"/>
  <c r="CU36" i="31"/>
  <c r="BJ36" i="31"/>
  <c r="CB36" i="31"/>
  <c r="BN36" i="31"/>
  <c r="DG36" i="31"/>
  <c r="E38" i="33"/>
  <c r="CO38" i="33"/>
  <c r="BN38" i="33"/>
  <c r="BE38" i="33"/>
  <c r="BQ36" i="31"/>
  <c r="CR36" i="31"/>
  <c r="CI38" i="33"/>
  <c r="BH38" i="33"/>
  <c r="CU38" i="33"/>
  <c r="BT38" i="33"/>
  <c r="CO36" i="31"/>
  <c r="D38" i="33"/>
  <c r="BK38" i="33"/>
  <c r="BW38" i="33"/>
  <c r="CL38" i="33"/>
  <c r="BB38" i="33"/>
  <c r="BQ38" i="33"/>
  <c r="CF38" i="33"/>
  <c r="BG36" i="31"/>
  <c r="DP36" i="31"/>
  <c r="CH36" i="31"/>
  <c r="AK38" i="33"/>
  <c r="BH36" i="31"/>
  <c r="CC38" i="33"/>
  <c r="BZ38" i="33"/>
  <c r="DV36" i="31"/>
  <c r="I38" i="33"/>
  <c r="CR38" i="33"/>
  <c r="BM58" i="15" l="1"/>
  <c r="BP58" i="15"/>
  <c r="BU58" i="15"/>
  <c r="CJ58" i="15"/>
  <c r="CD58" i="15"/>
  <c r="BX58" i="15"/>
  <c r="DB58" i="15"/>
  <c r="DF58" i="15"/>
  <c r="BL58" i="15"/>
  <c r="DJ58" i="15"/>
  <c r="DP58" i="15"/>
  <c r="CG58" i="15"/>
  <c r="DC58" i="15"/>
  <c r="BO58" i="15"/>
  <c r="BV58" i="15"/>
  <c r="CH58" i="15"/>
  <c r="CE58" i="15"/>
  <c r="CT58" i="15"/>
  <c r="CY58" i="15"/>
  <c r="DQ58" i="15"/>
  <c r="BF58" i="15"/>
  <c r="CQ58" i="15"/>
  <c r="DD58" i="15"/>
  <c r="DM58" i="15"/>
  <c r="DG58" i="15"/>
  <c r="DV58" i="15"/>
  <c r="AK47" i="15"/>
  <c r="AK58" i="15" s="1"/>
  <c r="I47" i="15"/>
  <c r="I58" i="15" s="1"/>
  <c r="DT58" i="15"/>
  <c r="BG58" i="15"/>
  <c r="CN58" i="15"/>
  <c r="DK58" i="15"/>
  <c r="BC58" i="15"/>
  <c r="BY58" i="15"/>
  <c r="DL58" i="15"/>
  <c r="CX59" i="15"/>
  <c r="AC48" i="15"/>
  <c r="AC59" i="15" s="1"/>
  <c r="BJ58" i="15"/>
  <c r="DJ59" i="15"/>
  <c r="AG48" i="15"/>
  <c r="AG59" i="15" s="1"/>
  <c r="BD58" i="15"/>
  <c r="DA58" i="15"/>
  <c r="DU58" i="15"/>
  <c r="CX58" i="15"/>
  <c r="DH58" i="15"/>
  <c r="DE58" i="15"/>
  <c r="CZ58" i="15"/>
  <c r="DV59" i="15"/>
  <c r="I48" i="15"/>
  <c r="I59" i="15" s="1"/>
  <c r="AK48" i="15"/>
  <c r="AK59" i="15" s="1"/>
  <c r="CP58" i="15"/>
  <c r="DO58" i="15"/>
  <c r="DS58" i="15"/>
  <c r="CS58" i="15"/>
  <c r="CW58" i="15"/>
  <c r="CB58" i="15"/>
  <c r="DR58" i="15"/>
  <c r="BS58" i="15"/>
  <c r="DI58" i="15"/>
  <c r="DN58" i="15"/>
  <c r="CK58" i="15"/>
  <c r="CV58" i="15"/>
  <c r="BD36" i="31"/>
  <c r="BL53" i="15"/>
  <c r="BR53" i="15"/>
  <c r="AL36" i="31"/>
  <c r="BW36" i="14"/>
  <c r="DN36" i="31"/>
  <c r="DW36" i="31"/>
  <c r="DM36" i="31"/>
  <c r="CG54" i="15"/>
  <c r="DA36" i="31"/>
  <c r="CN54" i="15"/>
  <c r="DE36" i="31"/>
  <c r="CT54" i="15"/>
  <c r="BY36" i="14"/>
  <c r="BX53" i="15"/>
  <c r="DQ36" i="31"/>
  <c r="U38" i="33"/>
  <c r="CI36" i="31"/>
  <c r="BG54" i="15"/>
  <c r="CK36" i="31"/>
  <c r="BE36" i="31"/>
  <c r="BT36" i="31"/>
  <c r="CF36" i="31"/>
  <c r="Q38" i="33"/>
  <c r="CA54" i="15"/>
  <c r="DU54" i="15"/>
  <c r="J36" i="31"/>
  <c r="DO36" i="31"/>
  <c r="DD36" i="31"/>
  <c r="DL36" i="31"/>
  <c r="M38" i="33"/>
  <c r="Y38" i="33"/>
  <c r="BC54" i="15"/>
  <c r="CQ54" i="15"/>
  <c r="DF54" i="15"/>
  <c r="DR54" i="15"/>
  <c r="CM54" i="15"/>
  <c r="DT36" i="31"/>
  <c r="CT36" i="31"/>
  <c r="DJ36" i="31"/>
  <c r="BS36" i="31"/>
  <c r="CB54" i="15"/>
  <c r="BP54" i="15"/>
  <c r="DU36" i="31"/>
  <c r="BZ36" i="31"/>
  <c r="AD36" i="31"/>
  <c r="DR36" i="31"/>
  <c r="BP36" i="31"/>
  <c r="DI36" i="14"/>
  <c r="DH53" i="15"/>
  <c r="CL36" i="31"/>
  <c r="CY36" i="31"/>
  <c r="CX36" i="31"/>
  <c r="CQ36" i="31"/>
  <c r="BM36" i="31"/>
  <c r="BI54" i="15"/>
  <c r="CV54" i="15"/>
  <c r="BV36" i="31"/>
  <c r="DI36" i="31"/>
  <c r="BK36" i="31"/>
  <c r="DH36" i="31"/>
  <c r="BV54" i="15"/>
  <c r="BY36" i="31"/>
  <c r="DB36" i="31"/>
  <c r="DO54" i="15"/>
  <c r="BF54" i="15"/>
  <c r="CE36" i="31"/>
  <c r="DE54" i="15"/>
  <c r="DC36" i="31"/>
  <c r="BM54" i="15"/>
  <c r="CY54" i="15"/>
  <c r="DO36" i="14" l="1"/>
  <c r="H36" i="31"/>
  <c r="H48" i="15"/>
  <c r="H59" i="15" s="1"/>
  <c r="DN53" i="15"/>
  <c r="G48" i="15"/>
  <c r="G59" i="15" s="1"/>
  <c r="BZ59" i="15"/>
  <c r="U48" i="15"/>
  <c r="U59" i="15" s="1"/>
  <c r="P47" i="15"/>
  <c r="P58" i="15" s="1"/>
  <c r="BK58" i="15"/>
  <c r="CL59" i="15"/>
  <c r="Y48" i="15"/>
  <c r="Y59" i="15" s="1"/>
  <c r="CO58" i="15"/>
  <c r="Z47" i="15"/>
  <c r="Z58" i="15" s="1"/>
  <c r="S38" i="33"/>
  <c r="AH47" i="15"/>
  <c r="AH58" i="15" s="1"/>
  <c r="DM59" i="15"/>
  <c r="AH48" i="15"/>
  <c r="AH59" i="15" s="1"/>
  <c r="BH58" i="15"/>
  <c r="O47" i="15"/>
  <c r="O58" i="15" s="1"/>
  <c r="N38" i="33"/>
  <c r="CC36" i="31"/>
  <c r="DD59" i="15"/>
  <c r="AE48" i="15"/>
  <c r="AE59" i="15" s="1"/>
  <c r="BB58" i="15"/>
  <c r="M47" i="15"/>
  <c r="M58" i="15" s="1"/>
  <c r="C47" i="15"/>
  <c r="C58" i="15" s="1"/>
  <c r="BT58" i="15"/>
  <c r="S47" i="15"/>
  <c r="S58" i="15" s="1"/>
  <c r="BQ58" i="15"/>
  <c r="R47" i="15"/>
  <c r="R58" i="15" s="1"/>
  <c r="AC47" i="15"/>
  <c r="AC58" i="15" s="1"/>
  <c r="AE47" i="15"/>
  <c r="AE58" i="15" s="1"/>
  <c r="Z38" i="33"/>
  <c r="C48" i="15"/>
  <c r="C59" i="15" s="1"/>
  <c r="AJ47" i="15"/>
  <c r="AJ58" i="15" s="1"/>
  <c r="H47" i="15"/>
  <c r="H58" i="15" s="1"/>
  <c r="N47" i="15"/>
  <c r="N58" i="15" s="1"/>
  <c r="BE58" i="15"/>
  <c r="BN59" i="15"/>
  <c r="Q48" i="15"/>
  <c r="Q59" i="15" s="1"/>
  <c r="CC58" i="15"/>
  <c r="V47" i="15"/>
  <c r="V58" i="15" s="1"/>
  <c r="AA38" i="33"/>
  <c r="U47" i="15"/>
  <c r="U58" i="15" s="1"/>
  <c r="BZ58" i="15"/>
  <c r="E47" i="15"/>
  <c r="E58" i="15" s="1"/>
  <c r="R38" i="33"/>
  <c r="AI36" i="31"/>
  <c r="G47" i="15"/>
  <c r="G58" i="15" s="1"/>
  <c r="AG47" i="15"/>
  <c r="AG58" i="15" s="1"/>
  <c r="Q47" i="15"/>
  <c r="Q58" i="15" s="1"/>
  <c r="BN58" i="15"/>
  <c r="D47" i="15"/>
  <c r="D58" i="15" s="1"/>
  <c r="CU58" i="15"/>
  <c r="AB47" i="15"/>
  <c r="AB58" i="15" s="1"/>
  <c r="BW58" i="15"/>
  <c r="T47" i="15"/>
  <c r="T58" i="15" s="1"/>
  <c r="CL58" i="15"/>
  <c r="Y47" i="15"/>
  <c r="Y58" i="15" s="1"/>
  <c r="F47" i="15"/>
  <c r="F58" i="15" s="1"/>
  <c r="DG59" i="15"/>
  <c r="AF48" i="15"/>
  <c r="AF59" i="15" s="1"/>
  <c r="CI58" i="15"/>
  <c r="X47" i="15"/>
  <c r="X58" i="15" s="1"/>
  <c r="F48" i="15"/>
  <c r="F59" i="15" s="1"/>
  <c r="CF58" i="15"/>
  <c r="W47" i="15"/>
  <c r="W58" i="15" s="1"/>
  <c r="AF47" i="15"/>
  <c r="AF58" i="15" s="1"/>
  <c r="DS59" i="15"/>
  <c r="AJ48" i="15"/>
  <c r="AJ59" i="15" s="1"/>
  <c r="P38" i="33"/>
  <c r="AB38" i="33"/>
  <c r="T38" i="33"/>
  <c r="O38" i="33"/>
  <c r="CR58" i="15"/>
  <c r="AA47" i="15"/>
  <c r="AA58" i="15" s="1"/>
  <c r="D48" i="15"/>
  <c r="D59" i="15" s="1"/>
  <c r="BB59" i="15"/>
  <c r="M48" i="15"/>
  <c r="M59" i="15" s="1"/>
  <c r="V38" i="33"/>
  <c r="W38" i="33"/>
  <c r="X38" i="33"/>
  <c r="DA59" i="15"/>
  <c r="AD48" i="15"/>
  <c r="AD59" i="15" s="1"/>
  <c r="AD47" i="15"/>
  <c r="AD58" i="15" s="1"/>
  <c r="DP59" i="15"/>
  <c r="AI48" i="15"/>
  <c r="AI59" i="15" s="1"/>
  <c r="AI47" i="15"/>
  <c r="AI58" i="15" s="1"/>
  <c r="CY53" i="15"/>
  <c r="CZ36" i="14"/>
  <c r="CE53" i="15"/>
  <c r="BM36" i="14"/>
  <c r="CW36" i="14"/>
  <c r="BD53" i="15"/>
  <c r="BE36" i="14"/>
  <c r="DK53" i="15"/>
  <c r="DL36" i="14"/>
  <c r="I36" i="31"/>
  <c r="CN36" i="14"/>
  <c r="CG36" i="31"/>
  <c r="CK54" i="15"/>
  <c r="BC36" i="31"/>
  <c r="DN36" i="14"/>
  <c r="CE54" i="15"/>
  <c r="BL36" i="31"/>
  <c r="DV36" i="14"/>
  <c r="DT53" i="15"/>
  <c r="DU36" i="14"/>
  <c r="CH36" i="14"/>
  <c r="DG36" i="14"/>
  <c r="BD36" i="14"/>
  <c r="DC36" i="14"/>
  <c r="DB53" i="15"/>
  <c r="CD54" i="15"/>
  <c r="DK36" i="31"/>
  <c r="CP36" i="31"/>
  <c r="DK54" i="15"/>
  <c r="DN54" i="15"/>
  <c r="DL54" i="15"/>
  <c r="BG36" i="14"/>
  <c r="BQ36" i="14"/>
  <c r="CM36" i="31"/>
  <c r="BX36" i="31"/>
  <c r="BI36" i="31"/>
  <c r="DT36" i="14"/>
  <c r="CW54" i="15"/>
  <c r="DB36" i="14"/>
  <c r="BS54" i="15"/>
  <c r="CH54" i="15"/>
  <c r="BO53" i="15"/>
  <c r="BP36" i="14"/>
  <c r="BX54" i="15"/>
  <c r="BN36" i="14"/>
  <c r="CP54" i="15"/>
  <c r="DI53" i="15"/>
  <c r="DJ36" i="14"/>
  <c r="DI54" i="15"/>
  <c r="CS54" i="15"/>
  <c r="BZ36" i="14"/>
  <c r="BY53" i="15"/>
  <c r="DS36" i="14"/>
  <c r="BO36" i="31"/>
  <c r="AH36" i="31"/>
  <c r="CR36" i="14"/>
  <c r="CD53" i="15"/>
  <c r="CE36" i="14"/>
  <c r="G36" i="31"/>
  <c r="BU54" i="15"/>
  <c r="CK36" i="14"/>
  <c r="CJ53" i="15"/>
  <c r="BL54" i="15"/>
  <c r="DQ36" i="14"/>
  <c r="DC53" i="15"/>
  <c r="DD36" i="14"/>
  <c r="E36" i="31"/>
  <c r="CZ54" i="15"/>
  <c r="CS53" i="15"/>
  <c r="CT36" i="14"/>
  <c r="CB36" i="14"/>
  <c r="BO54" i="15"/>
  <c r="BY54" i="15"/>
  <c r="DT54" i="15"/>
  <c r="BU36" i="31"/>
  <c r="DC54" i="15"/>
  <c r="CL36" i="14"/>
  <c r="CK53" i="15"/>
  <c r="DH36" i="14"/>
  <c r="DF36" i="14"/>
  <c r="CU36" i="14"/>
  <c r="F36" i="31"/>
  <c r="BJ53" i="15"/>
  <c r="BK36" i="14"/>
  <c r="CD36" i="31"/>
  <c r="BT36" i="14"/>
  <c r="BS53" i="15"/>
  <c r="CJ36" i="31"/>
  <c r="CV36" i="31"/>
  <c r="CX36" i="14"/>
  <c r="CW53" i="15"/>
  <c r="BH36" i="14"/>
  <c r="DP36" i="14"/>
  <c r="DQ53" i="15"/>
  <c r="DR36" i="14"/>
  <c r="DB54" i="15"/>
  <c r="CQ36" i="14"/>
  <c r="CP53" i="15"/>
  <c r="BU53" i="15"/>
  <c r="BV36" i="14"/>
  <c r="BJ54" i="15"/>
  <c r="BR36" i="31"/>
  <c r="CS36" i="31"/>
  <c r="CA36" i="31"/>
  <c r="DQ54" i="15"/>
  <c r="BD54" i="15"/>
  <c r="CJ54" i="15"/>
  <c r="CI36" i="14"/>
  <c r="CH53" i="15"/>
  <c r="BJ36" i="14"/>
  <c r="E48" i="15" l="1"/>
  <c r="E59" i="15" s="1"/>
  <c r="DM54" i="15"/>
  <c r="AH43" i="15"/>
  <c r="AH54" i="15" s="1"/>
  <c r="BR54" i="15"/>
  <c r="BS36" i="14"/>
  <c r="AJ36" i="31"/>
  <c r="AE36" i="31"/>
  <c r="DS54" i="15"/>
  <c r="AJ43" i="15"/>
  <c r="AJ54" i="15" s="1"/>
  <c r="DH54" i="15"/>
  <c r="AF36" i="31"/>
  <c r="AG36" i="31"/>
  <c r="CO59" i="15"/>
  <c r="Z48" i="15"/>
  <c r="Z59" i="15" s="1"/>
  <c r="BH59" i="15"/>
  <c r="O48" i="15"/>
  <c r="O59" i="15" s="1"/>
  <c r="BT59" i="15"/>
  <c r="S48" i="15"/>
  <c r="S59" i="15" s="1"/>
  <c r="CV53" i="15"/>
  <c r="BK59" i="15"/>
  <c r="P48" i="15"/>
  <c r="P59" i="15" s="1"/>
  <c r="DG54" i="15"/>
  <c r="CI59" i="15"/>
  <c r="X48" i="15"/>
  <c r="X59" i="15" s="1"/>
  <c r="DV54" i="15"/>
  <c r="I43" i="15"/>
  <c r="I54" i="15" s="1"/>
  <c r="AK43" i="15"/>
  <c r="AK54" i="15" s="1"/>
  <c r="BE59" i="15"/>
  <c r="N48" i="15"/>
  <c r="N59" i="15" s="1"/>
  <c r="CR59" i="15"/>
  <c r="AA48" i="15"/>
  <c r="AA59" i="15" s="1"/>
  <c r="CU59" i="15"/>
  <c r="AB48" i="15"/>
  <c r="AB59" i="15" s="1"/>
  <c r="CF59" i="15"/>
  <c r="W48" i="15"/>
  <c r="W59" i="15" s="1"/>
  <c r="DD54" i="15"/>
  <c r="AE43" i="15"/>
  <c r="AE54" i="15" s="1"/>
  <c r="AC43" i="15"/>
  <c r="AC54" i="15" s="1"/>
  <c r="CX54" i="15"/>
  <c r="BQ59" i="15"/>
  <c r="R48" i="15"/>
  <c r="R59" i="15" s="1"/>
  <c r="AD43" i="15"/>
  <c r="AD54" i="15" s="1"/>
  <c r="DA54" i="15"/>
  <c r="AI43" i="15"/>
  <c r="AI54" i="15" s="1"/>
  <c r="DP54" i="15"/>
  <c r="AK36" i="31"/>
  <c r="CC59" i="15"/>
  <c r="V48" i="15"/>
  <c r="V59" i="15" s="1"/>
  <c r="BW59" i="15"/>
  <c r="T48" i="15"/>
  <c r="T59" i="15" s="1"/>
  <c r="BV53" i="15"/>
  <c r="CF36" i="14"/>
  <c r="CO36" i="14"/>
  <c r="BR36" i="14"/>
  <c r="DK36" i="14"/>
  <c r="DA36" i="14"/>
  <c r="CD36" i="14"/>
  <c r="Z36" i="31"/>
  <c r="BP53" i="15"/>
  <c r="BF53" i="15"/>
  <c r="CG53" i="15"/>
  <c r="BG53" i="15"/>
  <c r="CA53" i="15"/>
  <c r="D36" i="31"/>
  <c r="CJ36" i="14"/>
  <c r="BI53" i="15"/>
  <c r="V36" i="31"/>
  <c r="BM53" i="15"/>
  <c r="BF36" i="31"/>
  <c r="N36" i="31"/>
  <c r="BI36" i="14"/>
  <c r="DO53" i="15"/>
  <c r="DM36" i="14"/>
  <c r="CQ53" i="15"/>
  <c r="BC53" i="15"/>
  <c r="DU53" i="15"/>
  <c r="BU36" i="14"/>
  <c r="CT53" i="15"/>
  <c r="DR53" i="15"/>
  <c r="BF36" i="14"/>
  <c r="DE36" i="14"/>
  <c r="CC36" i="14"/>
  <c r="DE53" i="15"/>
  <c r="DF53" i="15"/>
  <c r="CM53" i="15"/>
  <c r="CY36" i="14"/>
  <c r="AH36" i="14"/>
  <c r="R36" i="31"/>
  <c r="DW36" i="14"/>
  <c r="CN53" i="15"/>
  <c r="G43" i="15" l="1"/>
  <c r="G54" i="15" s="1"/>
  <c r="AF43" i="15"/>
  <c r="AF54" i="15" s="1"/>
  <c r="T36" i="31"/>
  <c r="X36" i="31"/>
  <c r="BZ54" i="15"/>
  <c r="E43" i="15"/>
  <c r="E54" i="15" s="1"/>
  <c r="U43" i="15"/>
  <c r="U54" i="15" s="1"/>
  <c r="P36" i="31"/>
  <c r="BT54" i="15"/>
  <c r="S43" i="15"/>
  <c r="S54" i="15" s="1"/>
  <c r="CI54" i="15"/>
  <c r="X43" i="15"/>
  <c r="X54" i="15" s="1"/>
  <c r="BW54" i="15"/>
  <c r="T43" i="15"/>
  <c r="T54" i="15" s="1"/>
  <c r="Y36" i="31"/>
  <c r="AF36" i="14"/>
  <c r="W36" i="31"/>
  <c r="AB36" i="31"/>
  <c r="BK54" i="15"/>
  <c r="P43" i="15"/>
  <c r="P54" i="15" s="1"/>
  <c r="CR54" i="15"/>
  <c r="AA43" i="15"/>
  <c r="AA54" i="15" s="1"/>
  <c r="DM53" i="15"/>
  <c r="AH42" i="15"/>
  <c r="AH53" i="15" s="1"/>
  <c r="DS53" i="15"/>
  <c r="AJ42" i="15"/>
  <c r="AJ53" i="15" s="1"/>
  <c r="BN54" i="15"/>
  <c r="Q43" i="15"/>
  <c r="Q54" i="15" s="1"/>
  <c r="D43" i="15"/>
  <c r="D54" i="15" s="1"/>
  <c r="CU54" i="15"/>
  <c r="AB43" i="15"/>
  <c r="AB54" i="15" s="1"/>
  <c r="AI36" i="14"/>
  <c r="U36" i="31"/>
  <c r="AG36" i="14"/>
  <c r="CL54" i="15"/>
  <c r="Y43" i="15"/>
  <c r="Y54" i="15" s="1"/>
  <c r="F43" i="15"/>
  <c r="F54" i="15" s="1"/>
  <c r="CO54" i="15"/>
  <c r="Z43" i="15"/>
  <c r="Z54" i="15" s="1"/>
  <c r="AK36" i="14"/>
  <c r="CC54" i="15"/>
  <c r="V43" i="15"/>
  <c r="V54" i="15" s="1"/>
  <c r="CF54" i="15"/>
  <c r="W43" i="15"/>
  <c r="W54" i="15" s="1"/>
  <c r="BH54" i="15"/>
  <c r="O43" i="15"/>
  <c r="O54" i="15" s="1"/>
  <c r="BQ54" i="15"/>
  <c r="R43" i="15"/>
  <c r="R54" i="15" s="1"/>
  <c r="AA36" i="31"/>
  <c r="S36" i="31"/>
  <c r="DG53" i="15"/>
  <c r="AF42" i="15"/>
  <c r="AF53" i="15" s="1"/>
  <c r="Q36" i="31"/>
  <c r="AE36" i="14"/>
  <c r="AJ36" i="14"/>
  <c r="AC36" i="31"/>
  <c r="I36" i="14"/>
  <c r="CV36" i="14"/>
  <c r="BL36" i="14"/>
  <c r="CZ53" i="15"/>
  <c r="BC36" i="14"/>
  <c r="DL53" i="15"/>
  <c r="CA36" i="14"/>
  <c r="AD36" i="14"/>
  <c r="CM36" i="14"/>
  <c r="T36" i="14"/>
  <c r="CS36" i="14"/>
  <c r="O36" i="14"/>
  <c r="W36" i="14"/>
  <c r="H36" i="14"/>
  <c r="P36" i="14"/>
  <c r="Y36" i="14"/>
  <c r="AL36" i="14"/>
  <c r="BO36" i="14"/>
  <c r="CP36" i="14"/>
  <c r="CG36" i="14"/>
  <c r="CB53" i="15"/>
  <c r="BX36" i="14"/>
  <c r="J36" i="14"/>
  <c r="S36" i="14"/>
  <c r="E36" i="14" l="1"/>
  <c r="O36" i="31"/>
  <c r="BE53" i="15"/>
  <c r="N42" i="15"/>
  <c r="N53" i="15" s="1"/>
  <c r="CI53" i="15"/>
  <c r="X42" i="15"/>
  <c r="X53" i="15" s="1"/>
  <c r="O42" i="15"/>
  <c r="O53" i="15" s="1"/>
  <c r="BH53" i="15"/>
  <c r="F36" i="14"/>
  <c r="BB54" i="15"/>
  <c r="M43" i="15"/>
  <c r="M54" i="15" s="1"/>
  <c r="DJ54" i="15"/>
  <c r="AG43" i="15"/>
  <c r="AG54" i="15" s="1"/>
  <c r="H43" i="15"/>
  <c r="H54" i="15" s="1"/>
  <c r="R42" i="15"/>
  <c r="R53" i="15" s="1"/>
  <c r="BQ53" i="15"/>
  <c r="DD53" i="15"/>
  <c r="AE42" i="15"/>
  <c r="AE53" i="15" s="1"/>
  <c r="AC42" i="15"/>
  <c r="AC53" i="15" s="1"/>
  <c r="CX53" i="15"/>
  <c r="G42" i="15"/>
  <c r="G53" i="15" s="1"/>
  <c r="G36" i="14"/>
  <c r="D36" i="14"/>
  <c r="AK42" i="15"/>
  <c r="AK53" i="15" s="1"/>
  <c r="DV53" i="15"/>
  <c r="I42" i="15"/>
  <c r="I53" i="15" s="1"/>
  <c r="DP53" i="15"/>
  <c r="AI42" i="15"/>
  <c r="AI53" i="15" s="1"/>
  <c r="DA53" i="15"/>
  <c r="AD42" i="15"/>
  <c r="AD53" i="15" s="1"/>
  <c r="U36" i="14"/>
  <c r="Z36" i="14"/>
  <c r="X36" i="14"/>
  <c r="Q36" i="14"/>
  <c r="AB36" i="14"/>
  <c r="V36" i="14"/>
  <c r="AA36" i="14"/>
  <c r="N36" i="14"/>
  <c r="AC36" i="14"/>
  <c r="R36" i="14"/>
  <c r="BN53" i="15" l="1"/>
  <c r="Q42" i="15"/>
  <c r="Q53" i="15" s="1"/>
  <c r="D42" i="15"/>
  <c r="D53" i="15" s="1"/>
  <c r="BW53" i="15"/>
  <c r="T42" i="15"/>
  <c r="T53" i="15" s="1"/>
  <c r="CC53" i="15"/>
  <c r="V42" i="15"/>
  <c r="V53" i="15" s="1"/>
  <c r="DJ53" i="15"/>
  <c r="AG42" i="15"/>
  <c r="AG53" i="15" s="1"/>
  <c r="H42" i="15"/>
  <c r="H53" i="15" s="1"/>
  <c r="BZ53" i="15"/>
  <c r="E42" i="15"/>
  <c r="E53" i="15" s="1"/>
  <c r="U42" i="15"/>
  <c r="U53" i="15" s="1"/>
  <c r="CO53" i="15"/>
  <c r="Z42" i="15"/>
  <c r="Z53" i="15" s="1"/>
  <c r="CL53" i="15"/>
  <c r="Y42" i="15"/>
  <c r="Y53" i="15" s="1"/>
  <c r="F42" i="15"/>
  <c r="F53" i="15" s="1"/>
  <c r="BT53" i="15"/>
  <c r="S42" i="15"/>
  <c r="S53" i="15" s="1"/>
  <c r="CU53" i="15"/>
  <c r="AB42" i="15"/>
  <c r="AB53" i="15" s="1"/>
  <c r="BE54" i="15"/>
  <c r="N43" i="15"/>
  <c r="N54" i="15" s="1"/>
  <c r="CF53" i="15"/>
  <c r="W42" i="15"/>
  <c r="W53" i="15" s="1"/>
  <c r="BK53" i="15"/>
  <c r="P42" i="15"/>
  <c r="P53" i="15" s="1"/>
  <c r="CR53" i="15"/>
  <c r="AA42" i="15"/>
  <c r="AA53" i="15" s="1"/>
  <c r="C43" i="15"/>
  <c r="C54" i="15" s="1"/>
  <c r="BB53" i="15" l="1"/>
  <c r="C42" i="15"/>
  <c r="C53" i="15" s="1"/>
  <c r="M42" i="15"/>
  <c r="M53" i="15" s="1"/>
  <c r="EV58" i="15" l="1"/>
  <c r="EV38" i="33"/>
  <c r="FE58" i="15"/>
  <c r="FE38" i="33"/>
  <c r="EY58" i="15"/>
  <c r="EY38" i="33"/>
  <c r="EU58" i="15"/>
  <c r="EU38" i="33"/>
  <c r="FD58" i="15"/>
  <c r="FD38" i="33"/>
  <c r="FB38" i="33"/>
  <c r="FB58" i="15"/>
  <c r="EX58" i="15"/>
  <c r="EX38" i="33"/>
  <c r="FA38" i="33"/>
  <c r="FA58" i="15"/>
  <c r="FQ37" i="34" l="1"/>
  <c r="EZ38" i="33"/>
  <c r="EW38" i="33"/>
  <c r="FC38" i="33"/>
  <c r="AU38" i="33" l="1"/>
  <c r="AT38" i="33"/>
  <c r="AV38" i="33"/>
  <c r="ET38" i="33"/>
  <c r="AS38" i="33"/>
  <c r="K38" i="33"/>
  <c r="FP57" i="15" l="1"/>
  <c r="EZ58" i="15"/>
  <c r="AU47" i="15"/>
  <c r="EW58" i="15"/>
  <c r="AT47" i="15"/>
  <c r="FC58" i="15" l="1"/>
  <c r="AV47" i="15"/>
  <c r="ET58" i="15"/>
  <c r="K47" i="15"/>
  <c r="AS47" i="15"/>
  <c r="AU58" i="15"/>
  <c r="AT58" i="15"/>
  <c r="L58" i="15"/>
  <c r="K58" i="15" l="1"/>
  <c r="AS58" i="15"/>
  <c r="AV58" i="15"/>
  <c r="FQ36" i="31"/>
  <c r="FP54" i="15" l="1"/>
  <c r="FR38" i="30" l="1"/>
  <c r="FQ61" i="15"/>
  <c r="FQ60" i="15" l="1"/>
  <c r="FM61" i="15" l="1"/>
  <c r="FP61" i="15"/>
  <c r="FK60" i="15"/>
  <c r="FL38" i="30"/>
  <c r="FI38" i="30"/>
  <c r="FK38" i="30"/>
  <c r="FJ60" i="15"/>
  <c r="FN38" i="30"/>
  <c r="FR36" i="14"/>
  <c r="FH61" i="15"/>
  <c r="FQ38" i="30"/>
  <c r="FN60" i="15"/>
  <c r="FO38" i="30"/>
  <c r="FK61" i="15"/>
  <c r="FJ61" i="15"/>
  <c r="FG60" i="15"/>
  <c r="FH38" i="30"/>
  <c r="FG61" i="15"/>
  <c r="FN61" i="15"/>
  <c r="FM60" i="15" l="1"/>
  <c r="FH60" i="15"/>
  <c r="FQ53" i="15"/>
  <c r="FP60" i="15"/>
  <c r="AX38" i="30"/>
  <c r="FG38" i="30" l="1"/>
  <c r="FQ36" i="14"/>
  <c r="FP38" i="30"/>
  <c r="FM38" i="30"/>
  <c r="FJ38" i="30"/>
  <c r="FP53" i="15" l="1"/>
  <c r="AZ38" i="30"/>
  <c r="BA38" i="30"/>
  <c r="AY38" i="30"/>
  <c r="AW49" i="15" l="1"/>
  <c r="FF60" i="15"/>
  <c r="M38" i="30"/>
  <c r="M39" i="30" s="1"/>
  <c r="AZ50" i="15" l="1"/>
  <c r="FO61" i="15"/>
  <c r="AY49" i="15"/>
  <c r="FL60" i="15"/>
  <c r="AW60" i="15"/>
  <c r="AY50" i="15"/>
  <c r="FL61" i="15"/>
  <c r="AZ49" i="15"/>
  <c r="FO60" i="15"/>
  <c r="FI61" i="15"/>
  <c r="AX61" i="15" s="1"/>
  <c r="AX50" i="15"/>
  <c r="L50" i="15"/>
  <c r="FF61" i="15"/>
  <c r="AW61" i="15" s="1"/>
  <c r="AW50" i="15"/>
  <c r="FI60" i="15"/>
  <c r="AX49" i="15"/>
  <c r="L49" i="15"/>
  <c r="BA61" i="15" l="1"/>
  <c r="AZ61" i="15"/>
  <c r="AY61" i="15"/>
  <c r="BA60" i="15"/>
  <c r="AY60" i="15"/>
  <c r="AZ60" i="15"/>
  <c r="AX60" i="15"/>
  <c r="FF38" i="30" l="1"/>
  <c r="FE60" i="15" l="1"/>
  <c r="FE61" i="15" l="1"/>
  <c r="FA60" i="15" l="1"/>
  <c r="FB38" i="30"/>
  <c r="FC38" i="30"/>
  <c r="FB60" i="15"/>
  <c r="EY60" i="15"/>
  <c r="EZ38" i="30"/>
  <c r="EX60" i="15"/>
  <c r="EY38" i="30"/>
  <c r="FE38" i="30"/>
  <c r="EU60" i="15"/>
  <c r="EV38" i="30"/>
  <c r="EV60" i="15"/>
  <c r="EW38" i="30"/>
  <c r="FD60" i="15" l="1"/>
  <c r="FA38" i="30"/>
  <c r="EX38" i="30"/>
  <c r="EX61" i="15"/>
  <c r="L38" i="30"/>
  <c r="FD61" i="15"/>
  <c r="AT38" i="30"/>
  <c r="EY61" i="15"/>
  <c r="EU38" i="30"/>
  <c r="FA61" i="15"/>
  <c r="EU61" i="15"/>
  <c r="FD38" i="30"/>
  <c r="FB61" i="15"/>
  <c r="AV38" i="30" l="1"/>
  <c r="AW38" i="30"/>
  <c r="AU38" i="30"/>
  <c r="EV61" i="15"/>
  <c r="EZ60" i="15" l="1"/>
  <c r="AU49" i="15"/>
  <c r="EW60" i="15"/>
  <c r="AT49" i="15"/>
  <c r="ET60" i="15"/>
  <c r="AS49" i="15"/>
  <c r="AT60" i="15" l="1"/>
  <c r="AU60" i="15"/>
  <c r="FC60" i="15"/>
  <c r="K60" i="15" s="1"/>
  <c r="AV49" i="15"/>
  <c r="AS60" i="15"/>
  <c r="K49" i="15"/>
  <c r="L60" i="15" l="1"/>
  <c r="AV60" i="15"/>
  <c r="ET61" i="15" l="1"/>
  <c r="AS50" i="15"/>
  <c r="FC61" i="15"/>
  <c r="AV61" i="15" s="1"/>
  <c r="AV50" i="15"/>
  <c r="EW61" i="15" l="1"/>
  <c r="AT50" i="15"/>
  <c r="K50" i="15"/>
  <c r="EZ61" i="15"/>
  <c r="AU61" i="15" s="1"/>
  <c r="AU50" i="15"/>
  <c r="AS61" i="15"/>
  <c r="K61" i="15" l="1"/>
  <c r="AT61" i="15"/>
  <c r="L61" i="15"/>
  <c r="FP37" i="34" l="1"/>
  <c r="BA37" i="34" l="1"/>
  <c r="FP36" i="31" l="1"/>
  <c r="BA36" i="31"/>
  <c r="AZ46" i="15" l="1"/>
  <c r="FO57" i="15"/>
  <c r="AZ48" i="15"/>
  <c r="FO59" i="15"/>
  <c r="AZ43" i="15" l="1"/>
  <c r="FO54" i="15"/>
  <c r="FP36" i="14"/>
  <c r="BA36" i="14" l="1"/>
  <c r="AZ42" i="15" l="1"/>
  <c r="FO53" i="15"/>
  <c r="EU59" i="15" l="1"/>
  <c r="FA59" i="15"/>
  <c r="EY59" i="15"/>
  <c r="FE59" i="15" l="1"/>
  <c r="FA57" i="15"/>
  <c r="FB37" i="34"/>
  <c r="EV59" i="15"/>
  <c r="EV37" i="34"/>
  <c r="EX59" i="15"/>
  <c r="EY57" i="15"/>
  <c r="EZ37" i="34"/>
  <c r="FB59" i="15"/>
  <c r="FE57" i="15" l="1"/>
  <c r="FF37" i="34"/>
  <c r="FB36" i="31"/>
  <c r="FE37" i="34"/>
  <c r="EU37" i="34"/>
  <c r="EZ36" i="31"/>
  <c r="EW37" i="34"/>
  <c r="FD37" i="34"/>
  <c r="EY37" i="34"/>
  <c r="FC37" i="34"/>
  <c r="EU57" i="15" l="1"/>
  <c r="EY54" i="15"/>
  <c r="EX37" i="34"/>
  <c r="FD36" i="31"/>
  <c r="EV36" i="31"/>
  <c r="FA37" i="34"/>
  <c r="FA54" i="15"/>
  <c r="L37" i="34"/>
  <c r="AT37" i="34"/>
  <c r="FE36" i="31"/>
  <c r="FD59" i="15"/>
  <c r="FF36" i="31"/>
  <c r="AW37" i="34" l="1"/>
  <c r="AV37" i="34"/>
  <c r="EX57" i="15"/>
  <c r="EV57" i="15"/>
  <c r="FB57" i="15"/>
  <c r="AU37" i="34"/>
  <c r="ET57" i="15"/>
  <c r="FD57" i="15"/>
  <c r="EW36" i="31"/>
  <c r="EY36" i="31"/>
  <c r="EX36" i="31"/>
  <c r="EU36" i="31"/>
  <c r="FC36" i="31"/>
  <c r="FB36" i="14"/>
  <c r="EU54" i="15"/>
  <c r="EZ36" i="14"/>
  <c r="FE54" i="15"/>
  <c r="FD54" i="15"/>
  <c r="FA36" i="31"/>
  <c r="K46" i="15" l="1"/>
  <c r="AS46" i="15"/>
  <c r="FC54" i="15"/>
  <c r="AV43" i="15"/>
  <c r="AW36" i="31"/>
  <c r="AU46" i="15"/>
  <c r="EZ57" i="15"/>
  <c r="EW57" i="15"/>
  <c r="AT46" i="15"/>
  <c r="ET59" i="15"/>
  <c r="AS48" i="15"/>
  <c r="AS57" i="15"/>
  <c r="FC59" i="15"/>
  <c r="AV59" i="15" s="1"/>
  <c r="AV48" i="15"/>
  <c r="AV46" i="15"/>
  <c r="FC57" i="15"/>
  <c r="EY53" i="15"/>
  <c r="FF36" i="14"/>
  <c r="FE36" i="14"/>
  <c r="L36" i="31"/>
  <c r="FA53" i="15"/>
  <c r="EV54" i="15"/>
  <c r="EV36" i="14"/>
  <c r="FB54" i="15"/>
  <c r="AT36" i="31"/>
  <c r="EX54" i="15"/>
  <c r="FD36" i="14"/>
  <c r="K57" i="15" l="1"/>
  <c r="AT57" i="15"/>
  <c r="AV57" i="15"/>
  <c r="AU57" i="15"/>
  <c r="ET54" i="15"/>
  <c r="AS43" i="15"/>
  <c r="K43" i="15"/>
  <c r="AU36" i="31"/>
  <c r="AV36" i="31"/>
  <c r="EW54" i="15"/>
  <c r="AT43" i="15"/>
  <c r="AS59" i="15"/>
  <c r="AU43" i="15"/>
  <c r="EZ54" i="15"/>
  <c r="AV54" i="15"/>
  <c r="FC36" i="14"/>
  <c r="EW36" i="14"/>
  <c r="EY36" i="14"/>
  <c r="EX36" i="14"/>
  <c r="EU53" i="15"/>
  <c r="FE53" i="15"/>
  <c r="EU36" i="14"/>
  <c r="FA36" i="14"/>
  <c r="FD53" i="15"/>
  <c r="AU54" i="15" l="1"/>
  <c r="AS54" i="15"/>
  <c r="K54" i="15"/>
  <c r="FC53" i="15"/>
  <c r="AV42" i="15"/>
  <c r="AW36" i="14"/>
  <c r="EW59" i="15"/>
  <c r="AT48" i="15"/>
  <c r="K48" i="15"/>
  <c r="EZ59" i="15"/>
  <c r="AU59" i="15" s="1"/>
  <c r="AU48" i="15"/>
  <c r="AT54" i="15"/>
  <c r="AT36" i="14"/>
  <c r="L36" i="14"/>
  <c r="EV53" i="15"/>
  <c r="EX53" i="15"/>
  <c r="FB53" i="15"/>
  <c r="AV53" i="15" l="1"/>
  <c r="EZ53" i="15"/>
  <c r="AU42" i="15"/>
  <c r="AV36" i="14"/>
  <c r="ET53" i="15"/>
  <c r="AS42" i="15"/>
  <c r="K42" i="15"/>
  <c r="AU36" i="14"/>
  <c r="AT59" i="15"/>
  <c r="K59" i="15"/>
  <c r="EW53" i="15"/>
  <c r="AT42" i="15"/>
  <c r="AS53" i="15" l="1"/>
  <c r="K53" i="15"/>
  <c r="AT53" i="15"/>
  <c r="AU53" i="15"/>
  <c r="FM37" i="34" l="1"/>
  <c r="FM36" i="31" l="1"/>
  <c r="FJ59" i="15"/>
  <c r="FL57" i="15" l="1"/>
  <c r="FL59" i="15"/>
  <c r="FK37" i="34"/>
  <c r="FG59" i="15"/>
  <c r="FL54" i="15" l="1"/>
  <c r="FJ57" i="15"/>
  <c r="FM36" i="14"/>
  <c r="FH59" i="15"/>
  <c r="FK36" i="31"/>
  <c r="FH37" i="34"/>
  <c r="FJ37" i="34" l="1"/>
  <c r="FI37" i="34"/>
  <c r="FJ54" i="15"/>
  <c r="FG57" i="15" l="1"/>
  <c r="FL53" i="15"/>
  <c r="FH36" i="31"/>
  <c r="FK36" i="14"/>
  <c r="FI36" i="31"/>
  <c r="FH57" i="15" l="1"/>
  <c r="FG54" i="15"/>
  <c r="FJ36" i="31"/>
  <c r="FH54" i="15"/>
  <c r="FJ53" i="15"/>
  <c r="FI57" i="15" l="1"/>
  <c r="FI59" i="15"/>
  <c r="FI36" i="14"/>
  <c r="FH36" i="14"/>
  <c r="FI54" i="15" l="1"/>
  <c r="FH53" i="15"/>
  <c r="FJ36" i="14"/>
  <c r="FN59" i="15"/>
  <c r="FG53" i="15"/>
  <c r="FO37" i="34" l="1"/>
  <c r="FI53" i="15" l="1"/>
  <c r="FN37" i="34"/>
  <c r="FL37" i="34"/>
  <c r="AZ37" i="34" l="1"/>
  <c r="FN57" i="15"/>
  <c r="AY37" i="34"/>
  <c r="FO36" i="31"/>
  <c r="FN54" i="15" l="1"/>
  <c r="FN36" i="31"/>
  <c r="AX37" i="34"/>
  <c r="FK57" i="15" l="1"/>
  <c r="AX46" i="15"/>
  <c r="FG37" i="34"/>
  <c r="M36" i="34"/>
  <c r="FM59" i="15"/>
  <c r="BA59" i="15" s="1"/>
  <c r="AY48" i="15"/>
  <c r="FM57" i="15"/>
  <c r="AY46" i="15"/>
  <c r="FK59" i="15"/>
  <c r="AX48" i="15"/>
  <c r="AZ36" i="31"/>
  <c r="FL36" i="31"/>
  <c r="FO36" i="14"/>
  <c r="BA57" i="15" l="1"/>
  <c r="FM54" i="15"/>
  <c r="AY43" i="15"/>
  <c r="M37" i="34"/>
  <c r="M38" i="34" s="1"/>
  <c r="FF57" i="15"/>
  <c r="L46" i="15"/>
  <c r="AW46" i="15"/>
  <c r="AZ59" i="15"/>
  <c r="AY59" i="15"/>
  <c r="AX59" i="15"/>
  <c r="AZ57" i="15"/>
  <c r="AY57" i="15"/>
  <c r="AX57" i="15"/>
  <c r="AX36" i="31"/>
  <c r="FN36" i="14"/>
  <c r="FN53" i="15"/>
  <c r="AY36" i="31"/>
  <c r="AW57" i="15" l="1"/>
  <c r="L57" i="15"/>
  <c r="FK54" i="15"/>
  <c r="AX43" i="15"/>
  <c r="BA54" i="15"/>
  <c r="AZ36" i="14"/>
  <c r="FG36" i="31"/>
  <c r="FL36" i="14"/>
  <c r="FF59" i="15" l="1"/>
  <c r="L48" i="15"/>
  <c r="AW48" i="15"/>
  <c r="AZ54" i="15"/>
  <c r="AY54" i="15"/>
  <c r="AX54" i="15"/>
  <c r="FM53" i="15"/>
  <c r="AY42" i="15"/>
  <c r="AY36" i="14"/>
  <c r="M36" i="31"/>
  <c r="M37" i="31" s="1"/>
  <c r="AX36" i="14"/>
  <c r="FK53" i="15" l="1"/>
  <c r="AX42" i="15"/>
  <c r="FF54" i="15"/>
  <c r="L43" i="15"/>
  <c r="AW43" i="15"/>
  <c r="BA53" i="15"/>
  <c r="L59" i="15"/>
  <c r="AW59" i="15"/>
  <c r="FG36" i="14"/>
  <c r="AW54" i="15" l="1"/>
  <c r="L54" i="15"/>
  <c r="AZ53" i="15"/>
  <c r="AY53" i="15"/>
  <c r="AX53" i="15"/>
  <c r="M36" i="14"/>
  <c r="M37" i="14" s="1"/>
  <c r="FF53" i="15" l="1"/>
  <c r="L42" i="15"/>
  <c r="AW42" i="15"/>
  <c r="AW53" i="15" l="1"/>
  <c r="L53" i="15"/>
</calcChain>
</file>

<file path=xl/sharedStrings.xml><?xml version="1.0" encoding="utf-8"?>
<sst xmlns="http://schemas.openxmlformats.org/spreadsheetml/2006/main" count="958" uniqueCount="167">
  <si>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</si>
  <si>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</si>
  <si>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</si>
  <si>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</si>
  <si>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</si>
  <si>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</si>
  <si>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</si>
  <si>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</si>
  <si>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</si>
  <si>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</si>
  <si>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</si>
  <si>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</si>
  <si>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</si>
  <si>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</si>
  <si>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</si>
  <si>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</si>
  <si>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</si>
  <si>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</si>
  <si>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</si>
  <si>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</si>
  <si>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</si>
  <si>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</si>
  <si>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</si>
  <si>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</si>
  <si>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</si>
  <si>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</si>
  <si>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</si>
  <si>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</si>
  <si>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</si>
  <si>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</si>
  <si>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</si>
  <si>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</si>
  <si>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</si>
  <si>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</si>
  <si>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</si>
  <si>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</si>
  <si>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</si>
  <si>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</si>
  <si>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</si>
  <si>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</si>
  <si>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</si>
  <si>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</si>
  <si>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</si>
  <si>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</si>
  <si>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</si>
  <si>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</si>
  <si>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</si>
  <si>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</si>
  <si>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</si>
  <si>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</si>
  <si>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</si>
  <si>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</si>
  <si>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</si>
  <si>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</si>
  <si>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</si>
  <si>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</si>
  <si>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</si>
  <si>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</si>
  <si>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</si>
  <si>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</si>
  <si>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</si>
  <si>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</si>
  <si>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</si>
  <si>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</si>
  <si>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</si>
  <si>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</si>
  <si>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INGRESO</t>
  </si>
  <si>
    <t>GASTO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</si>
  <si>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</si>
  <si>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</si>
  <si>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</si>
  <si>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</si>
  <si>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</si>
  <si>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</si>
  <si>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Política Fiscal, Dirección Nacional de Programación Fiscal.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</si>
  <si>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</si>
  <si>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</si>
  <si>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</si>
  <si>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</si>
  <si>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</si>
  <si>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</si>
  <si>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</si>
  <si>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</si>
  <si>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</si>
  <si>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</si>
  <si>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</si>
  <si>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</si>
  <si>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</si>
  <si>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</si>
  <si>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</si>
  <si>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</si>
  <si>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</si>
  <si>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</si>
  <si>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</si>
  <si>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</si>
  <si>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</si>
  <si>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</si>
  <si>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</si>
  <si>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</si>
  <si>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</si>
  <si>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</si>
  <si>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</si>
  <si>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</si>
  <si>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</si>
  <si>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</si>
  <si>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</si>
  <si>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</si>
  <si>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</si>
  <si>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</si>
  <si>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</si>
  <si>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</si>
  <si>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r>
      <t xml:space="preserve">10. Resumen </t>
    </r>
    <r>
      <rPr>
        <sz val="11"/>
        <color theme="1"/>
        <rFont val="Times New Roman"/>
        <family val="1"/>
      </rPr>
      <t>(En millones de U.S. dólares)</t>
    </r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</si>
  <si>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</si>
  <si>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</si>
  <si>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</si>
  <si>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Ministerio de Economía y Finanzas/Subsecretaría de Política Fiscal/Dirección Nacional de Programación Fiscal y el Banco Central del Ecuador.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</si>
  <si>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</si>
  <si>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</si>
  <si>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</si>
  <si>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</si>
  <si>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</si>
  <si>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</si>
  <si>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</si>
  <si>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</si>
  <si>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</si>
  <si>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</si>
  <si>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</si>
  <si>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</si>
  <si>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</si>
  <si>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</si>
  <si>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</si>
  <si>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</si>
  <si>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</si>
  <si>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</si>
  <si>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</si>
  <si>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</si>
  <si>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</si>
  <si>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</si>
  <si>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</si>
  <si>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</si>
  <si>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</si>
  <si>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</si>
  <si>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</si>
  <si>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</si>
  <si>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</si>
  <si>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</si>
  <si>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</si>
  <si>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</si>
  <si>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</si>
  <si>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</si>
  <si>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</si>
  <si>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</si>
  <si>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</si>
  <si>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</si>
  <si>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</si>
  <si>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</si>
  <si>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</si>
  <si>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Trimestral*</t>
  </si>
  <si>
    <t>IV-2022</t>
  </si>
  <si>
    <t>PASIVOS</t>
  </si>
  <si>
    <t>A No residentes</t>
  </si>
  <si>
    <t>A Sociedades Públicas</t>
  </si>
  <si>
    <t>IV-2023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</si>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</sst>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0.0%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1"/>
      <color rgb="FFFF0000"/>
      <name val="Times New Roman"/>
      <family val="1"/>
    </font>
    <font>
      <sz val="11"/>
      <color rgb="FF0000FF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2"/>
      <color theme="1"/>
      <name val="Bahnschrift Light"/>
      <family val="2"/>
    </font>
    <font>
      <b/>
      <sz val="12"/>
      <color theme="0" tint="-0.499984740745262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Times New Roman"/>
      <family val="1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1"/>
      <name val="Calibri"/>
      <family val="2"/>
      <scheme val="minor"/>
    </font>
    <font>
      <b/>
      <sz val="14"/>
      <color rgb="FFCC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2"/>
      <color rgb="FF0000CC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CC0000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sz val="14"/>
      <color rgb="FFFF0000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11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8"/>
      <color rgb="FFCC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1" tint="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8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6E0808"/>
      <name val="Calibri"/>
      <family val="2"/>
      <scheme val="minor"/>
    </font>
    <font>
      <sz val="8"/>
      <color rgb="FF6E080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396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164" fontId="14" fillId="4" borderId="0" xfId="1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/>
    <xf numFmtId="0" fontId="13" fillId="4" borderId="0" xfId="0" applyFont="1" applyFill="1" applyBorder="1"/>
    <xf numFmtId="0" fontId="13" fillId="4" borderId="0" xfId="0" applyFont="1" applyFill="1" applyBorder="1" applyAlignment="1">
      <alignment horizontal="center"/>
    </xf>
    <xf numFmtId="164" fontId="13" fillId="4" borderId="0" xfId="1" applyNumberFormat="1" applyFont="1" applyFill="1" applyBorder="1"/>
    <xf numFmtId="43" fontId="13" fillId="4" borderId="0" xfId="1" applyNumberFormat="1" applyFont="1" applyFill="1" applyBorder="1"/>
    <xf numFmtId="0" fontId="16" fillId="5" borderId="3" xfId="0" applyFont="1" applyFill="1" applyBorder="1"/>
    <xf numFmtId="164" fontId="16" fillId="4" borderId="0" xfId="1" applyNumberFormat="1" applyFont="1" applyFill="1" applyBorder="1"/>
    <xf numFmtId="164" fontId="16" fillId="5" borderId="9" xfId="0" applyNumberFormat="1" applyFont="1" applyFill="1" applyBorder="1"/>
    <xf numFmtId="0" fontId="13" fillId="6" borderId="3" xfId="0" applyFont="1" applyFill="1" applyBorder="1" applyAlignment="1">
      <alignment horizontal="left" indent="2"/>
    </xf>
    <xf numFmtId="0" fontId="10" fillId="4" borderId="0" xfId="0" applyFont="1" applyFill="1" applyBorder="1" applyAlignment="1">
      <alignment horizontal="center"/>
    </xf>
    <xf numFmtId="164" fontId="13" fillId="6" borderId="9" xfId="1" applyNumberFormat="1" applyFont="1" applyFill="1" applyBorder="1"/>
    <xf numFmtId="164" fontId="13" fillId="6" borderId="6" xfId="1" applyNumberFormat="1" applyFont="1" applyFill="1" applyBorder="1"/>
    <xf numFmtId="164" fontId="13" fillId="6" borderId="17" xfId="1" applyNumberFormat="1" applyFont="1" applyFill="1" applyBorder="1"/>
    <xf numFmtId="164" fontId="13" fillId="6" borderId="18" xfId="1" applyNumberFormat="1" applyFont="1" applyFill="1" applyBorder="1"/>
    <xf numFmtId="164" fontId="13" fillId="6" borderId="7" xfId="1" applyNumberFormat="1" applyFont="1" applyFill="1" applyBorder="1"/>
    <xf numFmtId="0" fontId="13" fillId="4" borderId="0" xfId="0" applyFont="1" applyFill="1" applyBorder="1" applyAlignment="1">
      <alignment horizontal="left" indent="2"/>
    </xf>
    <xf numFmtId="43" fontId="18" fillId="4" borderId="0" xfId="1" applyFont="1" applyFill="1" applyBorder="1"/>
    <xf numFmtId="0" fontId="16" fillId="5" borderId="10" xfId="0" applyFont="1" applyFill="1" applyBorder="1"/>
    <xf numFmtId="0" fontId="13" fillId="6" borderId="10" xfId="0" applyFont="1" applyFill="1" applyBorder="1" applyAlignment="1">
      <alignment horizontal="left" indent="2"/>
    </xf>
    <xf numFmtId="0" fontId="10" fillId="7" borderId="10" xfId="0" applyFont="1" applyFill="1" applyBorder="1" applyAlignment="1">
      <alignment horizontal="left" indent="7"/>
    </xf>
    <xf numFmtId="0" fontId="19" fillId="4" borderId="0" xfId="0" applyFont="1" applyFill="1" applyBorder="1" applyAlignment="1">
      <alignment horizontal="left" vertical="center"/>
    </xf>
    <xf numFmtId="0" fontId="20" fillId="4" borderId="0" xfId="0" applyFont="1" applyFill="1" applyBorder="1" applyAlignment="1"/>
    <xf numFmtId="164" fontId="16" fillId="5" borderId="10" xfId="0" applyNumberFormat="1" applyFont="1" applyFill="1" applyBorder="1"/>
    <xf numFmtId="164" fontId="12" fillId="4" borderId="0" xfId="0" applyNumberFormat="1" applyFont="1" applyFill="1"/>
    <xf numFmtId="0" fontId="22" fillId="4" borderId="0" xfId="0" applyFont="1" applyFill="1"/>
    <xf numFmtId="0" fontId="15" fillId="4" borderId="0" xfId="0" applyFont="1" applyFill="1" applyAlignment="1">
      <alignment vertical="center" wrapText="1"/>
    </xf>
    <xf numFmtId="0" fontId="24" fillId="4" borderId="0" xfId="0" applyFont="1" applyFill="1"/>
    <xf numFmtId="0" fontId="27" fillId="4" borderId="0" xfId="0" applyFont="1" applyFill="1" applyBorder="1"/>
    <xf numFmtId="0" fontId="25" fillId="4" borderId="0" xfId="0" applyFont="1" applyFill="1" applyBorder="1"/>
    <xf numFmtId="0" fontId="15" fillId="4" borderId="0" xfId="0" applyFont="1" applyFill="1" applyBorder="1"/>
    <xf numFmtId="0" fontId="22" fillId="4" borderId="0" xfId="0" applyFont="1" applyFill="1" applyBorder="1"/>
    <xf numFmtId="0" fontId="22" fillId="4" borderId="0" xfId="0" applyFont="1" applyFill="1" applyAlignment="1">
      <alignment vertical="center"/>
    </xf>
    <xf numFmtId="0" fontId="26" fillId="4" borderId="0" xfId="0" applyFont="1" applyFill="1" applyBorder="1"/>
    <xf numFmtId="0" fontId="23" fillId="4" borderId="0" xfId="0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28" fillId="4" borderId="0" xfId="0" applyFont="1" applyFill="1" applyAlignment="1"/>
    <xf numFmtId="0" fontId="5" fillId="4" borderId="0" xfId="0" applyFont="1" applyFill="1" applyBorder="1"/>
    <xf numFmtId="0" fontId="0" fillId="4" borderId="0" xfId="0" applyFont="1" applyFill="1" applyBorder="1"/>
    <xf numFmtId="0" fontId="34" fillId="4" borderId="0" xfId="0" applyFont="1" applyFill="1" applyBorder="1" applyAlignment="1">
      <alignment horizontal="right" vertical="center" wrapText="1"/>
    </xf>
    <xf numFmtId="0" fontId="9" fillId="4" borderId="0" xfId="0" applyFont="1" applyFill="1" applyBorder="1" applyAlignment="1">
      <alignment horizontal="left" vertical="center"/>
    </xf>
    <xf numFmtId="0" fontId="35" fillId="4" borderId="0" xfId="0" applyFont="1" applyFill="1" applyBorder="1" applyAlignment="1">
      <alignment horizontal="left" vertical="center"/>
    </xf>
    <xf numFmtId="0" fontId="32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25" fillId="0" borderId="31" xfId="0" applyFont="1" applyBorder="1" applyAlignment="1">
      <alignment horizontal="center" vertical="center" wrapText="1"/>
    </xf>
    <xf numFmtId="0" fontId="22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30" fillId="4" borderId="0" xfId="0" applyFont="1" applyFill="1" applyAlignment="1">
      <alignment vertical="center"/>
    </xf>
    <xf numFmtId="0" fontId="31" fillId="4" borderId="0" xfId="0" applyFont="1" applyFill="1" applyAlignment="1"/>
    <xf numFmtId="43" fontId="18" fillId="4" borderId="0" xfId="1" applyFont="1" applyFill="1" applyBorder="1" applyAlignment="1">
      <alignment horizontal="center"/>
    </xf>
    <xf numFmtId="164" fontId="10" fillId="4" borderId="8" xfId="1" applyNumberFormat="1" applyFont="1" applyFill="1" applyBorder="1"/>
    <xf numFmtId="164" fontId="16" fillId="5" borderId="1" xfId="1" applyNumberFormat="1" applyFont="1" applyFill="1" applyBorder="1"/>
    <xf numFmtId="164" fontId="10" fillId="4" borderId="4" xfId="1" applyNumberFormat="1" applyFont="1" applyFill="1" applyBorder="1"/>
    <xf numFmtId="164" fontId="16" fillId="5" borderId="20" xfId="1" applyNumberFormat="1" applyFont="1" applyFill="1" applyBorder="1"/>
    <xf numFmtId="164" fontId="16" fillId="5" borderId="19" xfId="1" applyNumberFormat="1" applyFont="1" applyFill="1" applyBorder="1"/>
    <xf numFmtId="164" fontId="16" fillId="5" borderId="5" xfId="1" applyNumberFormat="1" applyFont="1" applyFill="1" applyBorder="1"/>
    <xf numFmtId="0" fontId="11" fillId="4" borderId="0" xfId="0" applyFont="1" applyFill="1" applyBorder="1"/>
    <xf numFmtId="43" fontId="14" fillId="4" borderId="0" xfId="1" applyFont="1" applyFill="1" applyBorder="1"/>
    <xf numFmtId="0" fontId="39" fillId="4" borderId="0" xfId="0" applyFont="1" applyFill="1"/>
    <xf numFmtId="0" fontId="22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17" fontId="15" fillId="3" borderId="10" xfId="0" applyNumberFormat="1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43" fontId="18" fillId="4" borderId="0" xfId="1" applyFont="1" applyFill="1"/>
    <xf numFmtId="0" fontId="10" fillId="4" borderId="8" xfId="0" applyFont="1" applyFill="1" applyBorder="1"/>
    <xf numFmtId="164" fontId="13" fillId="4" borderId="8" xfId="1" applyNumberFormat="1" applyFont="1" applyFill="1" applyBorder="1"/>
    <xf numFmtId="43" fontId="18" fillId="4" borderId="8" xfId="1" applyFont="1" applyFill="1" applyBorder="1"/>
    <xf numFmtId="43" fontId="18" fillId="0" borderId="10" xfId="1" applyFont="1" applyBorder="1" applyAlignment="1">
      <alignment horizontal="center"/>
    </xf>
    <xf numFmtId="43" fontId="14" fillId="4" borderId="0" xfId="1" applyFont="1" applyFill="1"/>
    <xf numFmtId="43" fontId="18" fillId="4" borderId="4" xfId="1" applyFont="1" applyFill="1" applyBorder="1"/>
    <xf numFmtId="0" fontId="13" fillId="4" borderId="10" xfId="0" applyFont="1" applyFill="1" applyBorder="1" applyAlignment="1">
      <alignment horizontal="center"/>
    </xf>
    <xf numFmtId="0" fontId="40" fillId="2" borderId="10" xfId="0" applyFont="1" applyFill="1" applyBorder="1" applyAlignment="1">
      <alignment horizontal="center" vertical="center"/>
    </xf>
    <xf numFmtId="0" fontId="44" fillId="4" borderId="11" xfId="0" applyFont="1" applyFill="1" applyBorder="1"/>
    <xf numFmtId="0" fontId="45" fillId="4" borderId="12" xfId="0" applyFont="1" applyFill="1" applyBorder="1"/>
    <xf numFmtId="0" fontId="45" fillId="4" borderId="15" xfId="0" applyFont="1" applyFill="1" applyBorder="1"/>
    <xf numFmtId="0" fontId="46" fillId="4" borderId="0" xfId="0" applyFont="1" applyFill="1" applyBorder="1"/>
    <xf numFmtId="0" fontId="45" fillId="4" borderId="0" xfId="0" applyFont="1" applyFill="1" applyBorder="1"/>
    <xf numFmtId="0" fontId="47" fillId="4" borderId="0" xfId="0" applyFont="1" applyFill="1" applyBorder="1"/>
    <xf numFmtId="0" fontId="47" fillId="4" borderId="16" xfId="0" applyFont="1" applyFill="1" applyBorder="1"/>
    <xf numFmtId="0" fontId="20" fillId="4" borderId="0" xfId="0" applyFont="1" applyFill="1" applyBorder="1"/>
    <xf numFmtId="0" fontId="20" fillId="4" borderId="16" xfId="0" applyFont="1" applyFill="1" applyBorder="1"/>
    <xf numFmtId="0" fontId="45" fillId="4" borderId="16" xfId="0" applyFont="1" applyFill="1" applyBorder="1"/>
    <xf numFmtId="0" fontId="45" fillId="4" borderId="13" xfId="0" applyFont="1" applyFill="1" applyBorder="1" applyAlignment="1">
      <alignment horizontal="left"/>
    </xf>
    <xf numFmtId="0" fontId="45" fillId="4" borderId="13" xfId="0" applyFont="1" applyFill="1" applyBorder="1"/>
    <xf numFmtId="167" fontId="48" fillId="4" borderId="13" xfId="0" applyNumberFormat="1" applyFont="1" applyFill="1" applyBorder="1" applyProtection="1">
      <protection locked="0"/>
    </xf>
    <xf numFmtId="0" fontId="49" fillId="4" borderId="0" xfId="0" applyFont="1" applyFill="1" applyBorder="1"/>
    <xf numFmtId="3" fontId="50" fillId="4" borderId="13" xfId="0" applyNumberFormat="1" applyFont="1" applyFill="1" applyBorder="1" applyAlignment="1" applyProtection="1">
      <alignment horizontal="left"/>
      <protection locked="0"/>
    </xf>
    <xf numFmtId="0" fontId="45" fillId="4" borderId="24" xfId="0" applyFont="1" applyFill="1" applyBorder="1"/>
    <xf numFmtId="0" fontId="45" fillId="4" borderId="14" xfId="0" applyFont="1" applyFill="1" applyBorder="1"/>
    <xf numFmtId="0" fontId="45" fillId="4" borderId="25" xfId="0" applyFont="1" applyFill="1" applyBorder="1"/>
    <xf numFmtId="0" fontId="15" fillId="4" borderId="0" xfId="0" applyFont="1" applyFill="1" applyAlignment="1">
      <alignment vertical="center"/>
    </xf>
    <xf numFmtId="0" fontId="20" fillId="4" borderId="0" xfId="0" applyFont="1" applyFill="1" applyAlignment="1">
      <alignment vertical="center" wrapText="1"/>
    </xf>
    <xf numFmtId="0" fontId="10" fillId="0" borderId="0" xfId="0" applyFont="1" applyFill="1"/>
    <xf numFmtId="0" fontId="15" fillId="4" borderId="0" xfId="0" applyFont="1" applyFill="1"/>
    <xf numFmtId="0" fontId="38" fillId="4" borderId="0" xfId="6" applyFill="1" applyBorder="1" applyAlignment="1">
      <alignment horizontal="center" vertical="center"/>
    </xf>
    <xf numFmtId="0" fontId="45" fillId="4" borderId="0" xfId="0" applyFont="1" applyFill="1" applyAlignment="1">
      <alignment horizontal="left" vertical="center" wrapText="1"/>
    </xf>
    <xf numFmtId="0" fontId="0" fillId="4" borderId="0" xfId="0" applyFont="1" applyFill="1" applyBorder="1" applyAlignment="1">
      <alignment horizontal="center" vertical="center"/>
    </xf>
    <xf numFmtId="0" fontId="35" fillId="4" borderId="0" xfId="0" applyFont="1" applyFill="1" applyBorder="1"/>
    <xf numFmtId="0" fontId="52" fillId="4" borderId="0" xfId="0" applyFont="1" applyFill="1" applyBorder="1"/>
    <xf numFmtId="0" fontId="53" fillId="4" borderId="0" xfId="0" applyFont="1" applyFill="1" applyBorder="1"/>
    <xf numFmtId="0" fontId="44" fillId="4" borderId="0" xfId="0" applyFont="1" applyFill="1" applyBorder="1"/>
    <xf numFmtId="0" fontId="44" fillId="4" borderId="13" xfId="0" applyFont="1" applyFill="1" applyBorder="1" applyAlignment="1">
      <alignment horizontal="left"/>
    </xf>
    <xf numFmtId="0" fontId="50" fillId="4" borderId="0" xfId="0" applyFont="1" applyFill="1" applyBorder="1" applyAlignment="1">
      <alignment horizontal="left"/>
    </xf>
    <xf numFmtId="0" fontId="50" fillId="4" borderId="0" xfId="0" applyFont="1" applyFill="1" applyBorder="1"/>
    <xf numFmtId="0" fontId="20" fillId="4" borderId="13" xfId="0" applyFont="1" applyFill="1" applyBorder="1" applyAlignment="1">
      <alignment horizontal="left"/>
    </xf>
    <xf numFmtId="0" fontId="54" fillId="4" borderId="0" xfId="0" applyFont="1" applyFill="1" applyBorder="1" applyAlignment="1">
      <alignment horizontal="left"/>
    </xf>
    <xf numFmtId="0" fontId="45" fillId="4" borderId="0" xfId="0" applyFont="1" applyFill="1" applyBorder="1" applyAlignment="1">
      <alignment horizontal="left" indent="1"/>
    </xf>
    <xf numFmtId="0" fontId="55" fillId="4" borderId="0" xfId="0" applyFont="1" applyFill="1" applyBorder="1" applyAlignment="1">
      <alignment horizontal="left"/>
    </xf>
    <xf numFmtId="0" fontId="55" fillId="4" borderId="0" xfId="0" applyFont="1" applyFill="1" applyBorder="1" applyAlignment="1">
      <alignment horizontal="left" indent="1"/>
    </xf>
    <xf numFmtId="0" fontId="54" fillId="4" borderId="13" xfId="0" applyFont="1" applyFill="1" applyBorder="1" applyAlignment="1">
      <alignment horizontal="left"/>
    </xf>
    <xf numFmtId="0" fontId="55" fillId="4" borderId="0" xfId="0" applyFont="1" applyFill="1" applyBorder="1" applyAlignment="1">
      <alignment horizontal="left" indent="2"/>
    </xf>
    <xf numFmtId="0" fontId="54" fillId="4" borderId="13" xfId="0" applyFont="1" applyFill="1" applyBorder="1" applyAlignment="1">
      <alignment horizontal="right"/>
    </xf>
    <xf numFmtId="0" fontId="58" fillId="4" borderId="0" xfId="0" applyFont="1" applyFill="1" applyBorder="1"/>
    <xf numFmtId="0" fontId="60" fillId="4" borderId="6" xfId="0" applyFont="1" applyFill="1" applyBorder="1" applyAlignment="1">
      <alignment horizontal="left" vertical="center"/>
    </xf>
    <xf numFmtId="0" fontId="61" fillId="4" borderId="6" xfId="0" applyFont="1" applyFill="1" applyBorder="1" applyAlignment="1">
      <alignment horizontal="left" vertical="center"/>
    </xf>
    <xf numFmtId="0" fontId="62" fillId="4" borderId="0" xfId="0" applyFont="1" applyFill="1" applyBorder="1"/>
    <xf numFmtId="0" fontId="63" fillId="4" borderId="13" xfId="0" applyFont="1" applyFill="1" applyBorder="1" applyAlignment="1">
      <alignment horizontal="right"/>
    </xf>
    <xf numFmtId="0" fontId="39" fillId="0" borderId="0" xfId="0" applyFont="1" applyFill="1" applyBorder="1" applyAlignment="1">
      <alignment horizontal="left" indent="2"/>
    </xf>
    <xf numFmtId="0" fontId="39" fillId="0" borderId="0" xfId="0" applyFont="1" applyBorder="1" applyAlignment="1">
      <alignment horizontal="center"/>
    </xf>
    <xf numFmtId="166" fontId="39" fillId="0" borderId="0" xfId="1" applyNumberFormat="1" applyFont="1" applyBorder="1"/>
    <xf numFmtId="164" fontId="17" fillId="9" borderId="10" xfId="1" applyNumberFormat="1" applyFont="1" applyFill="1" applyBorder="1"/>
    <xf numFmtId="43" fontId="39" fillId="4" borderId="0" xfId="1" applyFont="1" applyFill="1"/>
    <xf numFmtId="164" fontId="18" fillId="4" borderId="4" xfId="1" applyNumberFormat="1" applyFont="1" applyFill="1" applyBorder="1" applyAlignment="1">
      <alignment horizontal="center"/>
    </xf>
    <xf numFmtId="164" fontId="18" fillId="4" borderId="0" xfId="1" applyNumberFormat="1" applyFont="1" applyFill="1" applyBorder="1" applyAlignment="1">
      <alignment horizontal="center"/>
    </xf>
    <xf numFmtId="0" fontId="34" fillId="4" borderId="0" xfId="0" applyFont="1" applyFill="1" applyBorder="1" applyAlignment="1">
      <alignment horizontal="right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164" fontId="50" fillId="9" borderId="10" xfId="5" applyNumberFormat="1" applyFont="1" applyFill="1" applyBorder="1"/>
    <xf numFmtId="0" fontId="34" fillId="4" borderId="0" xfId="0" applyFont="1" applyFill="1" applyBorder="1" applyAlignment="1">
      <alignment horizontal="right" vertical="center" wrapText="1"/>
    </xf>
    <xf numFmtId="0" fontId="68" fillId="4" borderId="0" xfId="0" applyFont="1" applyFill="1" applyBorder="1"/>
    <xf numFmtId="0" fontId="70" fillId="4" borderId="0" xfId="0" applyFont="1" applyFill="1" applyBorder="1"/>
    <xf numFmtId="0" fontId="71" fillId="4" borderId="0" xfId="0" applyFont="1" applyFill="1" applyBorder="1"/>
    <xf numFmtId="0" fontId="72" fillId="4" borderId="0" xfId="0" applyFont="1" applyFill="1" applyBorder="1"/>
    <xf numFmtId="0" fontId="74" fillId="4" borderId="0" xfId="0" applyFont="1" applyFill="1" applyBorder="1"/>
    <xf numFmtId="164" fontId="75" fillId="4" borderId="0" xfId="1" applyNumberFormat="1" applyFont="1" applyFill="1" applyBorder="1"/>
    <xf numFmtId="0" fontId="75" fillId="4" borderId="0" xfId="0" applyFont="1" applyFill="1" applyBorder="1"/>
    <xf numFmtId="0" fontId="76" fillId="4" borderId="0" xfId="0" applyFont="1" applyFill="1" applyBorder="1" applyAlignment="1">
      <alignment horizontal="left" vertical="center"/>
    </xf>
    <xf numFmtId="0" fontId="75" fillId="4" borderId="0" xfId="0" applyFont="1" applyFill="1" applyBorder="1" applyAlignment="1"/>
    <xf numFmtId="0" fontId="77" fillId="4" borderId="0" xfId="0" applyFont="1" applyFill="1" applyBorder="1" applyAlignment="1">
      <alignment horizontal="center"/>
    </xf>
    <xf numFmtId="9" fontId="75" fillId="4" borderId="0" xfId="5" applyFont="1" applyFill="1" applyBorder="1"/>
    <xf numFmtId="0" fontId="75" fillId="4" borderId="0" xfId="0" applyFont="1" applyFill="1" applyBorder="1" applyAlignment="1">
      <alignment horizontal="center" vertical="center"/>
    </xf>
    <xf numFmtId="0" fontId="78" fillId="4" borderId="0" xfId="6" applyFont="1" applyFill="1" applyBorder="1" applyAlignment="1">
      <alignment horizontal="center" vertical="center"/>
    </xf>
    <xf numFmtId="0" fontId="79" fillId="2" borderId="5" xfId="0" applyFont="1" applyFill="1" applyBorder="1" applyAlignment="1">
      <alignment horizontal="center" vertical="center"/>
    </xf>
    <xf numFmtId="0" fontId="79" fillId="2" borderId="1" xfId="0" applyFont="1" applyFill="1" applyBorder="1" applyAlignment="1">
      <alignment horizontal="center" vertical="center"/>
    </xf>
    <xf numFmtId="17" fontId="79" fillId="3" borderId="1" xfId="0" applyNumberFormat="1" applyFont="1" applyFill="1" applyBorder="1" applyAlignment="1">
      <alignment horizontal="center" vertical="center"/>
    </xf>
    <xf numFmtId="0" fontId="81" fillId="4" borderId="0" xfId="0" applyFont="1" applyFill="1" applyBorder="1"/>
    <xf numFmtId="0" fontId="79" fillId="4" borderId="0" xfId="0" applyFont="1" applyFill="1" applyBorder="1"/>
    <xf numFmtId="0" fontId="86" fillId="4" borderId="0" xfId="0" applyFont="1" applyFill="1" applyBorder="1"/>
    <xf numFmtId="0" fontId="75" fillId="4" borderId="0" xfId="0" applyFont="1" applyFill="1" applyBorder="1" applyAlignment="1">
      <alignment horizontal="left"/>
    </xf>
    <xf numFmtId="17" fontId="79" fillId="3" borderId="5" xfId="0" applyNumberFormat="1" applyFont="1" applyFill="1" applyBorder="1" applyAlignment="1">
      <alignment horizontal="center" vertical="center"/>
    </xf>
    <xf numFmtId="17" fontId="79" fillId="3" borderId="3" xfId="0" applyNumberFormat="1" applyFont="1" applyFill="1" applyBorder="1" applyAlignment="1">
      <alignment horizontal="center" vertical="center"/>
    </xf>
    <xf numFmtId="43" fontId="75" fillId="4" borderId="0" xfId="1" applyFont="1" applyFill="1" applyBorder="1"/>
    <xf numFmtId="0" fontId="76" fillId="4" borderId="0" xfId="0" applyFont="1" applyFill="1" applyBorder="1"/>
    <xf numFmtId="0" fontId="82" fillId="4" borderId="0" xfId="0" applyFont="1" applyFill="1" applyBorder="1"/>
    <xf numFmtId="0" fontId="88" fillId="4" borderId="0" xfId="0" applyFont="1" applyFill="1" applyBorder="1"/>
    <xf numFmtId="0" fontId="75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91" fillId="10" borderId="1" xfId="0" applyFont="1" applyFill="1" applyBorder="1" applyAlignment="1">
      <alignment horizontal="center" vertical="center"/>
    </xf>
    <xf numFmtId="0" fontId="91" fillId="10" borderId="10" xfId="0" applyFont="1" applyFill="1" applyBorder="1" applyAlignment="1">
      <alignment horizontal="center" vertical="center"/>
    </xf>
    <xf numFmtId="0" fontId="80" fillId="4" borderId="1" xfId="0" applyFont="1" applyFill="1" applyBorder="1" applyAlignment="1">
      <alignment horizontal="left"/>
    </xf>
    <xf numFmtId="0" fontId="80" fillId="4" borderId="1" xfId="0" applyFont="1" applyFill="1" applyBorder="1"/>
    <xf numFmtId="164" fontId="80" fillId="4" borderId="1" xfId="1" applyNumberFormat="1" applyFont="1" applyFill="1" applyBorder="1"/>
    <xf numFmtId="0" fontId="79" fillId="4" borderId="9" xfId="0" applyFont="1" applyFill="1" applyBorder="1" applyAlignment="1">
      <alignment horizontal="left"/>
    </xf>
    <xf numFmtId="0" fontId="79" fillId="4" borderId="9" xfId="0" applyFont="1" applyFill="1" applyBorder="1"/>
    <xf numFmtId="164" fontId="76" fillId="4" borderId="9" xfId="1" applyNumberFormat="1" applyFont="1" applyFill="1" applyBorder="1"/>
    <xf numFmtId="164" fontId="79" fillId="4" borderId="9" xfId="1" applyNumberFormat="1" applyFont="1" applyFill="1" applyBorder="1"/>
    <xf numFmtId="0" fontId="75" fillId="4" borderId="9" xfId="0" applyFont="1" applyFill="1" applyBorder="1" applyAlignment="1">
      <alignment horizontal="left"/>
    </xf>
    <xf numFmtId="0" fontId="75" fillId="4" borderId="9" xfId="0" applyFont="1" applyFill="1" applyBorder="1" applyAlignment="1">
      <alignment horizontal="left" indent="1"/>
    </xf>
    <xf numFmtId="164" fontId="82" fillId="4" borderId="9" xfId="1" applyNumberFormat="1" applyFont="1" applyFill="1" applyBorder="1"/>
    <xf numFmtId="164" fontId="75" fillId="4" borderId="9" xfId="1" applyNumberFormat="1" applyFont="1" applyFill="1" applyBorder="1"/>
    <xf numFmtId="0" fontId="83" fillId="4" borderId="9" xfId="0" applyFont="1" applyFill="1" applyBorder="1" applyAlignment="1">
      <alignment horizontal="left"/>
    </xf>
    <xf numFmtId="0" fontId="84" fillId="4" borderId="9" xfId="0" applyFont="1" applyFill="1" applyBorder="1" applyAlignment="1">
      <alignment horizontal="left"/>
    </xf>
    <xf numFmtId="0" fontId="84" fillId="4" borderId="9" xfId="0" applyFont="1" applyFill="1" applyBorder="1" applyAlignment="1">
      <alignment horizontal="left" indent="1"/>
    </xf>
    <xf numFmtId="0" fontId="85" fillId="4" borderId="9" xfId="0" applyFont="1" applyFill="1" applyBorder="1" applyAlignment="1">
      <alignment horizontal="left"/>
    </xf>
    <xf numFmtId="0" fontId="85" fillId="4" borderId="9" xfId="0" applyFont="1" applyFill="1" applyBorder="1"/>
    <xf numFmtId="164" fontId="85" fillId="4" borderId="9" xfId="1" applyNumberFormat="1" applyFont="1" applyFill="1" applyBorder="1"/>
    <xf numFmtId="0" fontId="84" fillId="4" borderId="9" xfId="0" applyFont="1" applyFill="1" applyBorder="1" applyAlignment="1">
      <alignment horizontal="left" indent="2"/>
    </xf>
    <xf numFmtId="0" fontId="75" fillId="4" borderId="9" xfId="0" applyFont="1" applyFill="1" applyBorder="1" applyAlignment="1">
      <alignment horizontal="left" indent="3"/>
    </xf>
    <xf numFmtId="0" fontId="70" fillId="4" borderId="9" xfId="0" applyFont="1" applyFill="1" applyBorder="1" applyAlignment="1">
      <alignment horizontal="left"/>
    </xf>
    <xf numFmtId="0" fontId="70" fillId="4" borderId="9" xfId="0" applyFont="1" applyFill="1" applyBorder="1"/>
    <xf numFmtId="164" fontId="71" fillId="4" borderId="9" xfId="1" applyNumberFormat="1" applyFont="1" applyFill="1" applyBorder="1"/>
    <xf numFmtId="0" fontId="72" fillId="4" borderId="9" xfId="0" applyFont="1" applyFill="1" applyBorder="1" applyAlignment="1">
      <alignment horizontal="left"/>
    </xf>
    <xf numFmtId="0" fontId="72" fillId="4" borderId="9" xfId="0" applyFont="1" applyFill="1" applyBorder="1"/>
    <xf numFmtId="164" fontId="72" fillId="4" borderId="9" xfId="1" applyNumberFormat="1" applyFont="1" applyFill="1" applyBorder="1"/>
    <xf numFmtId="0" fontId="73" fillId="4" borderId="9" xfId="0" applyFont="1" applyFill="1" applyBorder="1" applyAlignment="1">
      <alignment horizontal="left"/>
    </xf>
    <xf numFmtId="0" fontId="73" fillId="4" borderId="9" xfId="0" applyFont="1" applyFill="1" applyBorder="1"/>
    <xf numFmtId="164" fontId="73" fillId="4" borderId="9" xfId="1" applyNumberFormat="1" applyFont="1" applyFill="1" applyBorder="1"/>
    <xf numFmtId="168" fontId="75" fillId="4" borderId="9" xfId="5" applyNumberFormat="1" applyFont="1" applyFill="1" applyBorder="1"/>
    <xf numFmtId="0" fontId="75" fillId="4" borderId="2" xfId="0" applyFont="1" applyFill="1" applyBorder="1" applyAlignment="1">
      <alignment horizontal="left"/>
    </xf>
    <xf numFmtId="0" fontId="75" fillId="4" borderId="2" xfId="0" applyFont="1" applyFill="1" applyBorder="1"/>
    <xf numFmtId="164" fontId="75" fillId="4" borderId="2" xfId="1" applyNumberFormat="1" applyFont="1" applyFill="1" applyBorder="1"/>
    <xf numFmtId="0" fontId="89" fillId="10" borderId="1" xfId="0" applyFont="1" applyFill="1" applyBorder="1" applyAlignment="1">
      <alignment horizontal="center" vertical="center"/>
    </xf>
    <xf numFmtId="0" fontId="89" fillId="10" borderId="10" xfId="0" applyFont="1" applyFill="1" applyBorder="1" applyAlignment="1">
      <alignment horizontal="center" vertical="center"/>
    </xf>
    <xf numFmtId="0" fontId="67" fillId="4" borderId="1" xfId="0" applyFont="1" applyFill="1" applyBorder="1" applyAlignment="1">
      <alignment horizontal="left"/>
    </xf>
    <xf numFmtId="0" fontId="67" fillId="4" borderId="1" xfId="0" applyFont="1" applyFill="1" applyBorder="1"/>
    <xf numFmtId="164" fontId="67" fillId="4" borderId="1" xfId="1" applyNumberFormat="1" applyFont="1" applyFill="1" applyBorder="1"/>
    <xf numFmtId="0" fontId="2" fillId="4" borderId="9" xfId="0" applyFont="1" applyFill="1" applyBorder="1" applyAlignment="1">
      <alignment horizontal="left"/>
    </xf>
    <xf numFmtId="0" fontId="2" fillId="4" borderId="9" xfId="0" applyFont="1" applyFill="1" applyBorder="1"/>
    <xf numFmtId="164" fontId="41" fillId="4" borderId="9" xfId="1" applyNumberFormat="1" applyFont="1" applyFill="1" applyBorder="1"/>
    <xf numFmtId="164" fontId="2" fillId="4" borderId="9" xfId="1" applyNumberFormat="1" applyFont="1" applyFill="1" applyBorder="1"/>
    <xf numFmtId="0" fontId="0" fillId="4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1"/>
    </xf>
    <xf numFmtId="164" fontId="8" fillId="4" borderId="9" xfId="1" applyNumberFormat="1" applyFont="1" applyFill="1" applyBorder="1"/>
    <xf numFmtId="164" fontId="1" fillId="4" borderId="9" xfId="1" applyNumberFormat="1" applyFont="1" applyFill="1" applyBorder="1"/>
    <xf numFmtId="0" fontId="7" fillId="4" borderId="9" xfId="0" applyFont="1" applyFill="1" applyBorder="1" applyAlignment="1">
      <alignment horizontal="left" indent="1"/>
    </xf>
    <xf numFmtId="0" fontId="6" fillId="4" borderId="9" xfId="0" applyFont="1" applyFill="1" applyBorder="1" applyAlignment="1">
      <alignment horizontal="left"/>
    </xf>
    <xf numFmtId="0" fontId="7" fillId="4" borderId="9" xfId="0" applyFont="1" applyFill="1" applyBorder="1" applyAlignment="1">
      <alignment horizontal="left"/>
    </xf>
    <xf numFmtId="0" fontId="4" fillId="4" borderId="9" xfId="0" applyFont="1" applyFill="1" applyBorder="1" applyAlignment="1">
      <alignment horizontal="left"/>
    </xf>
    <xf numFmtId="0" fontId="4" fillId="4" borderId="9" xfId="0" applyFont="1" applyFill="1" applyBorder="1"/>
    <xf numFmtId="164" fontId="4" fillId="4" borderId="9" xfId="1" applyNumberFormat="1" applyFont="1" applyFill="1" applyBorder="1"/>
    <xf numFmtId="0" fontId="0" fillId="4" borderId="9" xfId="0" applyFont="1" applyFill="1" applyBorder="1"/>
    <xf numFmtId="0" fontId="7" fillId="4" borderId="9" xfId="0" applyFont="1" applyFill="1" applyBorder="1" applyAlignment="1">
      <alignment horizontal="left" indent="2"/>
    </xf>
    <xf numFmtId="164" fontId="0" fillId="4" borderId="9" xfId="1" applyNumberFormat="1" applyFont="1" applyFill="1" applyBorder="1"/>
    <xf numFmtId="43" fontId="8" fillId="4" borderId="9" xfId="1" applyFont="1" applyFill="1" applyBorder="1"/>
    <xf numFmtId="0" fontId="0" fillId="4" borderId="9" xfId="0" applyFont="1" applyFill="1" applyBorder="1" applyAlignment="1">
      <alignment horizontal="left" indent="3"/>
    </xf>
    <xf numFmtId="0" fontId="69" fillId="4" borderId="9" xfId="0" applyFont="1" applyFill="1" applyBorder="1" applyAlignment="1">
      <alignment horizontal="left"/>
    </xf>
    <xf numFmtId="0" fontId="69" fillId="4" borderId="9" xfId="0" applyFont="1" applyFill="1" applyBorder="1"/>
    <xf numFmtId="164" fontId="57" fillId="4" borderId="9" xfId="1" applyNumberFormat="1" applyFont="1" applyFill="1" applyBorder="1"/>
    <xf numFmtId="0" fontId="57" fillId="0" borderId="9" xfId="0" applyFont="1" applyBorder="1" applyAlignment="1">
      <alignment horizontal="left"/>
    </xf>
    <xf numFmtId="0" fontId="57" fillId="4" borderId="9" xfId="0" applyFont="1" applyFill="1" applyBorder="1"/>
    <xf numFmtId="0" fontId="52" fillId="4" borderId="9" xfId="0" applyFont="1" applyFill="1" applyBorder="1" applyAlignment="1">
      <alignment horizontal="left"/>
    </xf>
    <xf numFmtId="0" fontId="52" fillId="4" borderId="9" xfId="0" applyFont="1" applyFill="1" applyBorder="1"/>
    <xf numFmtId="164" fontId="52" fillId="4" borderId="9" xfId="1" applyNumberFormat="1" applyFont="1" applyFill="1" applyBorder="1"/>
    <xf numFmtId="0" fontId="56" fillId="4" borderId="9" xfId="0" applyFont="1" applyFill="1" applyBorder="1" applyAlignment="1">
      <alignment horizontal="left"/>
    </xf>
    <xf numFmtId="168" fontId="0" fillId="4" borderId="9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75" fillId="4" borderId="9" xfId="0" applyFont="1" applyFill="1" applyBorder="1"/>
    <xf numFmtId="43" fontId="82" fillId="4" borderId="9" xfId="1" applyFont="1" applyFill="1" applyBorder="1"/>
    <xf numFmtId="0" fontId="71" fillId="0" borderId="9" xfId="0" applyFont="1" applyBorder="1" applyAlignment="1">
      <alignment horizontal="left"/>
    </xf>
    <xf numFmtId="0" fontId="71" fillId="4" borderId="9" xfId="0" applyFont="1" applyFill="1" applyBorder="1"/>
    <xf numFmtId="43" fontId="75" fillId="4" borderId="9" xfId="1" applyFont="1" applyFill="1" applyBorder="1"/>
    <xf numFmtId="0" fontId="76" fillId="4" borderId="9" xfId="0" applyFont="1" applyFill="1" applyBorder="1" applyAlignment="1">
      <alignment horizontal="left"/>
    </xf>
    <xf numFmtId="0" fontId="76" fillId="4" borderId="9" xfId="0" applyFont="1" applyFill="1" applyBorder="1" applyAlignment="1">
      <alignment horizontal="left" indent="1"/>
    </xf>
    <xf numFmtId="0" fontId="82" fillId="4" borderId="9" xfId="0" applyFont="1" applyFill="1" applyBorder="1" applyAlignment="1">
      <alignment horizontal="left"/>
    </xf>
    <xf numFmtId="0" fontId="82" fillId="4" borderId="9" xfId="0" applyFont="1" applyFill="1" applyBorder="1" applyAlignment="1">
      <alignment horizontal="left" indent="2"/>
    </xf>
    <xf numFmtId="164" fontId="82" fillId="4" borderId="9" xfId="0" applyNumberFormat="1" applyFont="1" applyFill="1" applyBorder="1"/>
    <xf numFmtId="164" fontId="76" fillId="4" borderId="9" xfId="0" applyNumberFormat="1" applyFont="1" applyFill="1" applyBorder="1"/>
    <xf numFmtId="164" fontId="75" fillId="4" borderId="9" xfId="0" applyNumberFormat="1" applyFont="1" applyFill="1" applyBorder="1"/>
    <xf numFmtId="0" fontId="87" fillId="4" borderId="9" xfId="0" applyFont="1" applyFill="1" applyBorder="1" applyAlignment="1">
      <alignment horizontal="left"/>
    </xf>
    <xf numFmtId="0" fontId="87" fillId="4" borderId="9" xfId="0" applyFont="1" applyFill="1" applyBorder="1"/>
    <xf numFmtId="164" fontId="87" fillId="4" borderId="9" xfId="1" applyNumberFormat="1" applyFont="1" applyFill="1" applyBorder="1"/>
    <xf numFmtId="0" fontId="82" fillId="4" borderId="9" xfId="0" applyFont="1" applyFill="1" applyBorder="1" applyAlignment="1">
      <alignment horizontal="left" indent="1"/>
    </xf>
    <xf numFmtId="164" fontId="79" fillId="4" borderId="9" xfId="0" applyNumberFormat="1" applyFont="1" applyFill="1" applyBorder="1"/>
    <xf numFmtId="164" fontId="70" fillId="4" borderId="9" xfId="1" applyNumberFormat="1" applyFont="1" applyFill="1" applyBorder="1"/>
    <xf numFmtId="0" fontId="59" fillId="4" borderId="33" xfId="0" applyFont="1" applyFill="1" applyBorder="1" applyAlignment="1">
      <alignment horizontal="left" vertical="center"/>
    </xf>
    <xf numFmtId="0" fontId="10" fillId="0" borderId="10" xfId="0" applyFont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164" fontId="13" fillId="7" borderId="10" xfId="1" applyNumberFormat="1" applyFont="1" applyFill="1" applyBorder="1"/>
    <xf numFmtId="164" fontId="10" fillId="7" borderId="10" xfId="1" applyNumberFormat="1" applyFont="1" applyFill="1" applyBorder="1"/>
    <xf numFmtId="0" fontId="10" fillId="0" borderId="10" xfId="0" applyFont="1" applyFill="1" applyBorder="1" applyAlignment="1">
      <alignment horizontal="left" indent="9"/>
    </xf>
    <xf numFmtId="164" fontId="13" fillId="0" borderId="10" xfId="1" applyNumberFormat="1" applyFont="1" applyFill="1" applyBorder="1"/>
    <xf numFmtId="164" fontId="10" fillId="0" borderId="10" xfId="1" applyNumberFormat="1" applyFont="1" applyFill="1" applyBorder="1"/>
    <xf numFmtId="0" fontId="10" fillId="0" borderId="10" xfId="0" applyFont="1" applyFill="1" applyBorder="1" applyAlignment="1">
      <alignment horizontal="left" indent="7"/>
    </xf>
    <xf numFmtId="164" fontId="13" fillId="0" borderId="10" xfId="1" applyNumberFormat="1" applyFont="1" applyBorder="1"/>
    <xf numFmtId="164" fontId="10" fillId="0" borderId="10" xfId="1" applyNumberFormat="1" applyFont="1" applyBorder="1"/>
    <xf numFmtId="0" fontId="39" fillId="0" borderId="10" xfId="0" applyFont="1" applyFill="1" applyBorder="1" applyAlignment="1">
      <alignment horizontal="left" indent="7"/>
    </xf>
    <xf numFmtId="164" fontId="21" fillId="0" borderId="10" xfId="1" applyNumberFormat="1" applyFont="1" applyBorder="1"/>
    <xf numFmtId="164" fontId="39" fillId="0" borderId="10" xfId="1" applyNumberFormat="1" applyFont="1" applyBorder="1"/>
    <xf numFmtId="0" fontId="10" fillId="0" borderId="10" xfId="0" applyFont="1" applyFill="1" applyBorder="1" applyAlignment="1">
      <alignment horizontal="left" indent="2"/>
    </xf>
    <xf numFmtId="0" fontId="39" fillId="0" borderId="10" xfId="0" applyFont="1" applyFill="1" applyBorder="1" applyAlignment="1">
      <alignment horizontal="left" indent="2"/>
    </xf>
    <xf numFmtId="164" fontId="13" fillId="6" borderId="10" xfId="1" applyNumberFormat="1" applyFont="1" applyFill="1" applyBorder="1"/>
    <xf numFmtId="0" fontId="13" fillId="6" borderId="33" xfId="0" applyFont="1" applyFill="1" applyBorder="1" applyAlignment="1">
      <alignment horizontal="left" indent="2"/>
    </xf>
    <xf numFmtId="0" fontId="10" fillId="7" borderId="33" xfId="0" applyFont="1" applyFill="1" applyBorder="1" applyAlignment="1">
      <alignment horizontal="left" indent="7"/>
    </xf>
    <xf numFmtId="0" fontId="10" fillId="0" borderId="33" xfId="0" applyFont="1" applyFill="1" applyBorder="1" applyAlignment="1">
      <alignment horizontal="left" indent="9"/>
    </xf>
    <xf numFmtId="0" fontId="10" fillId="0" borderId="33" xfId="0" applyFont="1" applyFill="1" applyBorder="1" applyAlignment="1">
      <alignment horizontal="left" indent="7"/>
    </xf>
    <xf numFmtId="0" fontId="39" fillId="0" borderId="33" xfId="0" applyFont="1" applyFill="1" applyBorder="1" applyAlignment="1">
      <alignment horizontal="left" indent="7"/>
    </xf>
    <xf numFmtId="0" fontId="10" fillId="0" borderId="33" xfId="0" applyFont="1" applyFill="1" applyBorder="1" applyAlignment="1">
      <alignment horizontal="left" indent="2"/>
    </xf>
    <xf numFmtId="0" fontId="39" fillId="0" borderId="33" xfId="0" applyFont="1" applyFill="1" applyBorder="1" applyAlignment="1">
      <alignment horizontal="left" indent="2"/>
    </xf>
    <xf numFmtId="0" fontId="92" fillId="5" borderId="10" xfId="0" applyFont="1" applyFill="1" applyBorder="1" applyAlignment="1">
      <alignment horizontal="center"/>
    </xf>
    <xf numFmtId="0" fontId="10" fillId="5" borderId="10" xfId="0" applyFont="1" applyFill="1" applyBorder="1" applyAlignment="1">
      <alignment horizontal="center"/>
    </xf>
    <xf numFmtId="0" fontId="10" fillId="6" borderId="10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92" fillId="5" borderId="4" xfId="0" applyFont="1" applyFill="1" applyBorder="1" applyAlignment="1">
      <alignment horizontal="center"/>
    </xf>
    <xf numFmtId="43" fontId="18" fillId="7" borderId="10" xfId="1" applyFont="1" applyFill="1" applyBorder="1" applyAlignment="1">
      <alignment horizontal="center"/>
    </xf>
    <xf numFmtId="43" fontId="39" fillId="0" borderId="10" xfId="1" applyFont="1" applyFill="1" applyBorder="1" applyAlignment="1">
      <alignment horizontal="left" indent="7"/>
    </xf>
    <xf numFmtId="43" fontId="39" fillId="0" borderId="10" xfId="1" applyFont="1" applyBorder="1" applyAlignment="1">
      <alignment horizontal="center"/>
    </xf>
    <xf numFmtId="43" fontId="21" fillId="0" borderId="10" xfId="1" applyFont="1" applyBorder="1"/>
    <xf numFmtId="43" fontId="39" fillId="0" borderId="10" xfId="1" applyFont="1" applyBorder="1"/>
    <xf numFmtId="166" fontId="39" fillId="0" borderId="10" xfId="1" applyNumberFormat="1" applyFont="1" applyBorder="1"/>
    <xf numFmtId="166" fontId="21" fillId="0" borderId="10" xfId="1" applyNumberFormat="1" applyFont="1" applyBorder="1"/>
    <xf numFmtId="0" fontId="11" fillId="6" borderId="10" xfId="0" applyFont="1" applyFill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0" fontId="11" fillId="9" borderId="10" xfId="0" applyFont="1" applyFill="1" applyBorder="1" applyAlignment="1">
      <alignment horizontal="center"/>
    </xf>
    <xf numFmtId="164" fontId="11" fillId="9" borderId="10" xfId="1" applyNumberFormat="1" applyFont="1" applyFill="1" applyBorder="1"/>
    <xf numFmtId="164" fontId="14" fillId="4" borderId="10" xfId="1" applyNumberFormat="1" applyFont="1" applyFill="1" applyBorder="1"/>
    <xf numFmtId="43" fontId="18" fillId="4" borderId="10" xfId="1" applyFont="1" applyFill="1" applyBorder="1"/>
    <xf numFmtId="164" fontId="64" fillId="9" borderId="10" xfId="5" applyNumberFormat="1" applyFont="1" applyFill="1" applyBorder="1"/>
    <xf numFmtId="164" fontId="10" fillId="4" borderId="10" xfId="1" applyNumberFormat="1" applyFont="1" applyFill="1" applyBorder="1"/>
    <xf numFmtId="0" fontId="10" fillId="4" borderId="10" xfId="0" applyFont="1" applyFill="1" applyBorder="1"/>
    <xf numFmtId="164" fontId="93" fillId="5" borderId="10" xfId="5" applyNumberFormat="1" applyFont="1" applyFill="1" applyBorder="1"/>
    <xf numFmtId="164" fontId="16" fillId="5" borderId="10" xfId="1" applyNumberFormat="1" applyFont="1" applyFill="1" applyBorder="1"/>
    <xf numFmtId="43" fontId="92" fillId="5" borderId="10" xfId="1" applyFont="1" applyFill="1" applyBorder="1"/>
    <xf numFmtId="164" fontId="50" fillId="6" borderId="10" xfId="5" applyNumberFormat="1" applyFont="1" applyFill="1" applyBorder="1"/>
    <xf numFmtId="164" fontId="14" fillId="6" borderId="10" xfId="1" applyNumberFormat="1" applyFont="1" applyFill="1" applyBorder="1"/>
    <xf numFmtId="43" fontId="18" fillId="6" borderId="10" xfId="1" applyFont="1" applyFill="1" applyBorder="1"/>
    <xf numFmtId="164" fontId="50" fillId="7" borderId="10" xfId="5" applyNumberFormat="1" applyFont="1" applyFill="1" applyBorder="1"/>
    <xf numFmtId="164" fontId="14" fillId="7" borderId="10" xfId="1" applyNumberFormat="1" applyFont="1" applyFill="1" applyBorder="1"/>
    <xf numFmtId="43" fontId="18" fillId="7" borderId="10" xfId="1" applyFont="1" applyFill="1" applyBorder="1"/>
    <xf numFmtId="43" fontId="92" fillId="5" borderId="10" xfId="1" applyFont="1" applyFill="1" applyBorder="1" applyAlignment="1">
      <alignment horizontal="center"/>
    </xf>
    <xf numFmtId="43" fontId="18" fillId="6" borderId="10" xfId="1" applyFont="1" applyFill="1" applyBorder="1" applyAlignment="1">
      <alignment horizontal="center"/>
    </xf>
    <xf numFmtId="43" fontId="42" fillId="4" borderId="10" xfId="1" applyFont="1" applyFill="1" applyBorder="1"/>
    <xf numFmtId="43" fontId="14" fillId="4" borderId="10" xfId="1" applyFont="1" applyFill="1" applyBorder="1"/>
    <xf numFmtId="43" fontId="42" fillId="0" borderId="10" xfId="1" applyFont="1" applyFill="1" applyBorder="1"/>
    <xf numFmtId="0" fontId="90" fillId="4" borderId="45" xfId="6" applyFont="1" applyFill="1" applyBorder="1" applyAlignment="1">
      <alignment horizontal="left" vertical="center" indent="2"/>
    </xf>
    <xf numFmtId="0" fontId="90" fillId="4" borderId="46" xfId="6" applyFont="1" applyFill="1" applyBorder="1" applyAlignment="1">
      <alignment horizontal="left" vertical="center" indent="2"/>
    </xf>
    <xf numFmtId="0" fontId="90" fillId="4" borderId="30" xfId="6" applyFont="1" applyFill="1" applyBorder="1" applyAlignment="1">
      <alignment horizontal="left" vertical="center" indent="1"/>
    </xf>
    <xf numFmtId="0" fontId="90" fillId="4" borderId="44" xfId="6" applyFont="1" applyFill="1" applyBorder="1" applyAlignment="1">
      <alignment horizontal="left" vertical="center" indent="1"/>
    </xf>
    <xf numFmtId="0" fontId="89" fillId="10" borderId="47" xfId="0" applyFont="1" applyFill="1" applyBorder="1" applyAlignment="1">
      <alignment horizontal="center"/>
    </xf>
    <xf numFmtId="0" fontId="89" fillId="10" borderId="48" xfId="0" applyFont="1" applyFill="1" applyBorder="1" applyAlignment="1">
      <alignment horizontal="center"/>
    </xf>
    <xf numFmtId="0" fontId="90" fillId="4" borderId="21" xfId="6" applyFont="1" applyFill="1" applyBorder="1" applyAlignment="1">
      <alignment horizontal="left" vertical="center"/>
    </xf>
    <xf numFmtId="0" fontId="90" fillId="4" borderId="22" xfId="6" applyFont="1" applyFill="1" applyBorder="1" applyAlignment="1">
      <alignment horizontal="left" vertical="center"/>
    </xf>
    <xf numFmtId="0" fontId="25" fillId="0" borderId="40" xfId="0" applyFont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66" fillId="4" borderId="41" xfId="0" applyFont="1" applyFill="1" applyBorder="1" applyAlignment="1">
      <alignment horizontal="center" vertical="center" wrapText="1"/>
    </xf>
    <xf numFmtId="0" fontId="66" fillId="4" borderId="42" xfId="0" applyFont="1" applyFill="1" applyBorder="1" applyAlignment="1">
      <alignment horizontal="center" vertical="center" wrapText="1"/>
    </xf>
    <xf numFmtId="0" fontId="66" fillId="4" borderId="43" xfId="0" applyFont="1" applyFill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 wrapText="1"/>
    </xf>
    <xf numFmtId="0" fontId="22" fillId="4" borderId="0" xfId="0" applyFont="1" applyFill="1" applyAlignment="1">
      <alignment horizontal="left" vertical="center" wrapText="1"/>
    </xf>
    <xf numFmtId="0" fontId="25" fillId="4" borderId="12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horizontal="left" vertical="center" wrapText="1"/>
    </xf>
    <xf numFmtId="0" fontId="54" fillId="4" borderId="0" xfId="0" applyFont="1" applyFill="1" applyBorder="1" applyAlignment="1">
      <alignment horizontal="left" wrapText="1"/>
    </xf>
    <xf numFmtId="0" fontId="54" fillId="4" borderId="16" xfId="0" applyFont="1" applyFill="1" applyBorder="1" applyAlignment="1">
      <alignment horizontal="left" wrapText="1"/>
    </xf>
    <xf numFmtId="0" fontId="23" fillId="4" borderId="0" xfId="0" applyFont="1" applyFill="1" applyAlignment="1">
      <alignment horizontal="center" vertical="center"/>
    </xf>
    <xf numFmtId="0" fontId="30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horizontal="center"/>
    </xf>
    <xf numFmtId="0" fontId="22" fillId="4" borderId="0" xfId="0" applyFont="1" applyFill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34" xfId="0" applyFont="1" applyFill="1" applyBorder="1" applyAlignment="1">
      <alignment horizontal="center" vertical="center" wrapText="1"/>
    </xf>
    <xf numFmtId="0" fontId="37" fillId="8" borderId="11" xfId="0" applyFont="1" applyFill="1" applyBorder="1" applyAlignment="1">
      <alignment horizontal="center" vertical="center" wrapText="1"/>
    </xf>
    <xf numFmtId="0" fontId="37" fillId="8" borderId="12" xfId="0" applyFont="1" applyFill="1" applyBorder="1" applyAlignment="1">
      <alignment horizontal="center" vertical="center" wrapText="1"/>
    </xf>
    <xf numFmtId="0" fontId="37" fillId="8" borderId="15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31" fillId="7" borderId="27" xfId="0" applyFont="1" applyFill="1" applyBorder="1" applyAlignment="1">
      <alignment horizontal="center" vertical="center" wrapText="1"/>
    </xf>
    <xf numFmtId="0" fontId="31" fillId="7" borderId="29" xfId="0" applyFont="1" applyFill="1" applyBorder="1" applyAlignment="1">
      <alignment horizontal="center" vertical="center" wrapText="1"/>
    </xf>
    <xf numFmtId="0" fontId="31" fillId="7" borderId="40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38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0" fontId="45" fillId="0" borderId="36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75" fillId="4" borderId="0" xfId="0" applyFont="1" applyFill="1" applyBorder="1" applyAlignment="1">
      <alignment horizontal="center" vertical="center"/>
    </xf>
    <xf numFmtId="0" fontId="91" fillId="10" borderId="33" xfId="0" applyFont="1" applyFill="1" applyBorder="1" applyAlignment="1">
      <alignment horizontal="center" vertical="center"/>
    </xf>
    <xf numFmtId="0" fontId="91" fillId="10" borderId="37" xfId="0" applyFont="1" applyFill="1" applyBorder="1" applyAlignment="1">
      <alignment horizontal="center" vertical="center"/>
    </xf>
    <xf numFmtId="0" fontId="91" fillId="10" borderId="32" xfId="0" applyFont="1" applyFill="1" applyBorder="1" applyAlignment="1">
      <alignment horizontal="center" vertical="center"/>
    </xf>
    <xf numFmtId="0" fontId="79" fillId="2" borderId="33" xfId="0" applyFont="1" applyFill="1" applyBorder="1" applyAlignment="1">
      <alignment horizontal="center" vertical="center"/>
    </xf>
    <xf numFmtId="0" fontId="79" fillId="2" borderId="37" xfId="0" applyFont="1" applyFill="1" applyBorder="1" applyAlignment="1">
      <alignment horizontal="center" vertical="center"/>
    </xf>
    <xf numFmtId="0" fontId="79" fillId="2" borderId="32" xfId="0" applyFont="1" applyFill="1" applyBorder="1" applyAlignment="1">
      <alignment horizontal="center" vertical="center"/>
    </xf>
    <xf numFmtId="0" fontId="79" fillId="3" borderId="33" xfId="0" applyFont="1" applyFill="1" applyBorder="1" applyAlignment="1">
      <alignment horizontal="center" vertical="center"/>
    </xf>
    <xf numFmtId="0" fontId="79" fillId="3" borderId="37" xfId="0" applyFont="1" applyFill="1" applyBorder="1" applyAlignment="1">
      <alignment horizontal="center" vertical="center"/>
    </xf>
    <xf numFmtId="0" fontId="79" fillId="3" borderId="32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89" fillId="10" borderId="33" xfId="0" applyFont="1" applyFill="1" applyBorder="1" applyAlignment="1">
      <alignment horizontal="center" vertical="center"/>
    </xf>
    <xf numFmtId="0" fontId="89" fillId="10" borderId="37" xfId="0" applyFont="1" applyFill="1" applyBorder="1" applyAlignment="1">
      <alignment horizontal="center" vertical="center"/>
    </xf>
    <xf numFmtId="0" fontId="89" fillId="10" borderId="32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right" vertical="center" wrapText="1"/>
    </xf>
    <xf numFmtId="0" fontId="21" fillId="3" borderId="33" xfId="0" applyFont="1" applyFill="1" applyBorder="1" applyAlignment="1">
      <alignment horizontal="center" vertical="center"/>
    </xf>
    <xf numFmtId="0" fontId="21" fillId="3" borderId="37" xfId="0" applyFont="1" applyFill="1" applyBorder="1" applyAlignment="1">
      <alignment horizontal="center" vertical="center"/>
    </xf>
    <xf numFmtId="0" fontId="21" fillId="3" borderId="32" xfId="0" applyFont="1" applyFill="1" applyBorder="1" applyAlignment="1">
      <alignment horizontal="center" vertical="center"/>
    </xf>
    <xf numFmtId="0" fontId="13" fillId="3" borderId="33" xfId="0" applyFont="1" applyFill="1" applyBorder="1" applyAlignment="1">
      <alignment horizontal="center"/>
    </xf>
    <xf numFmtId="0" fontId="13" fillId="3" borderId="37" xfId="0" applyFont="1" applyFill="1" applyBorder="1" applyAlignment="1">
      <alignment horizontal="center"/>
    </xf>
    <xf numFmtId="0" fontId="13" fillId="3" borderId="32" xfId="0" applyFont="1" applyFill="1" applyBorder="1" applyAlignment="1">
      <alignment horizont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A10B0B"/>
      <color rgb="FFF13D3D"/>
      <color rgb="FF6E0808"/>
      <color rgb="FF0000FF"/>
      <color rgb="FF006002"/>
      <color rgb="FFCC0000"/>
      <color rgb="FF0000CC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18</xdr:row>
      <xdr:rowOff>142875</xdr:rowOff>
    </xdr:from>
    <xdr:to>
      <xdr:col>4</xdr:col>
      <xdr:colOff>398145</xdr:colOff>
      <xdr:row>23</xdr:row>
      <xdr:rowOff>29844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b="-1"/>
        <a:stretch/>
      </xdr:blipFill>
      <xdr:spPr>
        <a:xfrm>
          <a:off x="590550" y="3381375"/>
          <a:ext cx="7541895" cy="839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0</xdr:row>
      <xdr:rowOff>158183</xdr:rowOff>
    </xdr:from>
    <xdr:to>
      <xdr:col>2</xdr:col>
      <xdr:colOff>3738563</xdr:colOff>
      <xdr:row>2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0</xdr:row>
      <xdr:rowOff>146276</xdr:rowOff>
    </xdr:from>
    <xdr:to>
      <xdr:col>2</xdr:col>
      <xdr:colOff>3583781</xdr:colOff>
      <xdr:row>2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1841499</xdr:colOff>
      <xdr:row>1</xdr:row>
      <xdr:rowOff>111125</xdr:rowOff>
    </xdr:from>
    <xdr:to>
      <xdr:col>1</xdr:col>
      <xdr:colOff>174625</xdr:colOff>
      <xdr:row>4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4</xdr:row>
      <xdr:rowOff>47625</xdr:rowOff>
    </xdr:from>
    <xdr:to>
      <xdr:col>1</xdr:col>
      <xdr:colOff>793750</xdr:colOff>
      <xdr:row>5</xdr:row>
      <xdr:rowOff>254000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0</xdr:row>
      <xdr:rowOff>317500</xdr:rowOff>
    </xdr:from>
    <xdr:to>
      <xdr:col>0</xdr:col>
      <xdr:colOff>1682750</xdr:colOff>
      <xdr:row>4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0</xdr:row>
      <xdr:rowOff>222250</xdr:rowOff>
    </xdr:from>
    <xdr:to>
      <xdr:col>1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1</xdr:row>
      <xdr:rowOff>27214</xdr:rowOff>
    </xdr:from>
    <xdr:to>
      <xdr:col>2</xdr:col>
      <xdr:colOff>4252912</xdr:colOff>
      <xdr:row>2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0</xdr:row>
      <xdr:rowOff>265338</xdr:rowOff>
    </xdr:from>
    <xdr:to>
      <xdr:col>2</xdr:col>
      <xdr:colOff>4143375</xdr:colOff>
      <xdr:row>2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0</xdr:row>
      <xdr:rowOff>214312</xdr:rowOff>
    </xdr:from>
    <xdr:to>
      <xdr:col>2</xdr:col>
      <xdr:colOff>4071937</xdr:colOff>
      <xdr:row>2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251732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0</xdr:row>
      <xdr:rowOff>289151</xdr:rowOff>
    </xdr:from>
    <xdr:to>
      <xdr:col>2</xdr:col>
      <xdr:colOff>3976688</xdr:colOff>
      <xdr:row>2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C18"/>
  <sheetViews>
    <sheetView tabSelected="1" zoomScaleNormal="100" workbookViewId="0">
      <selection activeCell="G4" sqref="G4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3" ht="15.75" thickBot="1"/>
    <row r="7" spans="2:3" ht="15.75" thickBot="1">
      <c r="B7" s="325" t="s">
        <v>166</v>
      </c>
      <c r="C7" s="326"/>
    </row>
    <row r="8" spans="2:3">
      <c r="B8" s="327" t="s">
        <v>72</v>
      </c>
      <c r="C8" s="328"/>
    </row>
    <row r="9" spans="2:3">
      <c r="B9" s="321" t="s">
        <v>103</v>
      </c>
      <c r="C9" s="322"/>
    </row>
    <row r="10" spans="2:3">
      <c r="B10" s="321" t="s">
        <v>104</v>
      </c>
      <c r="C10" s="322"/>
    </row>
    <row r="11" spans="2:3">
      <c r="B11" s="321" t="s">
        <v>105</v>
      </c>
      <c r="C11" s="322"/>
    </row>
    <row r="12" spans="2:3">
      <c r="B12" s="321" t="s">
        <v>106</v>
      </c>
      <c r="C12" s="322"/>
    </row>
    <row r="13" spans="2:3">
      <c r="B13" s="321" t="s">
        <v>107</v>
      </c>
      <c r="C13" s="322"/>
    </row>
    <row r="14" spans="2:3">
      <c r="B14" s="321" t="s">
        <v>108</v>
      </c>
      <c r="C14" s="322"/>
    </row>
    <row r="15" spans="2:3">
      <c r="B15" s="321" t="s">
        <v>109</v>
      </c>
      <c r="C15" s="322"/>
    </row>
    <row r="16" spans="2:3">
      <c r="B16" s="321" t="s">
        <v>110</v>
      </c>
      <c r="C16" s="322"/>
    </row>
    <row r="17" spans="2:3">
      <c r="B17" s="321" t="s">
        <v>112</v>
      </c>
      <c r="C17" s="322"/>
    </row>
    <row r="18" spans="2:3" ht="15.75" thickBot="1">
      <c r="B18" s="323" t="s">
        <v>113</v>
      </c>
      <c r="C18" s="324"/>
    </row>
  </sheetData>
  <mergeCells count="12"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</mergeCells>
  <hyperlinks>
    <hyperlink ref="B9" location="SPNF!A1" display="1. Flujos de Financiamiento del Sector Público No Financiero (SPNF) - millones USD-"/>
    <hyperlink ref="B16" location="GC!A1" display="8. Flujos de Financiamiento del Gobierno Central Consolidado (GC) - millones USD -"/>
    <hyperlink ref="B15" location="GADS!A1" display="7. Flujos de Financiamiento de los Gobiernos Autónomos Descentralizados (GADS) - millones USD -"/>
    <hyperlink ref="B14" location="FSS!A1" display="6. Flujos de Financiamiento de los Fondos de Seguridad Social (FSS) - millones USD -"/>
    <hyperlink ref="B12" location="GG!A1" display="4. Flujos de Financiamiento del Gobierno General Consolidado (GG) - millones USD -"/>
    <hyperlink ref="B11" location="EPNF!A1" display="3. Operaciones de las Empresas Públicas No Financieras (EPNF) - millones USD-"/>
    <hyperlink ref="B18" location="RESUMEN!A1" display="10. Resumen de las Estadísticas de las Finanzas Públicas - millones USD -"/>
    <hyperlink ref="B8" location="Notas!A1" display="Notas Informativas"/>
    <hyperlink ref="B10" location="Cons_SPNF!A1" display="2. Flujos de Financiamiento de la Consolidación del SPNF - millones USD -"/>
    <hyperlink ref="B13" location="Cons_GG!A1" display="5. Flujos de Financiamiento de la Consolidación del Gobierno General - millones USD -"/>
    <hyperlink ref="B17" location="'PGE+CFDD'!A1" display="9. Flujos de Financiamiento del Presupuesto General del Estado (PGE), más la CFDD - millones USD -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W38"/>
  <sheetViews>
    <sheetView zoomScale="80" zoomScaleNormal="80" workbookViewId="0">
      <pane xSplit="3" ySplit="5" topLeftCell="D30" activePane="bottomRight" state="frozen"/>
      <selection activeCell="O13" sqref="O13"/>
      <selection pane="topRight" activeCell="O13" sqref="O13"/>
      <selection pane="bottomLeft" activeCell="O13" sqref="O13"/>
      <selection pane="bottomRight" activeCell="I47" sqref="I47"/>
    </sheetView>
  </sheetViews>
  <sheetFormatPr baseColWidth="10" defaultRowHeight="11.25"/>
  <cols>
    <col min="1" max="1" width="11.42578125" style="150"/>
    <col min="2" max="2" width="13.28515625" style="163" customWidth="1"/>
    <col min="3" max="3" width="59.5703125" style="150" customWidth="1"/>
    <col min="4" max="4" width="8.140625" style="150" customWidth="1"/>
    <col min="5" max="5" width="8.85546875" style="150" bestFit="1" customWidth="1"/>
    <col min="6" max="9" width="8.140625" style="150" bestFit="1" customWidth="1"/>
    <col min="10" max="10" width="7.85546875" style="150" bestFit="1" customWidth="1"/>
    <col min="11" max="12" width="8.140625" style="150" bestFit="1" customWidth="1"/>
    <col min="13" max="13" width="7.85546875" style="150" bestFit="1" customWidth="1"/>
    <col min="14" max="54" width="8.7109375" style="150" bestFit="1" customWidth="1"/>
    <col min="55" max="59" width="7.7109375" style="150" bestFit="1" customWidth="1"/>
    <col min="60" max="60" width="7.85546875" style="150" bestFit="1" customWidth="1"/>
    <col min="61" max="63" width="7.7109375" style="150" bestFit="1" customWidth="1"/>
    <col min="64" max="65" width="7.85546875" style="150" bestFit="1" customWidth="1"/>
    <col min="66" max="66" width="8.140625" style="150" bestFit="1" customWidth="1"/>
    <col min="67" max="77" width="7.7109375" style="150" bestFit="1" customWidth="1"/>
    <col min="78" max="78" width="8.140625" style="150" bestFit="1" customWidth="1"/>
    <col min="79" max="80" width="7.7109375" style="150" bestFit="1" customWidth="1"/>
    <col min="81" max="81" width="7.85546875" style="150" bestFit="1" customWidth="1"/>
    <col min="82" max="89" width="7.7109375" style="150" bestFit="1" customWidth="1"/>
    <col min="90" max="90" width="8.140625" style="150" bestFit="1" customWidth="1"/>
    <col min="91" max="91" width="7.85546875" style="150" bestFit="1" customWidth="1"/>
    <col min="92" max="100" width="7.7109375" style="150" bestFit="1" customWidth="1"/>
    <col min="101" max="103" width="7.85546875" style="150" bestFit="1" customWidth="1"/>
    <col min="104" max="104" width="7.7109375" style="150" bestFit="1" customWidth="1"/>
    <col min="105" max="105" width="7.85546875" style="150" bestFit="1" customWidth="1"/>
    <col min="106" max="106" width="7.7109375" style="150" bestFit="1" customWidth="1"/>
    <col min="107" max="107" width="8.140625" style="150" bestFit="1" customWidth="1"/>
    <col min="108" max="108" width="7.85546875" style="150" bestFit="1" customWidth="1"/>
    <col min="109" max="112" width="7.7109375" style="150" bestFit="1" customWidth="1"/>
    <col min="113" max="113" width="7.85546875" style="150" bestFit="1" customWidth="1"/>
    <col min="114" max="114" width="8.140625" style="150" bestFit="1" customWidth="1"/>
    <col min="115" max="116" width="7.7109375" style="150" bestFit="1" customWidth="1"/>
    <col min="117" max="117" width="7.85546875" style="150" bestFit="1" customWidth="1"/>
    <col min="118" max="129" width="7.7109375" style="150" bestFit="1" customWidth="1"/>
    <col min="130" max="130" width="7.85546875" style="150" bestFit="1" customWidth="1"/>
    <col min="131" max="135" width="7.7109375" style="150" bestFit="1" customWidth="1"/>
    <col min="136" max="136" width="7.85546875" style="150" bestFit="1" customWidth="1"/>
    <col min="137" max="137" width="7.7109375" style="150" bestFit="1" customWidth="1"/>
    <col min="138" max="138" width="8.140625" style="150" bestFit="1" customWidth="1"/>
    <col min="139" max="140" width="7.7109375" style="150" bestFit="1" customWidth="1"/>
    <col min="141" max="141" width="7.85546875" style="150" bestFit="1" customWidth="1"/>
    <col min="142" max="142" width="7.7109375" style="150" bestFit="1" customWidth="1"/>
    <col min="143" max="143" width="8" style="150" bestFit="1" customWidth="1"/>
    <col min="144" max="144" width="7.85546875" style="150" bestFit="1" customWidth="1"/>
    <col min="145" max="145" width="7.7109375" style="150" bestFit="1" customWidth="1"/>
    <col min="146" max="146" width="7.85546875" style="150" bestFit="1" customWidth="1"/>
    <col min="147" max="148" width="7.7109375" style="150" bestFit="1" customWidth="1"/>
    <col min="149" max="150" width="7.85546875" style="150" bestFit="1" customWidth="1"/>
    <col min="151" max="161" width="7.7109375" style="150" bestFit="1" customWidth="1"/>
    <col min="162" max="162" width="8.140625" style="150" bestFit="1" customWidth="1"/>
    <col min="163" max="164" width="7.7109375" style="150" bestFit="1" customWidth="1"/>
    <col min="165" max="165" width="7.85546875" style="150" bestFit="1" customWidth="1"/>
    <col min="166" max="166" width="7.7109375" style="150" bestFit="1" customWidth="1"/>
    <col min="167" max="167" width="8" style="150" bestFit="1" customWidth="1"/>
    <col min="168" max="169" width="7.7109375" style="150" bestFit="1" customWidth="1"/>
    <col min="170" max="170" width="7.85546875" style="150" bestFit="1" customWidth="1"/>
    <col min="171" max="171" width="7.7109375" style="150" bestFit="1" customWidth="1"/>
    <col min="172" max="174" width="7.85546875" style="150" bestFit="1" customWidth="1"/>
    <col min="175" max="176" width="7.7109375" style="150" bestFit="1" customWidth="1"/>
    <col min="177" max="178" width="7.85546875" style="150" bestFit="1" customWidth="1"/>
    <col min="179" max="16384" width="11.42578125" style="150"/>
  </cols>
  <sheetData>
    <row r="1" spans="1:179" ht="23.25" customHeight="1">
      <c r="B1" s="151" t="s">
        <v>127</v>
      </c>
      <c r="C1" s="151"/>
    </row>
    <row r="2" spans="1:179">
      <c r="B2" s="366" t="s">
        <v>10</v>
      </c>
      <c r="C2" s="366"/>
    </row>
    <row r="3" spans="1:179" ht="23.25" customHeight="1">
      <c r="B3" s="152"/>
      <c r="C3" s="153"/>
    </row>
    <row r="4" spans="1:179" s="155" customFormat="1" ht="27" customHeight="1">
      <c r="A4" s="170"/>
      <c r="C4" s="156"/>
      <c r="D4" s="367" t="s">
        <v>0</v>
      </c>
      <c r="E4" s="368"/>
      <c r="F4" s="368"/>
      <c r="G4" s="368"/>
      <c r="H4" s="368"/>
      <c r="I4" s="368"/>
      <c r="J4" s="368"/>
      <c r="K4" s="368"/>
      <c r="L4" s="368"/>
      <c r="M4" s="369"/>
      <c r="N4" s="370" t="s">
        <v>59</v>
      </c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2"/>
      <c r="BC4" s="373" t="s">
        <v>60</v>
      </c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/>
      <c r="BT4" s="374"/>
      <c r="BU4" s="374"/>
      <c r="BV4" s="374"/>
      <c r="BW4" s="374"/>
      <c r="BX4" s="374"/>
      <c r="BY4" s="374"/>
      <c r="BZ4" s="374"/>
      <c r="CA4" s="374"/>
      <c r="CB4" s="374"/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74"/>
      <c r="CS4" s="374"/>
      <c r="CT4" s="374"/>
      <c r="CU4" s="374"/>
      <c r="CV4" s="374"/>
      <c r="CW4" s="374"/>
      <c r="CX4" s="374"/>
      <c r="CY4" s="374"/>
      <c r="CZ4" s="374"/>
      <c r="DA4" s="374"/>
      <c r="DB4" s="374"/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4"/>
      <c r="ES4" s="374"/>
      <c r="ET4" s="374"/>
      <c r="EU4" s="374"/>
      <c r="EV4" s="374"/>
      <c r="EW4" s="374"/>
      <c r="EX4" s="374"/>
      <c r="EY4" s="374"/>
      <c r="EZ4" s="374"/>
      <c r="FA4" s="374"/>
      <c r="FB4" s="374"/>
      <c r="FC4" s="374"/>
      <c r="FD4" s="374"/>
      <c r="FE4" s="374"/>
      <c r="FF4" s="374"/>
      <c r="FG4" s="374"/>
      <c r="FH4" s="374"/>
      <c r="FI4" s="374"/>
      <c r="FJ4" s="374"/>
      <c r="FK4" s="374"/>
      <c r="FL4" s="374"/>
      <c r="FM4" s="374"/>
      <c r="FN4" s="374"/>
      <c r="FO4" s="374"/>
      <c r="FP4" s="374"/>
      <c r="FQ4" s="374"/>
      <c r="FR4" s="374"/>
      <c r="FS4" s="374"/>
      <c r="FT4" s="374"/>
      <c r="FU4" s="374"/>
      <c r="FV4" s="374"/>
      <c r="FW4" s="375"/>
    </row>
    <row r="5" spans="1:179" s="155" customFormat="1" ht="19.5" customHeight="1">
      <c r="A5" s="170"/>
      <c r="B5" s="173" t="s">
        <v>9</v>
      </c>
      <c r="C5" s="173" t="s">
        <v>21</v>
      </c>
      <c r="D5" s="172">
        <v>2013</v>
      </c>
      <c r="E5" s="172">
        <v>2014</v>
      </c>
      <c r="F5" s="172">
        <v>2015</v>
      </c>
      <c r="G5" s="172">
        <v>2016</v>
      </c>
      <c r="H5" s="172">
        <v>2017</v>
      </c>
      <c r="I5" s="172">
        <v>2018</v>
      </c>
      <c r="J5" s="172">
        <v>2019</v>
      </c>
      <c r="K5" s="172">
        <v>2020</v>
      </c>
      <c r="L5" s="172">
        <v>2021</v>
      </c>
      <c r="M5" s="172">
        <v>2022</v>
      </c>
      <c r="N5" s="158" t="s">
        <v>23</v>
      </c>
      <c r="O5" s="158" t="s">
        <v>24</v>
      </c>
      <c r="P5" s="158" t="s">
        <v>25</v>
      </c>
      <c r="Q5" s="158" t="s">
        <v>26</v>
      </c>
      <c r="R5" s="158" t="s">
        <v>27</v>
      </c>
      <c r="S5" s="158" t="s">
        <v>28</v>
      </c>
      <c r="T5" s="158" t="s">
        <v>22</v>
      </c>
      <c r="U5" s="158" t="s">
        <v>29</v>
      </c>
      <c r="V5" s="158" t="s">
        <v>30</v>
      </c>
      <c r="W5" s="158" t="s">
        <v>31</v>
      </c>
      <c r="X5" s="158" t="s">
        <v>32</v>
      </c>
      <c r="Y5" s="158" t="s">
        <v>33</v>
      </c>
      <c r="Z5" s="158" t="s">
        <v>34</v>
      </c>
      <c r="AA5" s="158" t="s">
        <v>35</v>
      </c>
      <c r="AB5" s="158" t="s">
        <v>36</v>
      </c>
      <c r="AC5" s="158" t="s">
        <v>37</v>
      </c>
      <c r="AD5" s="158" t="s">
        <v>38</v>
      </c>
      <c r="AE5" s="158" t="s">
        <v>39</v>
      </c>
      <c r="AF5" s="158" t="s">
        <v>40</v>
      </c>
      <c r="AG5" s="158" t="s">
        <v>41</v>
      </c>
      <c r="AH5" s="158" t="s">
        <v>42</v>
      </c>
      <c r="AI5" s="158" t="s">
        <v>43</v>
      </c>
      <c r="AJ5" s="158" t="s">
        <v>44</v>
      </c>
      <c r="AK5" s="158" t="s">
        <v>45</v>
      </c>
      <c r="AL5" s="158" t="s">
        <v>46</v>
      </c>
      <c r="AM5" s="158" t="s">
        <v>47</v>
      </c>
      <c r="AN5" s="158" t="s">
        <v>48</v>
      </c>
      <c r="AO5" s="158" t="s">
        <v>49</v>
      </c>
      <c r="AP5" s="158" t="s">
        <v>50</v>
      </c>
      <c r="AQ5" s="158" t="s">
        <v>51</v>
      </c>
      <c r="AR5" s="158" t="s">
        <v>52</v>
      </c>
      <c r="AS5" s="158" t="s">
        <v>53</v>
      </c>
      <c r="AT5" s="158" t="s">
        <v>141</v>
      </c>
      <c r="AU5" s="158" t="s">
        <v>142</v>
      </c>
      <c r="AV5" s="158" t="s">
        <v>139</v>
      </c>
      <c r="AW5" s="158" t="s">
        <v>140</v>
      </c>
      <c r="AX5" s="158" t="s">
        <v>143</v>
      </c>
      <c r="AY5" s="158" t="s">
        <v>144</v>
      </c>
      <c r="AZ5" s="158" t="s">
        <v>147</v>
      </c>
      <c r="BA5" s="158" t="s">
        <v>158</v>
      </c>
      <c r="BB5" s="158" t="s">
        <v>162</v>
      </c>
      <c r="BC5" s="159">
        <v>41275</v>
      </c>
      <c r="BD5" s="159">
        <v>41306</v>
      </c>
      <c r="BE5" s="159">
        <v>41334</v>
      </c>
      <c r="BF5" s="159">
        <v>41365</v>
      </c>
      <c r="BG5" s="159">
        <v>41395</v>
      </c>
      <c r="BH5" s="159">
        <v>41426</v>
      </c>
      <c r="BI5" s="159">
        <v>41456</v>
      </c>
      <c r="BJ5" s="159">
        <v>41487</v>
      </c>
      <c r="BK5" s="159">
        <v>41518</v>
      </c>
      <c r="BL5" s="159">
        <v>41548</v>
      </c>
      <c r="BM5" s="159">
        <v>41579</v>
      </c>
      <c r="BN5" s="159">
        <v>41609</v>
      </c>
      <c r="BO5" s="159">
        <v>41640</v>
      </c>
      <c r="BP5" s="159">
        <v>41671</v>
      </c>
      <c r="BQ5" s="159">
        <v>41699</v>
      </c>
      <c r="BR5" s="159">
        <v>41730</v>
      </c>
      <c r="BS5" s="159">
        <v>41760</v>
      </c>
      <c r="BT5" s="159">
        <v>41791</v>
      </c>
      <c r="BU5" s="159">
        <v>41821</v>
      </c>
      <c r="BV5" s="159">
        <v>41852</v>
      </c>
      <c r="BW5" s="159">
        <v>41883</v>
      </c>
      <c r="BX5" s="159">
        <v>41913</v>
      </c>
      <c r="BY5" s="159">
        <v>41944</v>
      </c>
      <c r="BZ5" s="159">
        <v>41974</v>
      </c>
      <c r="CA5" s="159">
        <v>42005</v>
      </c>
      <c r="CB5" s="159">
        <v>42036</v>
      </c>
      <c r="CC5" s="159">
        <v>42064</v>
      </c>
      <c r="CD5" s="159">
        <v>42095</v>
      </c>
      <c r="CE5" s="159">
        <v>42125</v>
      </c>
      <c r="CF5" s="159">
        <v>42156</v>
      </c>
      <c r="CG5" s="159">
        <v>42186</v>
      </c>
      <c r="CH5" s="159">
        <v>42217</v>
      </c>
      <c r="CI5" s="159">
        <v>42248</v>
      </c>
      <c r="CJ5" s="159">
        <v>42278</v>
      </c>
      <c r="CK5" s="159">
        <v>42309</v>
      </c>
      <c r="CL5" s="159">
        <v>42339</v>
      </c>
      <c r="CM5" s="159">
        <v>42370</v>
      </c>
      <c r="CN5" s="159">
        <v>42401</v>
      </c>
      <c r="CO5" s="159">
        <v>42430</v>
      </c>
      <c r="CP5" s="159">
        <v>42461</v>
      </c>
      <c r="CQ5" s="159">
        <v>42491</v>
      </c>
      <c r="CR5" s="159">
        <v>42522</v>
      </c>
      <c r="CS5" s="159">
        <v>42552</v>
      </c>
      <c r="CT5" s="159">
        <v>42583</v>
      </c>
      <c r="CU5" s="159">
        <v>42614</v>
      </c>
      <c r="CV5" s="159">
        <v>42644</v>
      </c>
      <c r="CW5" s="159">
        <v>42675</v>
      </c>
      <c r="CX5" s="159">
        <v>42705</v>
      </c>
      <c r="CY5" s="159">
        <v>42736</v>
      </c>
      <c r="CZ5" s="159">
        <v>42767</v>
      </c>
      <c r="DA5" s="159">
        <v>42795</v>
      </c>
      <c r="DB5" s="159">
        <v>42826</v>
      </c>
      <c r="DC5" s="159">
        <v>42856</v>
      </c>
      <c r="DD5" s="159">
        <v>42887</v>
      </c>
      <c r="DE5" s="159">
        <v>42917</v>
      </c>
      <c r="DF5" s="159">
        <v>42948</v>
      </c>
      <c r="DG5" s="159">
        <v>42979</v>
      </c>
      <c r="DH5" s="159">
        <v>43009</v>
      </c>
      <c r="DI5" s="159">
        <v>43040</v>
      </c>
      <c r="DJ5" s="159">
        <v>43070</v>
      </c>
      <c r="DK5" s="159">
        <v>43101</v>
      </c>
      <c r="DL5" s="159">
        <v>43132</v>
      </c>
      <c r="DM5" s="159">
        <v>43160</v>
      </c>
      <c r="DN5" s="159">
        <v>43191</v>
      </c>
      <c r="DO5" s="159">
        <v>43221</v>
      </c>
      <c r="DP5" s="159">
        <v>43252</v>
      </c>
      <c r="DQ5" s="159">
        <v>43282</v>
      </c>
      <c r="DR5" s="159">
        <v>43313</v>
      </c>
      <c r="DS5" s="159">
        <v>43344</v>
      </c>
      <c r="DT5" s="159">
        <v>43374</v>
      </c>
      <c r="DU5" s="159">
        <v>43405</v>
      </c>
      <c r="DV5" s="159">
        <v>43435</v>
      </c>
      <c r="DW5" s="159">
        <v>43466</v>
      </c>
      <c r="DX5" s="159">
        <v>43497</v>
      </c>
      <c r="DY5" s="159">
        <v>43525</v>
      </c>
      <c r="DZ5" s="159">
        <v>43556</v>
      </c>
      <c r="EA5" s="159">
        <v>43586</v>
      </c>
      <c r="EB5" s="159">
        <v>43617</v>
      </c>
      <c r="EC5" s="159">
        <v>43647</v>
      </c>
      <c r="ED5" s="159">
        <v>43678</v>
      </c>
      <c r="EE5" s="159">
        <v>43709</v>
      </c>
      <c r="EF5" s="159">
        <v>43739</v>
      </c>
      <c r="EG5" s="159">
        <v>43770</v>
      </c>
      <c r="EH5" s="159">
        <v>43800</v>
      </c>
      <c r="EI5" s="159">
        <v>43831</v>
      </c>
      <c r="EJ5" s="159">
        <v>43862</v>
      </c>
      <c r="EK5" s="159">
        <v>43891</v>
      </c>
      <c r="EL5" s="159">
        <v>43922</v>
      </c>
      <c r="EM5" s="159">
        <v>43952</v>
      </c>
      <c r="EN5" s="159">
        <v>43983</v>
      </c>
      <c r="EO5" s="159">
        <v>44013</v>
      </c>
      <c r="EP5" s="159">
        <v>44044</v>
      </c>
      <c r="EQ5" s="159">
        <v>44075</v>
      </c>
      <c r="ER5" s="159">
        <v>44105</v>
      </c>
      <c r="ES5" s="159">
        <v>44136</v>
      </c>
      <c r="ET5" s="159">
        <v>44166</v>
      </c>
      <c r="EU5" s="159">
        <v>44197</v>
      </c>
      <c r="EV5" s="159">
        <v>44228</v>
      </c>
      <c r="EW5" s="159">
        <v>44256</v>
      </c>
      <c r="EX5" s="159">
        <v>44287</v>
      </c>
      <c r="EY5" s="159">
        <v>44317</v>
      </c>
      <c r="EZ5" s="159">
        <v>44348</v>
      </c>
      <c r="FA5" s="159">
        <v>44378</v>
      </c>
      <c r="FB5" s="159">
        <v>44409</v>
      </c>
      <c r="FC5" s="159">
        <v>44440</v>
      </c>
      <c r="FD5" s="159">
        <v>44470</v>
      </c>
      <c r="FE5" s="159">
        <v>44501</v>
      </c>
      <c r="FF5" s="159">
        <v>44531</v>
      </c>
      <c r="FG5" s="159">
        <v>44562</v>
      </c>
      <c r="FH5" s="159">
        <v>44593</v>
      </c>
      <c r="FI5" s="159">
        <v>44621</v>
      </c>
      <c r="FJ5" s="159">
        <v>44652</v>
      </c>
      <c r="FK5" s="159">
        <v>44682</v>
      </c>
      <c r="FL5" s="159">
        <v>44713</v>
      </c>
      <c r="FM5" s="159">
        <v>44743</v>
      </c>
      <c r="FN5" s="159">
        <v>44774</v>
      </c>
      <c r="FO5" s="159">
        <v>44805</v>
      </c>
      <c r="FP5" s="159">
        <v>44835</v>
      </c>
      <c r="FQ5" s="159">
        <v>44866</v>
      </c>
      <c r="FR5" s="159">
        <v>44896</v>
      </c>
      <c r="FS5" s="159">
        <v>44927</v>
      </c>
      <c r="FT5" s="159">
        <v>44958</v>
      </c>
      <c r="FU5" s="159">
        <v>44986</v>
      </c>
      <c r="FV5" s="159">
        <v>45017</v>
      </c>
      <c r="FW5" s="159">
        <v>45047</v>
      </c>
    </row>
    <row r="6" spans="1:179" s="160" customFormat="1">
      <c r="B6" s="174">
        <v>1</v>
      </c>
      <c r="C6" s="175" t="s">
        <v>76</v>
      </c>
      <c r="D6" s="176">
        <f t="shared" ref="D6:AF6" si="0">+D7+D10+D12+D13+D14</f>
        <v>-509.16112188000045</v>
      </c>
      <c r="E6" s="176">
        <f t="shared" si="0"/>
        <v>-361.10735095000007</v>
      </c>
      <c r="F6" s="176">
        <f t="shared" si="0"/>
        <v>-455.8647622800006</v>
      </c>
      <c r="G6" s="176">
        <f t="shared" si="0"/>
        <v>768.91602725000166</v>
      </c>
      <c r="H6" s="176">
        <f t="shared" si="0"/>
        <v>-2646.2870098600015</v>
      </c>
      <c r="I6" s="176">
        <f t="shared" si="0"/>
        <v>386.22853074000017</v>
      </c>
      <c r="J6" s="176">
        <f t="shared" si="0"/>
        <v>551.69888263949576</v>
      </c>
      <c r="K6" s="176">
        <f t="shared" si="0"/>
        <v>812.78126245050464</v>
      </c>
      <c r="L6" s="176">
        <f t="shared" si="0"/>
        <v>2453.8846165</v>
      </c>
      <c r="M6" s="176">
        <f t="shared" si="0"/>
        <v>-28.967187420000755</v>
      </c>
      <c r="N6" s="176">
        <f t="shared" si="0"/>
        <v>796.29440171999863</v>
      </c>
      <c r="O6" s="176">
        <f t="shared" si="0"/>
        <v>-371.37838502999989</v>
      </c>
      <c r="P6" s="176">
        <f t="shared" si="0"/>
        <v>204.54448775000031</v>
      </c>
      <c r="Q6" s="176">
        <f t="shared" si="0"/>
        <v>-1138.6216263199995</v>
      </c>
      <c r="R6" s="176">
        <f t="shared" si="0"/>
        <v>-22.75368422999955</v>
      </c>
      <c r="S6" s="176">
        <f t="shared" si="0"/>
        <v>1132.5471323199986</v>
      </c>
      <c r="T6" s="176">
        <f t="shared" si="0"/>
        <v>370.51980235000099</v>
      </c>
      <c r="U6" s="176">
        <f t="shared" si="0"/>
        <v>-1841.42060139</v>
      </c>
      <c r="V6" s="176">
        <f t="shared" si="0"/>
        <v>66.63839741999999</v>
      </c>
      <c r="W6" s="176">
        <f t="shared" si="0"/>
        <v>355.47724842999986</v>
      </c>
      <c r="X6" s="176">
        <f t="shared" si="0"/>
        <v>-688.65711110999951</v>
      </c>
      <c r="Y6" s="176">
        <f t="shared" si="0"/>
        <v>-189.32329702000089</v>
      </c>
      <c r="Z6" s="176">
        <f t="shared" si="0"/>
        <v>201.32325693000107</v>
      </c>
      <c r="AA6" s="176">
        <f t="shared" si="0"/>
        <v>600.65272811000057</v>
      </c>
      <c r="AB6" s="176">
        <f t="shared" si="0"/>
        <v>749.72203682999861</v>
      </c>
      <c r="AC6" s="176">
        <f t="shared" si="0"/>
        <v>-782.78199461999861</v>
      </c>
      <c r="AD6" s="176">
        <f t="shared" si="0"/>
        <v>243.8805027799994</v>
      </c>
      <c r="AE6" s="176">
        <f t="shared" si="0"/>
        <v>-1206.5947786600016</v>
      </c>
      <c r="AF6" s="176">
        <f t="shared" si="0"/>
        <v>-1064.4268990699998</v>
      </c>
      <c r="AG6" s="176">
        <f t="shared" ref="AG6:BC6" si="1">+AG7+AG10+AG12+AG13+AG14</f>
        <v>-619.14583490999939</v>
      </c>
      <c r="AH6" s="176">
        <f t="shared" si="1"/>
        <v>997.76228539000067</v>
      </c>
      <c r="AI6" s="176">
        <f t="shared" si="1"/>
        <v>-269.21109965000051</v>
      </c>
      <c r="AJ6" s="176">
        <f t="shared" si="1"/>
        <v>-107.29218794000002</v>
      </c>
      <c r="AK6" s="176">
        <f t="shared" si="1"/>
        <v>-235.03046706000003</v>
      </c>
      <c r="AL6" s="176">
        <f t="shared" si="1"/>
        <v>2399.4870518666999</v>
      </c>
      <c r="AM6" s="176">
        <f t="shared" si="1"/>
        <v>-1085.5020059667002</v>
      </c>
      <c r="AN6" s="176">
        <f t="shared" si="1"/>
        <v>1324.9458959299998</v>
      </c>
      <c r="AO6" s="176">
        <f t="shared" si="1"/>
        <v>-2087.2320591905036</v>
      </c>
      <c r="AP6" s="176">
        <f t="shared" si="1"/>
        <v>373.99584071050435</v>
      </c>
      <c r="AQ6" s="176">
        <f t="shared" si="1"/>
        <v>-860.41130060000046</v>
      </c>
      <c r="AR6" s="176">
        <f t="shared" si="1"/>
        <v>519.98051396000051</v>
      </c>
      <c r="AS6" s="176">
        <f t="shared" si="1"/>
        <v>779.21620838000013</v>
      </c>
      <c r="AT6" s="176">
        <f t="shared" si="1"/>
        <v>-187.30116283000018</v>
      </c>
      <c r="AU6" s="176">
        <f t="shared" si="1"/>
        <v>-41.639983240000504</v>
      </c>
      <c r="AV6" s="176">
        <f t="shared" si="1"/>
        <v>2761.1020861300003</v>
      </c>
      <c r="AW6" s="176">
        <f t="shared" si="1"/>
        <v>-78.276323559999696</v>
      </c>
      <c r="AX6" s="176">
        <f t="shared" si="1"/>
        <v>101.06785097999909</v>
      </c>
      <c r="AY6" s="176">
        <f t="shared" si="1"/>
        <v>566.56175414000086</v>
      </c>
      <c r="AZ6" s="176">
        <f t="shared" ref="AZ6:AZ7" si="2">+SUM(FM6:FO6)</f>
        <v>127.92524922999917</v>
      </c>
      <c r="BA6" s="176">
        <f t="shared" ref="BA6:BA7" si="3">+SUM(FP6:FR6)</f>
        <v>-824.39391376999959</v>
      </c>
      <c r="BB6" s="176">
        <f>+SUM(FS6:FU6)</f>
        <v>-549.28794307999954</v>
      </c>
      <c r="BC6" s="176">
        <f t="shared" si="1"/>
        <v>-211.03556367000078</v>
      </c>
      <c r="BD6" s="176">
        <f t="shared" ref="BD6:BK6" si="4">+BD7+BD10+BD12+BD13+BD14</f>
        <v>1240.3174449299995</v>
      </c>
      <c r="BE6" s="176">
        <f t="shared" si="4"/>
        <v>-232.98747953999998</v>
      </c>
      <c r="BF6" s="176">
        <f t="shared" si="4"/>
        <v>552.65210601000035</v>
      </c>
      <c r="BG6" s="176">
        <f t="shared" si="4"/>
        <v>-68.899467089999632</v>
      </c>
      <c r="BH6" s="176">
        <f t="shared" si="4"/>
        <v>-855.13102395000055</v>
      </c>
      <c r="BI6" s="176">
        <f t="shared" si="4"/>
        <v>328.95133810999982</v>
      </c>
      <c r="BJ6" s="176">
        <f t="shared" si="4"/>
        <v>537.35618106000084</v>
      </c>
      <c r="BK6" s="176">
        <f t="shared" si="4"/>
        <v>-661.76303142000029</v>
      </c>
      <c r="BL6" s="176">
        <f t="shared" ref="BL6:DW6" si="5">+BL7+BL10+BL12+BL13+BL14</f>
        <v>-89.32702568000019</v>
      </c>
      <c r="BM6" s="176">
        <f t="shared" si="5"/>
        <v>-344.99086909000073</v>
      </c>
      <c r="BN6" s="176">
        <f t="shared" si="5"/>
        <v>-704.3037315499987</v>
      </c>
      <c r="BO6" s="176">
        <f t="shared" si="5"/>
        <v>210.9418465400008</v>
      </c>
      <c r="BP6" s="176">
        <f t="shared" si="5"/>
        <v>-37.781190119999508</v>
      </c>
      <c r="BQ6" s="176">
        <f t="shared" si="5"/>
        <v>-195.91434065000084</v>
      </c>
      <c r="BR6" s="176">
        <f t="shared" si="5"/>
        <v>201.52835920999939</v>
      </c>
      <c r="BS6" s="176">
        <f t="shared" si="5"/>
        <v>273.28831442000092</v>
      </c>
      <c r="BT6" s="176">
        <f t="shared" si="5"/>
        <v>657.73045868999839</v>
      </c>
      <c r="BU6" s="176">
        <f t="shared" si="5"/>
        <v>-344.87229732999992</v>
      </c>
      <c r="BV6" s="176">
        <f t="shared" si="5"/>
        <v>4.5466713000005825</v>
      </c>
      <c r="BW6" s="176">
        <f t="shared" si="5"/>
        <v>710.84542838000039</v>
      </c>
      <c r="BX6" s="176">
        <f t="shared" si="5"/>
        <v>-553.36160280999979</v>
      </c>
      <c r="BY6" s="176">
        <f t="shared" si="5"/>
        <v>-427.12121931999968</v>
      </c>
      <c r="BZ6" s="176">
        <f t="shared" si="5"/>
        <v>-860.93777926000075</v>
      </c>
      <c r="CA6" s="176">
        <f t="shared" si="5"/>
        <v>265.10869915000023</v>
      </c>
      <c r="CB6" s="176">
        <f t="shared" si="5"/>
        <v>-152.96002798000023</v>
      </c>
      <c r="CC6" s="176">
        <f t="shared" si="5"/>
        <v>-45.51027375000001</v>
      </c>
      <c r="CD6" s="176">
        <f t="shared" si="5"/>
        <v>116.39989689000026</v>
      </c>
      <c r="CE6" s="176">
        <f t="shared" si="5"/>
        <v>309.1081744199995</v>
      </c>
      <c r="CF6" s="176">
        <f t="shared" si="5"/>
        <v>-70.030822879999903</v>
      </c>
      <c r="CG6" s="176">
        <f t="shared" si="5"/>
        <v>-236.23012311999958</v>
      </c>
      <c r="CH6" s="176">
        <f t="shared" si="5"/>
        <v>-470.74581593000062</v>
      </c>
      <c r="CI6" s="176">
        <f t="shared" si="5"/>
        <v>18.318827940000631</v>
      </c>
      <c r="CJ6" s="176">
        <f t="shared" si="5"/>
        <v>-116.02693722000112</v>
      </c>
      <c r="CK6" s="176">
        <f t="shared" si="5"/>
        <v>151.26004697000047</v>
      </c>
      <c r="CL6" s="176">
        <f t="shared" si="5"/>
        <v>-224.55640677000025</v>
      </c>
      <c r="CM6" s="176">
        <f t="shared" si="5"/>
        <v>3.5433251600002507</v>
      </c>
      <c r="CN6" s="176">
        <f t="shared" si="5"/>
        <v>235.84423599000087</v>
      </c>
      <c r="CO6" s="176">
        <f t="shared" si="5"/>
        <v>-38.064304220000054</v>
      </c>
      <c r="CP6" s="176">
        <f t="shared" si="5"/>
        <v>-24.629537940000034</v>
      </c>
      <c r="CQ6" s="176">
        <f t="shared" si="5"/>
        <v>48.721439160000472</v>
      </c>
      <c r="CR6" s="176">
        <f t="shared" si="5"/>
        <v>576.56082689000004</v>
      </c>
      <c r="CS6" s="176">
        <f t="shared" si="5"/>
        <v>257.55180266999912</v>
      </c>
      <c r="CT6" s="176">
        <f t="shared" si="5"/>
        <v>-212.33460258000002</v>
      </c>
      <c r="CU6" s="176">
        <f t="shared" si="5"/>
        <v>704.50483673999952</v>
      </c>
      <c r="CV6" s="176">
        <f t="shared" si="5"/>
        <v>-330.2992504999998</v>
      </c>
      <c r="CW6" s="176">
        <f t="shared" si="5"/>
        <v>-416.9067912599993</v>
      </c>
      <c r="CX6" s="176">
        <f t="shared" si="5"/>
        <v>-35.575952859999404</v>
      </c>
      <c r="CY6" s="176">
        <f t="shared" si="5"/>
        <v>1040.8466480399984</v>
      </c>
      <c r="CZ6" s="176">
        <f t="shared" si="5"/>
        <v>-26.188294109999859</v>
      </c>
      <c r="DA6" s="176">
        <f t="shared" si="5"/>
        <v>-770.77785114999915</v>
      </c>
      <c r="DB6" s="176">
        <f t="shared" si="5"/>
        <v>-140.04867827000055</v>
      </c>
      <c r="DC6" s="176">
        <f t="shared" si="5"/>
        <v>-2276.0579258300008</v>
      </c>
      <c r="DD6" s="176">
        <f t="shared" si="5"/>
        <v>1209.5118254399999</v>
      </c>
      <c r="DE6" s="176">
        <f t="shared" si="5"/>
        <v>-322.50001096999966</v>
      </c>
      <c r="DF6" s="176">
        <f t="shared" si="5"/>
        <v>-385.96698003999973</v>
      </c>
      <c r="DG6" s="176">
        <f t="shared" si="5"/>
        <v>-355.95990806000049</v>
      </c>
      <c r="DH6" s="176">
        <f t="shared" si="5"/>
        <v>2397.31850863</v>
      </c>
      <c r="DI6" s="176">
        <f t="shared" si="5"/>
        <v>-1073.4618849899996</v>
      </c>
      <c r="DJ6" s="176">
        <f t="shared" si="5"/>
        <v>-1943.0024585499998</v>
      </c>
      <c r="DK6" s="176">
        <f t="shared" si="5"/>
        <v>3306.6853911500002</v>
      </c>
      <c r="DL6" s="176">
        <f t="shared" si="5"/>
        <v>-876.06375581000032</v>
      </c>
      <c r="DM6" s="176">
        <f t="shared" si="5"/>
        <v>-1432.8593499499991</v>
      </c>
      <c r="DN6" s="176">
        <f t="shared" si="5"/>
        <v>19.63937472999919</v>
      </c>
      <c r="DO6" s="176">
        <f t="shared" si="5"/>
        <v>-378.46853014999971</v>
      </c>
      <c r="DP6" s="176">
        <f t="shared" si="5"/>
        <v>89.618055770000012</v>
      </c>
      <c r="DQ6" s="176">
        <f t="shared" si="5"/>
        <v>96.920878790000302</v>
      </c>
      <c r="DR6" s="176">
        <f t="shared" si="5"/>
        <v>151.153485329999</v>
      </c>
      <c r="DS6" s="176">
        <f t="shared" si="5"/>
        <v>-355.36655205999932</v>
      </c>
      <c r="DT6" s="176">
        <f t="shared" si="5"/>
        <v>312.5152882299999</v>
      </c>
      <c r="DU6" s="176">
        <f t="shared" si="5"/>
        <v>-368.30149014999978</v>
      </c>
      <c r="DV6" s="176">
        <f t="shared" si="5"/>
        <v>-179.24426514000015</v>
      </c>
      <c r="DW6" s="176">
        <f t="shared" si="5"/>
        <v>864.84175291999986</v>
      </c>
      <c r="DX6" s="176">
        <f t="shared" ref="DX6:FT6" si="6">+DX7+DX10+DX12+DX13+DX14</f>
        <v>-787.25358539000013</v>
      </c>
      <c r="DY6" s="176">
        <f t="shared" si="6"/>
        <v>2321.8988843367006</v>
      </c>
      <c r="DZ6" s="176">
        <f t="shared" si="6"/>
        <v>-1272.6625907723214</v>
      </c>
      <c r="EA6" s="176">
        <f t="shared" si="6"/>
        <v>137.52730731562104</v>
      </c>
      <c r="EB6" s="176">
        <f t="shared" si="6"/>
        <v>49.633277490000125</v>
      </c>
      <c r="EC6" s="176">
        <f t="shared" si="6"/>
        <v>-858.77799003000041</v>
      </c>
      <c r="ED6" s="176">
        <f t="shared" si="6"/>
        <v>-236.49824916999992</v>
      </c>
      <c r="EE6" s="176">
        <f t="shared" si="6"/>
        <v>2420.22213513</v>
      </c>
      <c r="EF6" s="176">
        <f t="shared" si="6"/>
        <v>-1596.2858171299993</v>
      </c>
      <c r="EG6" s="176">
        <f t="shared" si="6"/>
        <v>-275.7329921543178</v>
      </c>
      <c r="EH6" s="176">
        <f t="shared" si="6"/>
        <v>-215.21324990618655</v>
      </c>
      <c r="EI6" s="176">
        <f t="shared" si="6"/>
        <v>-117.80939633949558</v>
      </c>
      <c r="EJ6" s="176">
        <f t="shared" si="6"/>
        <v>434.45824243999959</v>
      </c>
      <c r="EK6" s="176">
        <f t="shared" si="6"/>
        <v>57.346994610000365</v>
      </c>
      <c r="EL6" s="176">
        <f t="shared" si="6"/>
        <v>-798.49268330000007</v>
      </c>
      <c r="EM6" s="176">
        <f t="shared" si="6"/>
        <v>259.68589952000013</v>
      </c>
      <c r="EN6" s="176">
        <f t="shared" si="6"/>
        <v>-321.60451682000053</v>
      </c>
      <c r="EO6" s="176">
        <f t="shared" si="6"/>
        <v>-27.650557789999937</v>
      </c>
      <c r="EP6" s="176">
        <f t="shared" si="6"/>
        <v>172.99194901999954</v>
      </c>
      <c r="EQ6" s="176">
        <f t="shared" si="6"/>
        <v>374.63912273000096</v>
      </c>
      <c r="ER6" s="176">
        <f t="shared" si="6"/>
        <v>92.045786519999353</v>
      </c>
      <c r="ES6" s="176">
        <f t="shared" si="6"/>
        <v>-296.26139794999989</v>
      </c>
      <c r="ET6" s="176">
        <f t="shared" si="6"/>
        <v>983.43181981000066</v>
      </c>
      <c r="EU6" s="176">
        <f t="shared" si="6"/>
        <v>-91.944122640000728</v>
      </c>
      <c r="EV6" s="176">
        <f t="shared" si="6"/>
        <v>-185.49287569999927</v>
      </c>
      <c r="EW6" s="176">
        <f t="shared" si="6"/>
        <v>90.135835509999822</v>
      </c>
      <c r="EX6" s="176">
        <f t="shared" si="6"/>
        <v>339.18914386999955</v>
      </c>
      <c r="EY6" s="176">
        <f t="shared" si="6"/>
        <v>-515.1946472999997</v>
      </c>
      <c r="EZ6" s="176">
        <f t="shared" si="6"/>
        <v>134.36552018999964</v>
      </c>
      <c r="FA6" s="176">
        <f t="shared" si="6"/>
        <v>2244.0367523799996</v>
      </c>
      <c r="FB6" s="176">
        <f t="shared" si="6"/>
        <v>774.74769861999926</v>
      </c>
      <c r="FC6" s="176">
        <f t="shared" si="6"/>
        <v>-257.68236486999854</v>
      </c>
      <c r="FD6" s="176">
        <f t="shared" si="6"/>
        <v>-33.433347840001147</v>
      </c>
      <c r="FE6" s="176">
        <f t="shared" si="6"/>
        <v>-332.992552539999</v>
      </c>
      <c r="FF6" s="176">
        <f t="shared" si="6"/>
        <v>288.14957682000045</v>
      </c>
      <c r="FG6" s="176">
        <f t="shared" si="6"/>
        <v>-60.405565850001267</v>
      </c>
      <c r="FH6" s="176">
        <f t="shared" si="6"/>
        <v>-500.18855676999863</v>
      </c>
      <c r="FI6" s="176">
        <f t="shared" si="6"/>
        <v>661.59790959999884</v>
      </c>
      <c r="FJ6" s="176">
        <f t="shared" si="6"/>
        <v>-80.538210009999432</v>
      </c>
      <c r="FK6" s="176">
        <f t="shared" si="6"/>
        <v>379.64900562999952</v>
      </c>
      <c r="FL6" s="176">
        <f t="shared" si="6"/>
        <v>267.38689452000062</v>
      </c>
      <c r="FM6" s="176">
        <f t="shared" si="6"/>
        <v>105.70877107000013</v>
      </c>
      <c r="FN6" s="176">
        <f t="shared" si="6"/>
        <v>63.122362109999699</v>
      </c>
      <c r="FO6" s="176">
        <f t="shared" si="6"/>
        <v>-40.905883950000657</v>
      </c>
      <c r="FP6" s="176">
        <f t="shared" si="6"/>
        <v>-1154.8956902299997</v>
      </c>
      <c r="FQ6" s="176">
        <f t="shared" si="6"/>
        <v>137.14300488999982</v>
      </c>
      <c r="FR6" s="176">
        <f t="shared" si="6"/>
        <v>193.35877157000027</v>
      </c>
      <c r="FS6" s="176">
        <f t="shared" si="6"/>
        <v>-107.98271291000037</v>
      </c>
      <c r="FT6" s="176">
        <f t="shared" si="6"/>
        <v>-318.15161200000034</v>
      </c>
      <c r="FU6" s="176">
        <f t="shared" ref="FU6:FV6" si="7">+FU7+FU10+FU12+FU13+FU14</f>
        <v>-123.15361816999882</v>
      </c>
      <c r="FV6" s="176">
        <f t="shared" si="7"/>
        <v>445.16583854999982</v>
      </c>
      <c r="FW6" s="176">
        <f t="shared" ref="FW6" si="8">+FW7+FW10+FW12+FW13+FW14</f>
        <v>-424.44895173000049</v>
      </c>
    </row>
    <row r="7" spans="1:179">
      <c r="B7" s="177">
        <v>11</v>
      </c>
      <c r="C7" s="178" t="s">
        <v>75</v>
      </c>
      <c r="D7" s="179">
        <f t="shared" ref="D7:I7" si="9">+SUM(D8:D9)</f>
        <v>-526.90153600000008</v>
      </c>
      <c r="E7" s="179">
        <f t="shared" si="9"/>
        <v>-243.39065099999999</v>
      </c>
      <c r="F7" s="179">
        <f t="shared" si="9"/>
        <v>-215.21014400000001</v>
      </c>
      <c r="G7" s="179">
        <f t="shared" si="9"/>
        <v>722.67278499999998</v>
      </c>
      <c r="H7" s="179">
        <f t="shared" si="9"/>
        <v>-494.68183699999958</v>
      </c>
      <c r="I7" s="179">
        <f t="shared" si="9"/>
        <v>675.19553899999937</v>
      </c>
      <c r="J7" s="179">
        <f>+SUM(J8:J9)</f>
        <v>296.02515400000016</v>
      </c>
      <c r="K7" s="179">
        <f t="shared" ref="K7:U7" si="10">+SUM(K8:K9)</f>
        <v>206.06105000000025</v>
      </c>
      <c r="L7" s="179">
        <f t="shared" si="10"/>
        <v>46.327446000000123</v>
      </c>
      <c r="M7" s="179">
        <f t="shared" si="10"/>
        <v>598.75544685999989</v>
      </c>
      <c r="N7" s="179">
        <f t="shared" si="10"/>
        <v>884.0892239999996</v>
      </c>
      <c r="O7" s="179">
        <f t="shared" si="10"/>
        <v>-560.76640999999972</v>
      </c>
      <c r="P7" s="179">
        <f t="shared" si="10"/>
        <v>218.33730800000029</v>
      </c>
      <c r="Q7" s="179">
        <f t="shared" si="10"/>
        <v>-1068.5616580000003</v>
      </c>
      <c r="R7" s="179">
        <f t="shared" si="10"/>
        <v>-167.49439800000016</v>
      </c>
      <c r="S7" s="179">
        <f t="shared" si="10"/>
        <v>1301.8576680000001</v>
      </c>
      <c r="T7" s="179">
        <f t="shared" si="10"/>
        <v>185.07303700000028</v>
      </c>
      <c r="U7" s="179">
        <f t="shared" si="10"/>
        <v>-1562.8269580000001</v>
      </c>
      <c r="V7" s="180">
        <f t="shared" ref="V7:AO7" si="11">V8+V9</f>
        <v>399.73721699999999</v>
      </c>
      <c r="W7" s="180">
        <f t="shared" si="11"/>
        <v>366.60480499999983</v>
      </c>
      <c r="X7" s="180">
        <f t="shared" si="11"/>
        <v>-813.62699499999951</v>
      </c>
      <c r="Y7" s="180">
        <f t="shared" si="11"/>
        <v>-167.92517100000032</v>
      </c>
      <c r="Z7" s="180">
        <f t="shared" si="11"/>
        <v>137.71902099999988</v>
      </c>
      <c r="AA7" s="180">
        <f t="shared" si="11"/>
        <v>352.72032300000006</v>
      </c>
      <c r="AB7" s="180">
        <f t="shared" si="11"/>
        <v>901.86438999999996</v>
      </c>
      <c r="AC7" s="180">
        <f t="shared" si="11"/>
        <v>-669.63094899999987</v>
      </c>
      <c r="AD7" s="180">
        <f t="shared" si="11"/>
        <v>111.1242610000001</v>
      </c>
      <c r="AE7" s="180">
        <f t="shared" si="11"/>
        <v>944.58786999999973</v>
      </c>
      <c r="AF7" s="180">
        <f t="shared" si="11"/>
        <v>-995.7941780000001</v>
      </c>
      <c r="AG7" s="180">
        <f t="shared" si="11"/>
        <v>-554.5997899999993</v>
      </c>
      <c r="AH7" s="180">
        <f t="shared" si="11"/>
        <v>958.03571099999976</v>
      </c>
      <c r="AI7" s="180">
        <f t="shared" si="11"/>
        <v>-220.79395300000056</v>
      </c>
      <c r="AJ7" s="180">
        <f t="shared" si="11"/>
        <v>-92.210447999999701</v>
      </c>
      <c r="AK7" s="180">
        <f t="shared" si="11"/>
        <v>30.164228999999864</v>
      </c>
      <c r="AL7" s="180">
        <f t="shared" si="11"/>
        <v>2360.6609509999998</v>
      </c>
      <c r="AM7" s="180">
        <f t="shared" si="11"/>
        <v>-1128.9948179999997</v>
      </c>
      <c r="AN7" s="180">
        <f t="shared" si="11"/>
        <v>1326.5203609999999</v>
      </c>
      <c r="AO7" s="180">
        <f t="shared" si="11"/>
        <v>-2262.1613400000001</v>
      </c>
      <c r="AP7" s="180">
        <f>AP8+AP9</f>
        <v>-817.44429600000001</v>
      </c>
      <c r="AQ7" s="180">
        <f>AQ8+AQ9</f>
        <v>-6.0850010000001475</v>
      </c>
      <c r="AR7" s="180">
        <f>AR8+AR9</f>
        <v>254.76694700000041</v>
      </c>
      <c r="AS7" s="180">
        <f>AS8+AS9</f>
        <v>774.82339999999999</v>
      </c>
      <c r="AT7" s="180">
        <f t="shared" ref="AT7:AY7" si="12">AT8+AT9</f>
        <v>-365.0736230000004</v>
      </c>
      <c r="AU7" s="180">
        <f t="shared" si="12"/>
        <v>-75.931002999999976</v>
      </c>
      <c r="AV7" s="180">
        <f t="shared" si="12"/>
        <v>404.05747199999996</v>
      </c>
      <c r="AW7" s="180">
        <f t="shared" si="12"/>
        <v>83.274600000000532</v>
      </c>
      <c r="AX7" s="180">
        <f t="shared" si="12"/>
        <v>164.97404299999926</v>
      </c>
      <c r="AY7" s="180">
        <f t="shared" si="12"/>
        <v>664.36253899999997</v>
      </c>
      <c r="AZ7" s="180">
        <f t="shared" si="2"/>
        <v>388.24820300000044</v>
      </c>
      <c r="BA7" s="180">
        <f t="shared" si="3"/>
        <v>-618.82933813999978</v>
      </c>
      <c r="BB7" s="180">
        <f t="shared" ref="BB7:BB32" si="13">+SUM(FS7:FU7)</f>
        <v>-558.04839309000033</v>
      </c>
      <c r="BC7" s="180">
        <f t="shared" ref="BC7" si="14">BC8+BC9</f>
        <v>124.7052369999999</v>
      </c>
      <c r="BD7" s="180">
        <f t="shared" ref="BD7:BK7" si="15">BD8+BD9</f>
        <v>1006.6924599999996</v>
      </c>
      <c r="BE7" s="180">
        <f t="shared" si="15"/>
        <v>-247.30847299999994</v>
      </c>
      <c r="BF7" s="180">
        <f t="shared" si="15"/>
        <v>439.28112000000033</v>
      </c>
      <c r="BG7" s="180">
        <f t="shared" si="15"/>
        <v>-32.515158999999983</v>
      </c>
      <c r="BH7" s="180">
        <f t="shared" si="15"/>
        <v>-967.53237100000001</v>
      </c>
      <c r="BI7" s="180">
        <f t="shared" si="15"/>
        <v>199.11503099999982</v>
      </c>
      <c r="BJ7" s="180">
        <f t="shared" si="15"/>
        <v>517.33293000000049</v>
      </c>
      <c r="BK7" s="180">
        <f t="shared" si="15"/>
        <v>-498.11065300000001</v>
      </c>
      <c r="BL7" s="180">
        <f t="shared" ref="BL7:DW7" si="16">BL8+BL9</f>
        <v>-15.967276000000368</v>
      </c>
      <c r="BM7" s="180">
        <f t="shared" si="16"/>
        <v>-355.19889999999998</v>
      </c>
      <c r="BN7" s="180">
        <f t="shared" si="16"/>
        <v>-697.39548200000002</v>
      </c>
      <c r="BO7" s="180">
        <f t="shared" si="16"/>
        <v>79.074527000000217</v>
      </c>
      <c r="BP7" s="180">
        <f t="shared" si="16"/>
        <v>-52.23391700000019</v>
      </c>
      <c r="BQ7" s="180">
        <f t="shared" si="16"/>
        <v>-194.33500800000019</v>
      </c>
      <c r="BR7" s="180">
        <f t="shared" si="16"/>
        <v>348.72417600000006</v>
      </c>
      <c r="BS7" s="180">
        <f t="shared" si="16"/>
        <v>216.33021300000007</v>
      </c>
      <c r="BT7" s="180">
        <f t="shared" si="16"/>
        <v>736.80327899999997</v>
      </c>
      <c r="BU7" s="180">
        <f t="shared" si="16"/>
        <v>-330.54487800000004</v>
      </c>
      <c r="BV7" s="180">
        <f t="shared" si="16"/>
        <v>-211.92798399999987</v>
      </c>
      <c r="BW7" s="180">
        <f t="shared" si="16"/>
        <v>727.54589900000019</v>
      </c>
      <c r="BX7" s="180">
        <f t="shared" si="16"/>
        <v>-569.12252100000023</v>
      </c>
      <c r="BY7" s="180">
        <f t="shared" si="16"/>
        <v>-423.31094199999995</v>
      </c>
      <c r="BZ7" s="180">
        <f t="shared" si="16"/>
        <v>-570.39349500000003</v>
      </c>
      <c r="CA7" s="180">
        <f t="shared" si="16"/>
        <v>416.21586100000025</v>
      </c>
      <c r="CB7" s="180">
        <f t="shared" si="16"/>
        <v>31.528968999999904</v>
      </c>
      <c r="CC7" s="180">
        <f t="shared" si="16"/>
        <v>-48.007613000000163</v>
      </c>
      <c r="CD7" s="180">
        <f t="shared" si="16"/>
        <v>88.244554999999934</v>
      </c>
      <c r="CE7" s="180">
        <f t="shared" si="16"/>
        <v>281.30052599999999</v>
      </c>
      <c r="CF7" s="180">
        <f t="shared" si="16"/>
        <v>-2.9402760000000967</v>
      </c>
      <c r="CG7" s="180">
        <f t="shared" si="16"/>
        <v>-262.46611599999972</v>
      </c>
      <c r="CH7" s="180">
        <f t="shared" si="16"/>
        <v>-430.14844900000008</v>
      </c>
      <c r="CI7" s="180">
        <f t="shared" si="16"/>
        <v>-121.01242999999971</v>
      </c>
      <c r="CJ7" s="180">
        <f t="shared" si="16"/>
        <v>-104.11095200000017</v>
      </c>
      <c r="CK7" s="180">
        <f t="shared" si="16"/>
        <v>124.0018629999999</v>
      </c>
      <c r="CL7" s="180">
        <f t="shared" si="16"/>
        <v>-187.81608200000005</v>
      </c>
      <c r="CM7" s="180">
        <f t="shared" si="16"/>
        <v>135.90406999999999</v>
      </c>
      <c r="CN7" s="180">
        <f t="shared" si="16"/>
        <v>124.42579500000005</v>
      </c>
      <c r="CO7" s="180">
        <f t="shared" si="16"/>
        <v>-122.61084400000016</v>
      </c>
      <c r="CP7" s="180">
        <f t="shared" si="16"/>
        <v>7.4990560000002233</v>
      </c>
      <c r="CQ7" s="180">
        <f t="shared" si="16"/>
        <v>-83.772905999999807</v>
      </c>
      <c r="CR7" s="180">
        <f t="shared" si="16"/>
        <v>428.99417299999965</v>
      </c>
      <c r="CS7" s="180">
        <f t="shared" si="16"/>
        <v>386.60607299999981</v>
      </c>
      <c r="CT7" s="180">
        <f t="shared" si="16"/>
        <v>-95.216984999999681</v>
      </c>
      <c r="CU7" s="180">
        <f t="shared" si="16"/>
        <v>610.47530199999983</v>
      </c>
      <c r="CV7" s="180">
        <f t="shared" si="16"/>
        <v>-383.04568500000011</v>
      </c>
      <c r="CW7" s="180">
        <f t="shared" si="16"/>
        <v>-285.09593699999965</v>
      </c>
      <c r="CX7" s="180">
        <f t="shared" si="16"/>
        <v>-1.4893270000001166</v>
      </c>
      <c r="CY7" s="180">
        <f t="shared" si="16"/>
        <v>887.17684899999995</v>
      </c>
      <c r="CZ7" s="180">
        <f t="shared" si="16"/>
        <v>-47.513258000000235</v>
      </c>
      <c r="DA7" s="180">
        <f t="shared" si="16"/>
        <v>-728.53932999999961</v>
      </c>
      <c r="DB7" s="180">
        <f t="shared" si="16"/>
        <v>-18.0570570000001</v>
      </c>
      <c r="DC7" s="180">
        <f t="shared" si="16"/>
        <v>-189.97731600000043</v>
      </c>
      <c r="DD7" s="180">
        <f t="shared" si="16"/>
        <v>1152.6222430000003</v>
      </c>
      <c r="DE7" s="180">
        <f t="shared" si="16"/>
        <v>-275.4771190000003</v>
      </c>
      <c r="DF7" s="180">
        <f t="shared" si="16"/>
        <v>-414.73909599999968</v>
      </c>
      <c r="DG7" s="180">
        <f t="shared" si="16"/>
        <v>-305.57796300000012</v>
      </c>
      <c r="DH7" s="180">
        <f t="shared" si="16"/>
        <v>2197.1082790000009</v>
      </c>
      <c r="DI7" s="180">
        <f t="shared" si="16"/>
        <v>-1061.0324680000003</v>
      </c>
      <c r="DJ7" s="180">
        <f t="shared" si="16"/>
        <v>-1690.6756009999999</v>
      </c>
      <c r="DK7" s="180">
        <f t="shared" si="16"/>
        <v>3237.1101589999994</v>
      </c>
      <c r="DL7" s="180">
        <f t="shared" si="16"/>
        <v>-947.58375599999977</v>
      </c>
      <c r="DM7" s="180">
        <f t="shared" si="16"/>
        <v>-1331.4906919999999</v>
      </c>
      <c r="DN7" s="180">
        <f t="shared" si="16"/>
        <v>10.472054999999955</v>
      </c>
      <c r="DO7" s="180">
        <f t="shared" si="16"/>
        <v>-387.81451500000026</v>
      </c>
      <c r="DP7" s="180">
        <f t="shared" si="16"/>
        <v>156.54850699999974</v>
      </c>
      <c r="DQ7" s="180">
        <f t="shared" si="16"/>
        <v>-157.66678399999944</v>
      </c>
      <c r="DR7" s="180">
        <f t="shared" si="16"/>
        <v>314.13718599999947</v>
      </c>
      <c r="DS7" s="180">
        <f t="shared" si="16"/>
        <v>-248.68084999999974</v>
      </c>
      <c r="DT7" s="180">
        <f t="shared" si="16"/>
        <v>322.82127199999968</v>
      </c>
      <c r="DU7" s="180">
        <f t="shared" si="16"/>
        <v>-367.67943999999954</v>
      </c>
      <c r="DV7" s="180">
        <f t="shared" si="16"/>
        <v>75.022396999999728</v>
      </c>
      <c r="DW7" s="180">
        <f t="shared" si="16"/>
        <v>943.29076399999985</v>
      </c>
      <c r="DX7" s="180">
        <f t="shared" ref="DX7:FT7" si="17">DX8+DX9</f>
        <v>-846.51253099999985</v>
      </c>
      <c r="DY7" s="180">
        <f t="shared" si="17"/>
        <v>2263.8827180000003</v>
      </c>
      <c r="DZ7" s="180">
        <f t="shared" si="17"/>
        <v>-1315.0532440000002</v>
      </c>
      <c r="EA7" s="180">
        <f t="shared" si="17"/>
        <v>131.95219500000036</v>
      </c>
      <c r="EB7" s="180">
        <f t="shared" si="17"/>
        <v>54.10623100000015</v>
      </c>
      <c r="EC7" s="180">
        <f t="shared" si="17"/>
        <v>-811.16815000000065</v>
      </c>
      <c r="ED7" s="180">
        <f t="shared" si="17"/>
        <v>-244.7228759999997</v>
      </c>
      <c r="EE7" s="180">
        <f t="shared" si="17"/>
        <v>2382.4113870000001</v>
      </c>
      <c r="EF7" s="180">
        <f t="shared" si="17"/>
        <v>-1723.7879959999998</v>
      </c>
      <c r="EG7" s="180">
        <f t="shared" si="17"/>
        <v>-798.79606900000067</v>
      </c>
      <c r="EH7" s="180">
        <f t="shared" si="17"/>
        <v>260.42272500000047</v>
      </c>
      <c r="EI7" s="180">
        <f t="shared" si="17"/>
        <v>-149.1252159999998</v>
      </c>
      <c r="EJ7" s="180">
        <f t="shared" si="17"/>
        <v>-262.2880550000001</v>
      </c>
      <c r="EK7" s="180">
        <f t="shared" si="17"/>
        <v>-406.03102500000011</v>
      </c>
      <c r="EL7" s="180">
        <f t="shared" si="17"/>
        <v>66.598001000000181</v>
      </c>
      <c r="EM7" s="180">
        <f t="shared" si="17"/>
        <v>256.01505499999996</v>
      </c>
      <c r="EN7" s="180">
        <f t="shared" si="17"/>
        <v>-328.69805700000029</v>
      </c>
      <c r="EO7" s="180">
        <f t="shared" si="17"/>
        <v>-53.119484999999884</v>
      </c>
      <c r="EP7" s="180">
        <f t="shared" si="17"/>
        <v>94.09802599999972</v>
      </c>
      <c r="EQ7" s="180">
        <f t="shared" si="17"/>
        <v>213.78840600000058</v>
      </c>
      <c r="ER7" s="180">
        <f t="shared" si="17"/>
        <v>129.68658799999929</v>
      </c>
      <c r="ES7" s="180">
        <f t="shared" si="17"/>
        <v>-272.15052199999963</v>
      </c>
      <c r="ET7" s="180">
        <f t="shared" si="17"/>
        <v>917.28733400000033</v>
      </c>
      <c r="EU7" s="180">
        <f t="shared" si="17"/>
        <v>-79.585678000000257</v>
      </c>
      <c r="EV7" s="180">
        <f t="shared" si="17"/>
        <v>-190.50264799999962</v>
      </c>
      <c r="EW7" s="180">
        <f t="shared" si="17"/>
        <v>-94.985297000000514</v>
      </c>
      <c r="EX7" s="180">
        <f t="shared" si="17"/>
        <v>282.8627519999996</v>
      </c>
      <c r="EY7" s="180">
        <f t="shared" si="17"/>
        <v>-505.91362799999922</v>
      </c>
      <c r="EZ7" s="180">
        <f t="shared" si="17"/>
        <v>147.11987299999964</v>
      </c>
      <c r="FA7" s="180">
        <f t="shared" si="17"/>
        <v>-134.10690899999986</v>
      </c>
      <c r="FB7" s="180">
        <f t="shared" si="17"/>
        <v>787.78970499999946</v>
      </c>
      <c r="FC7" s="180">
        <f t="shared" si="17"/>
        <v>-249.62532399999964</v>
      </c>
      <c r="FD7" s="180">
        <f t="shared" si="17"/>
        <v>-17.742710999999758</v>
      </c>
      <c r="FE7" s="180">
        <f t="shared" si="17"/>
        <v>-260.84083200000032</v>
      </c>
      <c r="FF7" s="180">
        <f t="shared" si="17"/>
        <v>361.85814300000061</v>
      </c>
      <c r="FG7" s="180">
        <f t="shared" si="17"/>
        <v>-56.140848000000233</v>
      </c>
      <c r="FH7" s="180">
        <f t="shared" si="17"/>
        <v>-505.24495700000023</v>
      </c>
      <c r="FI7" s="180">
        <f t="shared" si="17"/>
        <v>726.35984799999972</v>
      </c>
      <c r="FJ7" s="180">
        <f t="shared" si="17"/>
        <v>-39.139407999999833</v>
      </c>
      <c r="FK7" s="180">
        <f t="shared" si="17"/>
        <v>393.94587300000018</v>
      </c>
      <c r="FL7" s="180">
        <f t="shared" si="17"/>
        <v>309.55607399999963</v>
      </c>
      <c r="FM7" s="180">
        <f t="shared" si="17"/>
        <v>160.27333800000031</v>
      </c>
      <c r="FN7" s="180">
        <f t="shared" si="17"/>
        <v>189.33320300000048</v>
      </c>
      <c r="FO7" s="180">
        <f t="shared" si="17"/>
        <v>38.641661999999656</v>
      </c>
      <c r="FP7" s="180">
        <f t="shared" si="17"/>
        <v>-1024.77438231</v>
      </c>
      <c r="FQ7" s="180">
        <f t="shared" si="17"/>
        <v>155.68106099999989</v>
      </c>
      <c r="FR7" s="180">
        <f t="shared" si="17"/>
        <v>250.2639831700003</v>
      </c>
      <c r="FS7" s="180">
        <f t="shared" si="17"/>
        <v>-114.38312626000061</v>
      </c>
      <c r="FT7" s="180">
        <f t="shared" si="17"/>
        <v>-316.09376629999997</v>
      </c>
      <c r="FU7" s="180">
        <f t="shared" ref="FU7:FV7" si="18">FU8+FU9</f>
        <v>-127.57150052999975</v>
      </c>
      <c r="FV7" s="180">
        <f t="shared" si="18"/>
        <v>466.71967972000022</v>
      </c>
      <c r="FW7" s="180">
        <f t="shared" ref="FW7" si="19">FW8+FW9</f>
        <v>-420.85796855000052</v>
      </c>
    </row>
    <row r="8" spans="1:179" s="161" customFormat="1">
      <c r="B8" s="181">
        <v>111</v>
      </c>
      <c r="C8" s="182" t="s">
        <v>77</v>
      </c>
      <c r="D8" s="183">
        <f t="shared" ref="D8:D9" si="20">+SUM(BC8:BN8)</f>
        <v>-353.48153600000001</v>
      </c>
      <c r="E8" s="183">
        <f t="shared" ref="E8:E9" si="21">+SUM(BO8:BZ8)</f>
        <v>-104.78065100000003</v>
      </c>
      <c r="F8" s="183">
        <f t="shared" ref="F8:F9" si="22">+SUM(CA8:CL8)</f>
        <v>-175.55014400000005</v>
      </c>
      <c r="G8" s="183">
        <f t="shared" ref="G8:G9" si="23">+SUM(CM8:CX8)</f>
        <v>665.01278500000012</v>
      </c>
      <c r="H8" s="183">
        <f t="shared" ref="H8:H9" si="24">+SUM(CY8:DJ8)</f>
        <v>-506.53183699999954</v>
      </c>
      <c r="I8" s="183">
        <f t="shared" ref="I8:I9" si="25">+SUM(DK8:DV8)</f>
        <v>646.32553899999971</v>
      </c>
      <c r="J8" s="183">
        <f t="shared" ref="J8:J9" si="26">+SUM(DW8:EH8)</f>
        <v>368.59515399999964</v>
      </c>
      <c r="K8" s="183">
        <f t="shared" ref="K8:K9" si="27">+SUM(EI8:ET8)</f>
        <v>204.47105000000033</v>
      </c>
      <c r="L8" s="183">
        <f>+SUM(EU8:FF8)</f>
        <v>47.74585900000011</v>
      </c>
      <c r="M8" s="183">
        <f>+SUM(FG8:FR8)</f>
        <v>472.77999485999999</v>
      </c>
      <c r="N8" s="183">
        <f>+SUM(BC8:BE8)</f>
        <v>954.02922399999989</v>
      </c>
      <c r="O8" s="183">
        <f>+SUM(BF8:BH8)</f>
        <v>-426.3264099999999</v>
      </c>
      <c r="P8" s="183">
        <f>+SUM(BI8:BK8)</f>
        <v>159.17730800000027</v>
      </c>
      <c r="Q8" s="183">
        <f>+SUM(BL8:BN8)</f>
        <v>-1040.3616580000003</v>
      </c>
      <c r="R8" s="183">
        <f t="shared" ref="R8:R14" si="28">+SUM(BO8:BQ8)</f>
        <v>-76.13439800000026</v>
      </c>
      <c r="S8" s="183">
        <f t="shared" ref="S8:S14" si="29">+SUM(BR8:BT8)</f>
        <v>1204.1376680000003</v>
      </c>
      <c r="T8" s="183">
        <f t="shared" ref="T8:T14" si="30">+SUM(BU8:BW8)</f>
        <v>295.28303700000015</v>
      </c>
      <c r="U8" s="183">
        <f t="shared" ref="U8:U14" si="31">+SUM(BX8:BZ8)</f>
        <v>-1528.0669580000001</v>
      </c>
      <c r="V8" s="183">
        <f t="shared" ref="V8:V14" si="32">+SUM(CA8:CC8)</f>
        <v>75.327217000000019</v>
      </c>
      <c r="W8" s="183">
        <f t="shared" ref="W8:W14" si="33">+SUM(CD8:CF8)</f>
        <v>345.59480499999972</v>
      </c>
      <c r="X8" s="183">
        <f t="shared" ref="X8:X14" si="34">+SUM(CG8:CI8)</f>
        <v>-430.64699499999961</v>
      </c>
      <c r="Y8" s="183">
        <f t="shared" ref="Y8:Y14" si="35">+SUM(CJ8:CL8)</f>
        <v>-165.82517100000018</v>
      </c>
      <c r="Z8" s="183">
        <f t="shared" ref="Z8:Z14" si="36">+SUM(CM8:CO8)</f>
        <v>125.32902100000001</v>
      </c>
      <c r="AA8" s="183">
        <f t="shared" ref="AA8:AA14" si="37">+SUM(CP8:CR8)</f>
        <v>352.88032299999998</v>
      </c>
      <c r="AB8" s="183">
        <f t="shared" ref="AB8:AB14" si="38">+SUM(CS8:CU8)</f>
        <v>878.02438999999993</v>
      </c>
      <c r="AC8" s="183">
        <f t="shared" ref="AC8:AC14" si="39">+SUM(CV8:CX8)</f>
        <v>-691.22094899999979</v>
      </c>
      <c r="AD8" s="183">
        <f t="shared" ref="AD8:AD14" si="40">+SUM(CY8:DA8)</f>
        <v>123.52426100000002</v>
      </c>
      <c r="AE8" s="183">
        <f t="shared" ref="AE8:AE14" si="41">+SUM(DB8:DD8)</f>
        <v>960.30786999999987</v>
      </c>
      <c r="AF8" s="183">
        <f t="shared" ref="AF8:AF14" si="42">+SUM(DE8:DG8)</f>
        <v>-989.86417800000004</v>
      </c>
      <c r="AG8" s="183">
        <f t="shared" ref="AG8:AG14" si="43">+SUM(DH8:DJ8)</f>
        <v>-600.49978999999939</v>
      </c>
      <c r="AH8" s="183">
        <f t="shared" ref="AH8:AH14" si="44">+SUM(DK8:DM8)</f>
        <v>957.28571100000022</v>
      </c>
      <c r="AI8" s="183">
        <f t="shared" ref="AI8:AI14" si="45">+SUM(DN8:DP8)</f>
        <v>-173.15395300000068</v>
      </c>
      <c r="AJ8" s="183">
        <f t="shared" ref="AJ8:AJ14" si="46">+SUM(DQ8:DS8)</f>
        <v>-116.11044799999968</v>
      </c>
      <c r="AK8" s="183">
        <f t="shared" ref="AK8:AK14" si="47">+SUM(DT8:DV8)</f>
        <v>-21.69577100000015</v>
      </c>
      <c r="AL8" s="183">
        <f t="shared" ref="AL8:AL14" si="48">+SUM(DW8:DY8)</f>
        <v>2436.0809509999999</v>
      </c>
      <c r="AM8" s="183">
        <f t="shared" ref="AM8:AM14" si="49">+SUM(DZ8:EB8)</f>
        <v>-1161.4148179999997</v>
      </c>
      <c r="AN8" s="183">
        <f t="shared" ref="AN8:AN14" si="50">+SUM(EC8:EE8)</f>
        <v>1309.6103609999996</v>
      </c>
      <c r="AO8" s="183">
        <f t="shared" ref="AO8:AO14" si="51">+SUM(EF8:EH8)</f>
        <v>-2215.6813400000001</v>
      </c>
      <c r="AP8" s="183">
        <f t="shared" ref="AP8:AP14" si="52">+SUM(EI8:EK8)</f>
        <v>-784.05429599999991</v>
      </c>
      <c r="AQ8" s="183">
        <f t="shared" ref="AQ8:AQ14" si="53">+SUM(EL8:EN8)</f>
        <v>-42.685001000000057</v>
      </c>
      <c r="AR8" s="183">
        <f t="shared" ref="AR8:AR14" si="54">+SUM(EO8:EQ8)</f>
        <v>288.07694700000036</v>
      </c>
      <c r="AS8" s="183">
        <f t="shared" ref="AS8:AS14" si="55">+SUM(ER8:ET8)</f>
        <v>743.13339999999994</v>
      </c>
      <c r="AT8" s="183">
        <f>+SUM(EU8:EW8)</f>
        <v>-389.02362300000027</v>
      </c>
      <c r="AU8" s="183">
        <f>+SUM(EX8:EZ8)</f>
        <v>-60.333317000000079</v>
      </c>
      <c r="AV8" s="183">
        <f>+SUM(FA8:FC8)</f>
        <v>405.45791499999996</v>
      </c>
      <c r="AW8" s="183">
        <f>+SUM(FD8:FF8)</f>
        <v>91.644884000000502</v>
      </c>
      <c r="AX8" s="183">
        <f>+SUM(FG8:FI8)</f>
        <v>118.96813299999917</v>
      </c>
      <c r="AY8" s="183">
        <f>+SUM(FJ8:FL8)</f>
        <v>681.98173200000019</v>
      </c>
      <c r="AZ8" s="183">
        <f>+SUM(FM8:FO8)</f>
        <v>323.62286400000039</v>
      </c>
      <c r="BA8" s="183">
        <f>+SUM(FP8:FR8)</f>
        <v>-651.79273413999977</v>
      </c>
      <c r="BB8" s="183">
        <f t="shared" si="13"/>
        <v>-563.00657909000029</v>
      </c>
      <c r="BC8" s="184">
        <v>196.04523700000004</v>
      </c>
      <c r="BD8" s="184">
        <v>979.97245999999973</v>
      </c>
      <c r="BE8" s="184">
        <v>-221.98847299999989</v>
      </c>
      <c r="BF8" s="184">
        <v>539.91112000000021</v>
      </c>
      <c r="BG8" s="184">
        <v>-285.305159</v>
      </c>
      <c r="BH8" s="184">
        <v>-680.9323710000001</v>
      </c>
      <c r="BI8" s="184">
        <v>65.28503099999989</v>
      </c>
      <c r="BJ8" s="184">
        <v>578.49293000000057</v>
      </c>
      <c r="BK8" s="184">
        <v>-484.60065300000019</v>
      </c>
      <c r="BL8" s="184">
        <v>-34.987276000000293</v>
      </c>
      <c r="BM8" s="184">
        <v>-405.77890000000002</v>
      </c>
      <c r="BN8" s="184">
        <v>-599.59548199999995</v>
      </c>
      <c r="BO8" s="184">
        <v>76.474527000000194</v>
      </c>
      <c r="BP8" s="184">
        <v>-62.873917000000233</v>
      </c>
      <c r="BQ8" s="184">
        <v>-89.735008000000221</v>
      </c>
      <c r="BR8" s="184">
        <v>185.05417600000021</v>
      </c>
      <c r="BS8" s="184">
        <v>221.81021299999998</v>
      </c>
      <c r="BT8" s="184">
        <v>797.273279</v>
      </c>
      <c r="BU8" s="184">
        <v>-298.01487799999995</v>
      </c>
      <c r="BV8" s="184">
        <v>-115.347984</v>
      </c>
      <c r="BW8" s="184">
        <v>708.6458990000001</v>
      </c>
      <c r="BX8" s="184">
        <v>-546.73252100000013</v>
      </c>
      <c r="BY8" s="184">
        <v>-404.43094199999996</v>
      </c>
      <c r="BZ8" s="184">
        <v>-576.90349500000002</v>
      </c>
      <c r="CA8" s="184">
        <v>267.37586100000021</v>
      </c>
      <c r="CB8" s="184">
        <v>-168.0310310000001</v>
      </c>
      <c r="CC8" s="184">
        <v>-24.017613000000097</v>
      </c>
      <c r="CD8" s="184">
        <v>11.184554999999932</v>
      </c>
      <c r="CE8" s="184">
        <v>350.63052600000003</v>
      </c>
      <c r="CF8" s="184">
        <v>-16.22027600000024</v>
      </c>
      <c r="CG8" s="184">
        <v>147.17388400000027</v>
      </c>
      <c r="CH8" s="184">
        <v>-437.62844900000005</v>
      </c>
      <c r="CI8" s="184">
        <v>-140.19242999999983</v>
      </c>
      <c r="CJ8" s="184">
        <v>-90.480952000000116</v>
      </c>
      <c r="CK8" s="184">
        <v>114.80186299999991</v>
      </c>
      <c r="CL8" s="184">
        <v>-190.14608199999998</v>
      </c>
      <c r="CM8" s="184">
        <v>128.72406999999998</v>
      </c>
      <c r="CN8" s="184">
        <v>74.06579499999998</v>
      </c>
      <c r="CO8" s="184">
        <v>-77.460843999999952</v>
      </c>
      <c r="CP8" s="184">
        <v>-30.440943999999945</v>
      </c>
      <c r="CQ8" s="184">
        <v>-64.282905999999912</v>
      </c>
      <c r="CR8" s="184">
        <v>447.60417299999983</v>
      </c>
      <c r="CS8" s="184">
        <v>370.66607299999976</v>
      </c>
      <c r="CT8" s="184">
        <v>-83.546984999999722</v>
      </c>
      <c r="CU8" s="184">
        <v>590.90530199999989</v>
      </c>
      <c r="CV8" s="184">
        <v>-403.14568500000019</v>
      </c>
      <c r="CW8" s="184">
        <v>-286.32593699999961</v>
      </c>
      <c r="CX8" s="184">
        <v>-1.7493269999999939</v>
      </c>
      <c r="CY8" s="184">
        <v>879.76684899999987</v>
      </c>
      <c r="CZ8" s="184">
        <v>-60.703258000000233</v>
      </c>
      <c r="DA8" s="184">
        <v>-695.53932999999961</v>
      </c>
      <c r="DB8" s="184">
        <v>-81.777057000000013</v>
      </c>
      <c r="DC8" s="184">
        <v>-117.2573160000004</v>
      </c>
      <c r="DD8" s="184">
        <v>1159.3422430000003</v>
      </c>
      <c r="DE8" s="184">
        <v>-268.85711900000024</v>
      </c>
      <c r="DF8" s="184">
        <v>-407.22909599999957</v>
      </c>
      <c r="DG8" s="184">
        <v>-313.77796300000023</v>
      </c>
      <c r="DH8" s="184">
        <v>2164.9782790000008</v>
      </c>
      <c r="DI8" s="184">
        <v>-1119.6824680000004</v>
      </c>
      <c r="DJ8" s="184">
        <v>-1645.7956009999998</v>
      </c>
      <c r="DK8" s="184">
        <v>3268.2001589999995</v>
      </c>
      <c r="DL8" s="184">
        <v>-963.42375599999968</v>
      </c>
      <c r="DM8" s="184">
        <v>-1347.4906919999996</v>
      </c>
      <c r="DN8" s="184">
        <v>-33.787945000000263</v>
      </c>
      <c r="DO8" s="184">
        <v>-335.63451500000019</v>
      </c>
      <c r="DP8" s="184">
        <v>196.26850699999977</v>
      </c>
      <c r="DQ8" s="184">
        <v>-178.95678399999952</v>
      </c>
      <c r="DR8" s="184">
        <v>328.31718599999954</v>
      </c>
      <c r="DS8" s="184">
        <v>-265.4708499999997</v>
      </c>
      <c r="DT8" s="184">
        <v>314.5512719999997</v>
      </c>
      <c r="DU8" s="184">
        <v>-341.65943999999968</v>
      </c>
      <c r="DV8" s="184">
        <v>5.412396999999828</v>
      </c>
      <c r="DW8" s="184">
        <v>1015.620764</v>
      </c>
      <c r="DX8" s="184">
        <v>-857.18253099999993</v>
      </c>
      <c r="DY8" s="184">
        <v>2277.6427180000001</v>
      </c>
      <c r="DZ8" s="184">
        <v>-1374.2432440000002</v>
      </c>
      <c r="EA8" s="184">
        <v>141.85219500000039</v>
      </c>
      <c r="EB8" s="184">
        <v>70.976231000000098</v>
      </c>
      <c r="EC8" s="184">
        <v>-820.78815000000077</v>
      </c>
      <c r="ED8" s="184">
        <v>-218.65287599999965</v>
      </c>
      <c r="EE8" s="184">
        <v>2349.051387</v>
      </c>
      <c r="EF8" s="184">
        <v>-1724.5879959999997</v>
      </c>
      <c r="EG8" s="184">
        <v>-755.44606900000053</v>
      </c>
      <c r="EH8" s="184">
        <v>264.35272500000019</v>
      </c>
      <c r="EI8" s="184">
        <v>-169.81521599999974</v>
      </c>
      <c r="EJ8" s="184">
        <v>-304.77805499999999</v>
      </c>
      <c r="EK8" s="184">
        <v>-309.46102500000018</v>
      </c>
      <c r="EL8" s="184">
        <v>17.828001000000199</v>
      </c>
      <c r="EM8" s="184">
        <v>260.845055</v>
      </c>
      <c r="EN8" s="184">
        <v>-321.35805700000026</v>
      </c>
      <c r="EO8" s="184">
        <v>-9.7194849999999633</v>
      </c>
      <c r="EP8" s="184">
        <v>97.428025999999818</v>
      </c>
      <c r="EQ8" s="184">
        <v>200.3684060000005</v>
      </c>
      <c r="ER8" s="184">
        <v>138.74658799999929</v>
      </c>
      <c r="ES8" s="184">
        <v>-294.53052199999956</v>
      </c>
      <c r="ET8" s="184">
        <v>898.91733400000021</v>
      </c>
      <c r="EU8" s="184">
        <v>-119.73567800000023</v>
      </c>
      <c r="EV8" s="184">
        <v>-149.92264799999953</v>
      </c>
      <c r="EW8" s="184">
        <v>-119.36529700000051</v>
      </c>
      <c r="EX8" s="184">
        <v>258.20275199999969</v>
      </c>
      <c r="EY8" s="184">
        <v>-478.35242099999937</v>
      </c>
      <c r="EZ8" s="184">
        <v>159.8163519999996</v>
      </c>
      <c r="FA8" s="184">
        <v>-121.48560999999972</v>
      </c>
      <c r="FB8" s="184">
        <v>785.22145799999953</v>
      </c>
      <c r="FC8" s="184">
        <v>-258.27793299999985</v>
      </c>
      <c r="FD8" s="184">
        <v>-15.196616999999833</v>
      </c>
      <c r="FE8" s="184">
        <v>-249.30257700000016</v>
      </c>
      <c r="FF8" s="184">
        <v>356.14407800000049</v>
      </c>
      <c r="FG8" s="184">
        <v>-70.453726000000188</v>
      </c>
      <c r="FH8" s="184">
        <v>-513.78671200000031</v>
      </c>
      <c r="FI8" s="184">
        <v>703.20857099999967</v>
      </c>
      <c r="FJ8" s="184">
        <v>-43.225824999999759</v>
      </c>
      <c r="FK8" s="184">
        <v>397.77338900000018</v>
      </c>
      <c r="FL8" s="184">
        <v>327.43416799999977</v>
      </c>
      <c r="FM8" s="184">
        <v>127.36455700000033</v>
      </c>
      <c r="FN8" s="184">
        <v>165.00745500000039</v>
      </c>
      <c r="FO8" s="184">
        <v>31.250851999999668</v>
      </c>
      <c r="FP8" s="184">
        <v>-1031.87611631</v>
      </c>
      <c r="FQ8" s="184">
        <v>144.66518799999994</v>
      </c>
      <c r="FR8" s="184">
        <v>235.41819417000033</v>
      </c>
      <c r="FS8" s="184">
        <v>-96.626470260000588</v>
      </c>
      <c r="FT8" s="184">
        <v>-347.95343430000003</v>
      </c>
      <c r="FU8" s="184">
        <v>-118.42667452999967</v>
      </c>
      <c r="FV8" s="184">
        <v>395.0064957200002</v>
      </c>
      <c r="FW8" s="184">
        <v>-351.10590555000044</v>
      </c>
    </row>
    <row r="9" spans="1:179" s="161" customFormat="1">
      <c r="B9" s="181">
        <v>112</v>
      </c>
      <c r="C9" s="182" t="s">
        <v>78</v>
      </c>
      <c r="D9" s="183">
        <f t="shared" si="20"/>
        <v>-173.42000000000013</v>
      </c>
      <c r="E9" s="183">
        <f t="shared" si="21"/>
        <v>-138.60999999999996</v>
      </c>
      <c r="F9" s="183">
        <f t="shared" si="22"/>
        <v>-39.659999999999968</v>
      </c>
      <c r="G9" s="183">
        <f t="shared" si="23"/>
        <v>57.659999999999911</v>
      </c>
      <c r="H9" s="183">
        <f t="shared" si="24"/>
        <v>11.849999999999966</v>
      </c>
      <c r="I9" s="183">
        <f t="shared" si="25"/>
        <v>28.869999999999663</v>
      </c>
      <c r="J9" s="183">
        <f t="shared" si="26"/>
        <v>-72.569999999999482</v>
      </c>
      <c r="K9" s="183">
        <f t="shared" si="27"/>
        <v>1.5899999999999181</v>
      </c>
      <c r="L9" s="183">
        <f>+SUM(EU9:FF9)</f>
        <v>-1.4184129999999868</v>
      </c>
      <c r="M9" s="183">
        <f>+SUM(FG9:FR9)</f>
        <v>125.9754519999999</v>
      </c>
      <c r="N9" s="183">
        <f>+SUM(BC9:BE9)</f>
        <v>-69.940000000000282</v>
      </c>
      <c r="O9" s="183">
        <f>+SUM(BF9:BH9)</f>
        <v>-134.43999999999977</v>
      </c>
      <c r="P9" s="183">
        <f>+SUM(BI9:BK9)</f>
        <v>59.160000000000025</v>
      </c>
      <c r="Q9" s="183">
        <f>+SUM(BL9:BN9)</f>
        <v>-28.200000000000102</v>
      </c>
      <c r="R9" s="183">
        <f t="shared" si="28"/>
        <v>-91.3599999999999</v>
      </c>
      <c r="S9" s="183">
        <f t="shared" si="29"/>
        <v>97.719999999999914</v>
      </c>
      <c r="T9" s="183">
        <f t="shared" si="30"/>
        <v>-110.20999999999987</v>
      </c>
      <c r="U9" s="183">
        <f t="shared" si="31"/>
        <v>-34.760000000000105</v>
      </c>
      <c r="V9" s="183">
        <f t="shared" si="32"/>
        <v>324.40999999999997</v>
      </c>
      <c r="W9" s="183">
        <f t="shared" si="33"/>
        <v>21.010000000000105</v>
      </c>
      <c r="X9" s="183">
        <f t="shared" si="34"/>
        <v>-382.9799999999999</v>
      </c>
      <c r="Y9" s="183">
        <f t="shared" si="35"/>
        <v>-2.1000000000001364</v>
      </c>
      <c r="Z9" s="183">
        <f t="shared" si="36"/>
        <v>12.389999999999873</v>
      </c>
      <c r="AA9" s="183">
        <f t="shared" si="37"/>
        <v>-0.15999999999991132</v>
      </c>
      <c r="AB9" s="183">
        <f t="shared" si="38"/>
        <v>23.840000000000032</v>
      </c>
      <c r="AC9" s="183">
        <f t="shared" si="39"/>
        <v>21.589999999999918</v>
      </c>
      <c r="AD9" s="183">
        <f t="shared" si="40"/>
        <v>-12.39999999999992</v>
      </c>
      <c r="AE9" s="183">
        <f t="shared" si="41"/>
        <v>-15.720000000000141</v>
      </c>
      <c r="AF9" s="183">
        <f t="shared" si="42"/>
        <v>-5.9300000000000637</v>
      </c>
      <c r="AG9" s="183">
        <f t="shared" si="43"/>
        <v>45.900000000000091</v>
      </c>
      <c r="AH9" s="183">
        <f t="shared" si="44"/>
        <v>0.74999999999954525</v>
      </c>
      <c r="AI9" s="183">
        <f t="shared" si="45"/>
        <v>-47.639999999999873</v>
      </c>
      <c r="AJ9" s="183">
        <f t="shared" si="46"/>
        <v>23.899999999999977</v>
      </c>
      <c r="AK9" s="183">
        <f t="shared" si="47"/>
        <v>51.860000000000014</v>
      </c>
      <c r="AL9" s="183">
        <f t="shared" si="48"/>
        <v>-75.419999999999845</v>
      </c>
      <c r="AM9" s="183">
        <f t="shared" si="49"/>
        <v>32.420000000000073</v>
      </c>
      <c r="AN9" s="183">
        <f t="shared" si="50"/>
        <v>16.910000000000196</v>
      </c>
      <c r="AO9" s="183">
        <f t="shared" si="51"/>
        <v>-46.479999999999905</v>
      </c>
      <c r="AP9" s="183">
        <f t="shared" si="52"/>
        <v>-33.3900000000001</v>
      </c>
      <c r="AQ9" s="183">
        <f t="shared" si="53"/>
        <v>36.599999999999909</v>
      </c>
      <c r="AR9" s="183">
        <f t="shared" si="54"/>
        <v>-33.309999999999945</v>
      </c>
      <c r="AS9" s="183">
        <f t="shared" si="55"/>
        <v>31.690000000000055</v>
      </c>
      <c r="AT9" s="183">
        <f t="shared" ref="AT9:AT14" si="56">+SUM(EU9:EW9)</f>
        <v>23.949999999999875</v>
      </c>
      <c r="AU9" s="183">
        <f t="shared" ref="AU9:AU14" si="57">+SUM(EX9:EZ9)</f>
        <v>-15.597685999999896</v>
      </c>
      <c r="AV9" s="183">
        <f t="shared" ref="AV9:AV14" si="58">+SUM(FA9:FC9)</f>
        <v>-1.4004429999999957</v>
      </c>
      <c r="AW9" s="183">
        <f t="shared" ref="AW9:AW14" si="59">+SUM(FD9:FF9)</f>
        <v>-8.3702839999999696</v>
      </c>
      <c r="AX9" s="183">
        <f t="shared" ref="AX9" si="60">+SUM(FG9:FI9)</f>
        <v>46.005910000000085</v>
      </c>
      <c r="AY9" s="183">
        <f t="shared" ref="AY9" si="61">+SUM(FJ9:FL9)</f>
        <v>-17.619193000000223</v>
      </c>
      <c r="AZ9" s="183">
        <f t="shared" ref="AZ9:AZ32" si="62">+SUM(FM9:FO9)</f>
        <v>64.625339000000054</v>
      </c>
      <c r="BA9" s="183">
        <f t="shared" ref="BA9:BA32" si="63">+SUM(FP9:FR9)</f>
        <v>32.963395999999989</v>
      </c>
      <c r="BB9" s="183">
        <f t="shared" si="13"/>
        <v>4.9581859999999551</v>
      </c>
      <c r="BC9" s="184">
        <v>-71.340000000000146</v>
      </c>
      <c r="BD9" s="184">
        <v>26.719999999999914</v>
      </c>
      <c r="BE9" s="184">
        <v>-25.32000000000005</v>
      </c>
      <c r="BF9" s="184">
        <v>-100.62999999999988</v>
      </c>
      <c r="BG9" s="184">
        <v>252.79000000000002</v>
      </c>
      <c r="BH9" s="184">
        <v>-286.59999999999991</v>
      </c>
      <c r="BI9" s="184">
        <v>133.82999999999993</v>
      </c>
      <c r="BJ9" s="184">
        <v>-61.160000000000082</v>
      </c>
      <c r="BK9" s="184">
        <v>-13.50999999999982</v>
      </c>
      <c r="BL9" s="184">
        <v>19.019999999999925</v>
      </c>
      <c r="BM9" s="184">
        <v>50.580000000000041</v>
      </c>
      <c r="BN9" s="184">
        <v>-97.800000000000068</v>
      </c>
      <c r="BO9" s="184">
        <v>2.6000000000000227</v>
      </c>
      <c r="BP9" s="184">
        <v>10.640000000000043</v>
      </c>
      <c r="BQ9" s="184">
        <v>-104.59999999999997</v>
      </c>
      <c r="BR9" s="184">
        <v>163.66999999999985</v>
      </c>
      <c r="BS9" s="184">
        <v>-5.4799999999999045</v>
      </c>
      <c r="BT9" s="184">
        <v>-60.470000000000027</v>
      </c>
      <c r="BU9" s="184">
        <v>-32.530000000000086</v>
      </c>
      <c r="BV9" s="184">
        <v>-96.57999999999987</v>
      </c>
      <c r="BW9" s="184">
        <v>18.900000000000091</v>
      </c>
      <c r="BX9" s="184">
        <v>-22.3900000000001</v>
      </c>
      <c r="BY9" s="184">
        <v>-18.879999999999995</v>
      </c>
      <c r="BZ9" s="184">
        <v>6.5099999999999909</v>
      </c>
      <c r="CA9" s="184">
        <v>148.84000000000003</v>
      </c>
      <c r="CB9" s="184">
        <v>199.56</v>
      </c>
      <c r="CC9" s="184">
        <v>-23.990000000000066</v>
      </c>
      <c r="CD9" s="184">
        <v>77.06</v>
      </c>
      <c r="CE9" s="184">
        <v>-69.330000000000041</v>
      </c>
      <c r="CF9" s="184">
        <v>13.280000000000143</v>
      </c>
      <c r="CG9" s="184">
        <v>-409.64</v>
      </c>
      <c r="CH9" s="184">
        <v>7.4799999999999613</v>
      </c>
      <c r="CI9" s="184">
        <v>19.180000000000121</v>
      </c>
      <c r="CJ9" s="184">
        <v>-13.630000000000052</v>
      </c>
      <c r="CK9" s="184">
        <v>9.1999999999999886</v>
      </c>
      <c r="CL9" s="184">
        <v>2.3299999999999272</v>
      </c>
      <c r="CM9" s="184">
        <v>7.1800000000000068</v>
      </c>
      <c r="CN9" s="184">
        <v>50.36000000000007</v>
      </c>
      <c r="CO9" s="184">
        <v>-45.150000000000205</v>
      </c>
      <c r="CP9" s="184">
        <v>37.940000000000168</v>
      </c>
      <c r="CQ9" s="184">
        <v>-19.489999999999895</v>
      </c>
      <c r="CR9" s="184">
        <v>-18.610000000000184</v>
      </c>
      <c r="CS9" s="184">
        <v>15.940000000000055</v>
      </c>
      <c r="CT9" s="184">
        <v>-11.669999999999959</v>
      </c>
      <c r="CU9" s="184">
        <v>19.569999999999936</v>
      </c>
      <c r="CV9" s="184">
        <v>20.10000000000008</v>
      </c>
      <c r="CW9" s="184">
        <v>1.2299999999999613</v>
      </c>
      <c r="CX9" s="184">
        <v>0.25999999999987722</v>
      </c>
      <c r="CY9" s="184">
        <v>7.4100000000000819</v>
      </c>
      <c r="CZ9" s="184">
        <v>13.189999999999998</v>
      </c>
      <c r="DA9" s="184">
        <v>-33</v>
      </c>
      <c r="DB9" s="184">
        <v>63.719999999999914</v>
      </c>
      <c r="DC9" s="184">
        <v>-72.720000000000027</v>
      </c>
      <c r="DD9" s="184">
        <v>-6.7200000000000273</v>
      </c>
      <c r="DE9" s="184">
        <v>-6.6200000000000614</v>
      </c>
      <c r="DF9" s="184">
        <v>-7.5100000000001046</v>
      </c>
      <c r="DG9" s="184">
        <v>8.2000000000001023</v>
      </c>
      <c r="DH9" s="184">
        <v>32.130000000000109</v>
      </c>
      <c r="DI9" s="184">
        <v>58.650000000000091</v>
      </c>
      <c r="DJ9" s="184">
        <v>-44.880000000000109</v>
      </c>
      <c r="DK9" s="184">
        <v>-31.090000000000146</v>
      </c>
      <c r="DL9" s="184">
        <v>15.839999999999918</v>
      </c>
      <c r="DM9" s="184">
        <v>15.999999999999773</v>
      </c>
      <c r="DN9" s="184">
        <v>44.260000000000218</v>
      </c>
      <c r="DO9" s="184">
        <v>-52.180000000000064</v>
      </c>
      <c r="DP9" s="184">
        <v>-39.720000000000027</v>
      </c>
      <c r="DQ9" s="184">
        <v>21.290000000000077</v>
      </c>
      <c r="DR9" s="184">
        <v>-14.180000000000064</v>
      </c>
      <c r="DS9" s="184">
        <v>16.789999999999964</v>
      </c>
      <c r="DT9" s="184">
        <v>8.2699999999999818</v>
      </c>
      <c r="DU9" s="184">
        <v>-26.019999999999868</v>
      </c>
      <c r="DV9" s="184">
        <v>69.6099999999999</v>
      </c>
      <c r="DW9" s="184">
        <v>-72.330000000000155</v>
      </c>
      <c r="DX9" s="184">
        <v>10.670000000000073</v>
      </c>
      <c r="DY9" s="184">
        <v>-13.759999999999764</v>
      </c>
      <c r="DZ9" s="184">
        <v>59.190000000000055</v>
      </c>
      <c r="EA9" s="184">
        <v>-9.9000000000000341</v>
      </c>
      <c r="EB9" s="184">
        <v>-16.869999999999948</v>
      </c>
      <c r="EC9" s="184">
        <v>9.6200000000001182</v>
      </c>
      <c r="ED9" s="184">
        <v>-26.07000000000005</v>
      </c>
      <c r="EE9" s="184">
        <v>33.360000000000127</v>
      </c>
      <c r="EF9" s="184">
        <v>0.79999999999995453</v>
      </c>
      <c r="EG9" s="184">
        <v>-43.350000000000136</v>
      </c>
      <c r="EH9" s="184">
        <v>-3.9299999999997226</v>
      </c>
      <c r="EI9" s="184">
        <v>20.689999999999941</v>
      </c>
      <c r="EJ9" s="184">
        <v>42.489999999999895</v>
      </c>
      <c r="EK9" s="184">
        <v>-96.569999999999936</v>
      </c>
      <c r="EL9" s="184">
        <v>48.769999999999982</v>
      </c>
      <c r="EM9" s="184">
        <v>-4.8300000000000409</v>
      </c>
      <c r="EN9" s="184">
        <v>-7.3400000000000318</v>
      </c>
      <c r="EO9" s="184">
        <v>-43.39999999999992</v>
      </c>
      <c r="EP9" s="184">
        <v>-3.3300000000000978</v>
      </c>
      <c r="EQ9" s="184">
        <v>13.420000000000073</v>
      </c>
      <c r="ER9" s="184">
        <v>-9.0600000000000023</v>
      </c>
      <c r="ES9" s="184">
        <v>22.379999999999939</v>
      </c>
      <c r="ET9" s="184">
        <v>18.370000000000118</v>
      </c>
      <c r="EU9" s="184">
        <v>40.149999999999977</v>
      </c>
      <c r="EV9" s="184">
        <v>-40.580000000000098</v>
      </c>
      <c r="EW9" s="184">
        <v>24.379999999999995</v>
      </c>
      <c r="EX9" s="184">
        <v>24.659999999999911</v>
      </c>
      <c r="EY9" s="184">
        <v>-27.561206999999854</v>
      </c>
      <c r="EZ9" s="184">
        <v>-12.696478999999954</v>
      </c>
      <c r="FA9" s="184">
        <v>-12.621299000000135</v>
      </c>
      <c r="FB9" s="184">
        <v>2.5682469999999284</v>
      </c>
      <c r="FC9" s="184">
        <v>8.6526090000002114</v>
      </c>
      <c r="FD9" s="184">
        <v>-2.5460939999999255</v>
      </c>
      <c r="FE9" s="184">
        <v>-11.538255000000163</v>
      </c>
      <c r="FF9" s="184">
        <v>5.7140650000001187</v>
      </c>
      <c r="FG9" s="184">
        <v>14.312877999999955</v>
      </c>
      <c r="FH9" s="184">
        <v>8.5417550000000801</v>
      </c>
      <c r="FI9" s="184">
        <v>23.15127700000005</v>
      </c>
      <c r="FJ9" s="184">
        <v>4.0864169999999262</v>
      </c>
      <c r="FK9" s="184">
        <v>-3.8275160000000028</v>
      </c>
      <c r="FL9" s="184">
        <v>-17.878094000000146</v>
      </c>
      <c r="FM9" s="184">
        <v>32.908780999999976</v>
      </c>
      <c r="FN9" s="184">
        <v>24.32574800000009</v>
      </c>
      <c r="FO9" s="184">
        <v>7.3908099999999877</v>
      </c>
      <c r="FP9" s="184">
        <v>7.1017340000000786</v>
      </c>
      <c r="FQ9" s="184">
        <v>11.015872999999942</v>
      </c>
      <c r="FR9" s="184">
        <v>14.845788999999968</v>
      </c>
      <c r="FS9" s="184">
        <v>-17.756656000000021</v>
      </c>
      <c r="FT9" s="184">
        <v>31.859668000000056</v>
      </c>
      <c r="FU9" s="184">
        <v>-9.1448260000000801</v>
      </c>
      <c r="FV9" s="184">
        <v>71.713184000000012</v>
      </c>
      <c r="FW9" s="184">
        <v>-69.752063000000078</v>
      </c>
    </row>
    <row r="10" spans="1:179" s="161" customFormat="1">
      <c r="B10" s="177">
        <v>12</v>
      </c>
      <c r="C10" s="178" t="s">
        <v>86</v>
      </c>
      <c r="D10" s="179">
        <f t="shared" ref="D10:J10" si="64">+D11</f>
        <v>10.098784339999952</v>
      </c>
      <c r="E10" s="179">
        <f t="shared" si="64"/>
        <v>-18.735329870000044</v>
      </c>
      <c r="F10" s="179">
        <f t="shared" si="64"/>
        <v>-23.31733066000001</v>
      </c>
      <c r="G10" s="179">
        <f t="shared" si="64"/>
        <v>1.6622400000017024E-3</v>
      </c>
      <c r="H10" s="179">
        <f t="shared" si="64"/>
        <v>8.3565999999990481E-2</v>
      </c>
      <c r="I10" s="179">
        <f t="shared" si="64"/>
        <v>2.5667129999987992E-2</v>
      </c>
      <c r="J10" s="179">
        <f t="shared" si="64"/>
        <v>0.1482069999999851</v>
      </c>
      <c r="K10" s="179">
        <f>+K11</f>
        <v>649</v>
      </c>
      <c r="L10" s="179">
        <f t="shared" ref="L10:Q10" si="65">+L11</f>
        <v>0.10415376000014476</v>
      </c>
      <c r="M10" s="179">
        <f t="shared" si="65"/>
        <v>7.2342884600000161</v>
      </c>
      <c r="N10" s="179">
        <f t="shared" si="65"/>
        <v>0</v>
      </c>
      <c r="O10" s="179">
        <f t="shared" si="65"/>
        <v>-1.0000000031595846E-5</v>
      </c>
      <c r="P10" s="179">
        <f t="shared" si="65"/>
        <v>9.8804340000015145E-2</v>
      </c>
      <c r="Q10" s="179">
        <f t="shared" si="65"/>
        <v>9.9999899999999684</v>
      </c>
      <c r="R10" s="179">
        <f t="shared" si="28"/>
        <v>-10.000000000000028</v>
      </c>
      <c r="S10" s="179">
        <f t="shared" si="29"/>
        <v>-0.17601000000001932</v>
      </c>
      <c r="T10" s="179">
        <f t="shared" si="30"/>
        <v>-9.5039746900000068</v>
      </c>
      <c r="U10" s="179">
        <f t="shared" si="31"/>
        <v>0.94465482000001089</v>
      </c>
      <c r="V10" s="179">
        <f t="shared" si="32"/>
        <v>6.8799999999669126E-3</v>
      </c>
      <c r="W10" s="179">
        <f t="shared" si="33"/>
        <v>-21.32075765999997</v>
      </c>
      <c r="X10" s="179">
        <f t="shared" si="34"/>
        <v>-3.7519999999915399E-3</v>
      </c>
      <c r="Y10" s="179">
        <f t="shared" si="35"/>
        <v>-1.9997010000000159</v>
      </c>
      <c r="Z10" s="179">
        <f t="shared" si="36"/>
        <v>-5.0999999999135071E-4</v>
      </c>
      <c r="AA10" s="179">
        <f t="shared" si="37"/>
        <v>-1.0000000031595846E-5</v>
      </c>
      <c r="AB10" s="179">
        <f t="shared" si="38"/>
        <v>1.0000000000331966E-3</v>
      </c>
      <c r="AC10" s="179">
        <f t="shared" si="39"/>
        <v>1.1822399999914524E-3</v>
      </c>
      <c r="AD10" s="179">
        <f t="shared" si="40"/>
        <v>0</v>
      </c>
      <c r="AE10" s="179">
        <f t="shared" si="41"/>
        <v>1.0165999999969699E-2</v>
      </c>
      <c r="AF10" s="179">
        <f t="shared" si="42"/>
        <v>2.8421709430404007E-14</v>
      </c>
      <c r="AG10" s="179">
        <f t="shared" si="43"/>
        <v>7.339999999999236E-2</v>
      </c>
      <c r="AH10" s="179">
        <f t="shared" si="44"/>
        <v>-7.2495390000028692E-2</v>
      </c>
      <c r="AI10" s="179">
        <f t="shared" si="45"/>
        <v>0.10026752000004535</v>
      </c>
      <c r="AJ10" s="179">
        <f t="shared" si="46"/>
        <v>0</v>
      </c>
      <c r="AK10" s="179">
        <f t="shared" si="47"/>
        <v>-2.1050000000286673E-3</v>
      </c>
      <c r="AL10" s="179">
        <f t="shared" si="48"/>
        <v>2.8421709430404007E-14</v>
      </c>
      <c r="AM10" s="179">
        <f t="shared" si="49"/>
        <v>7.9999999996971383E-4</v>
      </c>
      <c r="AN10" s="179">
        <f t="shared" si="50"/>
        <v>0.17501500000003034</v>
      </c>
      <c r="AO10" s="179">
        <f t="shared" si="51"/>
        <v>-2.7608000000043376E-2</v>
      </c>
      <c r="AP10" s="179">
        <f t="shared" si="52"/>
        <v>470</v>
      </c>
      <c r="AQ10" s="179">
        <f t="shared" si="53"/>
        <v>0</v>
      </c>
      <c r="AR10" s="179">
        <f t="shared" si="54"/>
        <v>99.999999999999943</v>
      </c>
      <c r="AS10" s="179">
        <f t="shared" si="55"/>
        <v>79</v>
      </c>
      <c r="AT10" s="179">
        <f t="shared" si="56"/>
        <v>0</v>
      </c>
      <c r="AU10" s="179">
        <f t="shared" si="57"/>
        <v>6.4064000000144006E-2</v>
      </c>
      <c r="AV10" s="179">
        <f t="shared" si="58"/>
        <v>4.038500000001477E-2</v>
      </c>
      <c r="AW10" s="179">
        <f t="shared" si="59"/>
        <v>-2.9524000001401873E-4</v>
      </c>
      <c r="AX10" s="179">
        <f t="shared" ref="AX10:AY10" si="66">+SUM(EW10:EY10)</f>
        <v>6.4064000000144006E-2</v>
      </c>
      <c r="AY10" s="179">
        <f t="shared" si="66"/>
        <v>6.4064000000144006E-2</v>
      </c>
      <c r="AZ10" s="179">
        <f t="shared" si="62"/>
        <v>1.19399999999996</v>
      </c>
      <c r="BA10" s="179">
        <f t="shared" si="63"/>
        <v>6.0402884600000561</v>
      </c>
      <c r="BB10" s="179">
        <f t="shared" si="13"/>
        <v>5.8635666399998172</v>
      </c>
      <c r="BC10" s="180">
        <f t="shared" ref="BC10:DN10" si="67">+BC11</f>
        <v>0</v>
      </c>
      <c r="BD10" s="180">
        <f t="shared" si="67"/>
        <v>0</v>
      </c>
      <c r="BE10" s="180">
        <f t="shared" si="67"/>
        <v>0</v>
      </c>
      <c r="BF10" s="180">
        <f t="shared" si="67"/>
        <v>-1.0000000031595846E-5</v>
      </c>
      <c r="BG10" s="180">
        <f t="shared" si="67"/>
        <v>0</v>
      </c>
      <c r="BH10" s="180">
        <f t="shared" si="67"/>
        <v>0</v>
      </c>
      <c r="BI10" s="180">
        <f t="shared" si="67"/>
        <v>9.8804340000015145E-2</v>
      </c>
      <c r="BJ10" s="180">
        <f t="shared" si="67"/>
        <v>0</v>
      </c>
      <c r="BK10" s="180">
        <f t="shared" si="67"/>
        <v>0</v>
      </c>
      <c r="BL10" s="180">
        <f t="shared" si="67"/>
        <v>10</v>
      </c>
      <c r="BM10" s="180">
        <f t="shared" si="67"/>
        <v>0</v>
      </c>
      <c r="BN10" s="180">
        <f t="shared" si="67"/>
        <v>-1.0000000031595846E-5</v>
      </c>
      <c r="BO10" s="180">
        <f t="shared" si="67"/>
        <v>-10.000000000000028</v>
      </c>
      <c r="BP10" s="180">
        <f t="shared" si="67"/>
        <v>0</v>
      </c>
      <c r="BQ10" s="180">
        <f t="shared" si="67"/>
        <v>0</v>
      </c>
      <c r="BR10" s="180">
        <f t="shared" si="67"/>
        <v>0</v>
      </c>
      <c r="BS10" s="180">
        <f t="shared" si="67"/>
        <v>-0.17601000000001932</v>
      </c>
      <c r="BT10" s="180">
        <f t="shared" si="67"/>
        <v>0</v>
      </c>
      <c r="BU10" s="180">
        <f t="shared" si="67"/>
        <v>0</v>
      </c>
      <c r="BV10" s="180">
        <f t="shared" si="67"/>
        <v>0</v>
      </c>
      <c r="BW10" s="180">
        <f t="shared" si="67"/>
        <v>-9.5039746900000068</v>
      </c>
      <c r="BX10" s="180">
        <f t="shared" si="67"/>
        <v>0.61264082000002418</v>
      </c>
      <c r="BY10" s="180">
        <f t="shared" si="67"/>
        <v>5.038200000001325E-2</v>
      </c>
      <c r="BZ10" s="180">
        <f t="shared" si="67"/>
        <v>0.28163199999997346</v>
      </c>
      <c r="CA10" s="180">
        <f t="shared" si="67"/>
        <v>0</v>
      </c>
      <c r="CB10" s="180">
        <f t="shared" si="67"/>
        <v>0</v>
      </c>
      <c r="CC10" s="180">
        <f t="shared" si="67"/>
        <v>6.8799999999669126E-3</v>
      </c>
      <c r="CD10" s="180">
        <f t="shared" si="67"/>
        <v>-9.8056690699999649</v>
      </c>
      <c r="CE10" s="180">
        <f t="shared" si="67"/>
        <v>-8.1099999999878492E-4</v>
      </c>
      <c r="CF10" s="180">
        <f t="shared" si="67"/>
        <v>-11.514277590000006</v>
      </c>
      <c r="CG10" s="180">
        <f t="shared" si="67"/>
        <v>0</v>
      </c>
      <c r="CH10" s="180">
        <f t="shared" si="67"/>
        <v>-3.7519999999915399E-3</v>
      </c>
      <c r="CI10" s="180">
        <f t="shared" si="67"/>
        <v>0</v>
      </c>
      <c r="CJ10" s="180">
        <f t="shared" si="67"/>
        <v>0</v>
      </c>
      <c r="CK10" s="180">
        <f t="shared" si="67"/>
        <v>0</v>
      </c>
      <c r="CL10" s="180">
        <f t="shared" si="67"/>
        <v>-1.9997010000000159</v>
      </c>
      <c r="CM10" s="180">
        <f t="shared" si="67"/>
        <v>-5.0000000001659828E-4</v>
      </c>
      <c r="CN10" s="180">
        <f t="shared" si="67"/>
        <v>0</v>
      </c>
      <c r="CO10" s="180">
        <f t="shared" si="67"/>
        <v>-9.9999999747524271E-6</v>
      </c>
      <c r="CP10" s="180">
        <f t="shared" si="67"/>
        <v>-1.0000000031595846E-5</v>
      </c>
      <c r="CQ10" s="180">
        <f t="shared" si="67"/>
        <v>0</v>
      </c>
      <c r="CR10" s="180">
        <f t="shared" si="67"/>
        <v>0</v>
      </c>
      <c r="CS10" s="180">
        <f t="shared" si="67"/>
        <v>0</v>
      </c>
      <c r="CT10" s="180">
        <f t="shared" si="67"/>
        <v>1.0000000000331966E-3</v>
      </c>
      <c r="CU10" s="180">
        <f t="shared" si="67"/>
        <v>0</v>
      </c>
      <c r="CV10" s="180">
        <f t="shared" si="67"/>
        <v>0</v>
      </c>
      <c r="CW10" s="180">
        <f t="shared" si="67"/>
        <v>1.8559999999752108E-3</v>
      </c>
      <c r="CX10" s="180">
        <f t="shared" si="67"/>
        <v>-6.7375999998375846E-4</v>
      </c>
      <c r="CY10" s="180">
        <f t="shared" si="67"/>
        <v>0</v>
      </c>
      <c r="CZ10" s="180">
        <f t="shared" si="67"/>
        <v>0</v>
      </c>
      <c r="DA10" s="180">
        <f t="shared" si="67"/>
        <v>0</v>
      </c>
      <c r="DB10" s="180">
        <f t="shared" si="67"/>
        <v>0</v>
      </c>
      <c r="DC10" s="180">
        <f t="shared" si="67"/>
        <v>0</v>
      </c>
      <c r="DD10" s="180">
        <f t="shared" si="67"/>
        <v>1.0165999999969699E-2</v>
      </c>
      <c r="DE10" s="180">
        <f t="shared" si="67"/>
        <v>0</v>
      </c>
      <c r="DF10" s="180">
        <f t="shared" si="67"/>
        <v>2.8421709430404007E-14</v>
      </c>
      <c r="DG10" s="180">
        <f t="shared" si="67"/>
        <v>0</v>
      </c>
      <c r="DH10" s="180">
        <f t="shared" si="67"/>
        <v>0</v>
      </c>
      <c r="DI10" s="180">
        <f t="shared" si="67"/>
        <v>0</v>
      </c>
      <c r="DJ10" s="180">
        <f t="shared" si="67"/>
        <v>7.339999999999236E-2</v>
      </c>
      <c r="DK10" s="180">
        <f t="shared" si="67"/>
        <v>0</v>
      </c>
      <c r="DL10" s="180">
        <f t="shared" si="67"/>
        <v>9.0461000002051151E-4</v>
      </c>
      <c r="DM10" s="180">
        <f t="shared" si="67"/>
        <v>-7.3400000000049204E-2</v>
      </c>
      <c r="DN10" s="180">
        <f t="shared" si="67"/>
        <v>0</v>
      </c>
      <c r="DO10" s="180">
        <f t="shared" ref="DO10:FW10" si="68">+DO11</f>
        <v>0</v>
      </c>
      <c r="DP10" s="180">
        <f t="shared" si="68"/>
        <v>0.10026752000004535</v>
      </c>
      <c r="DQ10" s="180">
        <f t="shared" si="68"/>
        <v>0</v>
      </c>
      <c r="DR10" s="180">
        <f t="shared" si="68"/>
        <v>0</v>
      </c>
      <c r="DS10" s="180">
        <f t="shared" si="68"/>
        <v>0</v>
      </c>
      <c r="DT10" s="180">
        <f t="shared" si="68"/>
        <v>-8.4100000003672903E-4</v>
      </c>
      <c r="DU10" s="180">
        <f t="shared" si="68"/>
        <v>0</v>
      </c>
      <c r="DV10" s="180">
        <f t="shared" si="68"/>
        <v>-1.2639999999919382E-3</v>
      </c>
      <c r="DW10" s="180">
        <f t="shared" si="68"/>
        <v>0</v>
      </c>
      <c r="DX10" s="180">
        <f t="shared" si="68"/>
        <v>0</v>
      </c>
      <c r="DY10" s="180">
        <f t="shared" si="68"/>
        <v>2.8421709430404007E-14</v>
      </c>
      <c r="DZ10" s="180">
        <f t="shared" si="68"/>
        <v>0</v>
      </c>
      <c r="EA10" s="180">
        <f t="shared" si="68"/>
        <v>7.9999999996971383E-4</v>
      </c>
      <c r="EB10" s="180">
        <f t="shared" si="68"/>
        <v>0</v>
      </c>
      <c r="EC10" s="180">
        <f t="shared" si="68"/>
        <v>0</v>
      </c>
      <c r="ED10" s="180">
        <f t="shared" si="68"/>
        <v>0.17501500000003034</v>
      </c>
      <c r="EE10" s="180">
        <f t="shared" si="68"/>
        <v>0</v>
      </c>
      <c r="EF10" s="180">
        <f t="shared" si="68"/>
        <v>-4.640799999998535E-2</v>
      </c>
      <c r="EG10" s="180">
        <f t="shared" si="68"/>
        <v>0</v>
      </c>
      <c r="EH10" s="180">
        <f t="shared" si="68"/>
        <v>1.8799999999941974E-2</v>
      </c>
      <c r="EI10" s="180">
        <f t="shared" si="68"/>
        <v>0</v>
      </c>
      <c r="EJ10" s="180">
        <f t="shared" si="68"/>
        <v>470</v>
      </c>
      <c r="EK10" s="180">
        <f t="shared" si="68"/>
        <v>0</v>
      </c>
      <c r="EL10" s="180">
        <f t="shared" si="68"/>
        <v>0</v>
      </c>
      <c r="EM10" s="180">
        <f t="shared" si="68"/>
        <v>0</v>
      </c>
      <c r="EN10" s="180">
        <f t="shared" si="68"/>
        <v>0</v>
      </c>
      <c r="EO10" s="180">
        <f t="shared" si="68"/>
        <v>0</v>
      </c>
      <c r="EP10" s="180">
        <f t="shared" si="68"/>
        <v>69.999999999999943</v>
      </c>
      <c r="EQ10" s="180">
        <f t="shared" si="68"/>
        <v>30</v>
      </c>
      <c r="ER10" s="180">
        <f t="shared" si="68"/>
        <v>10</v>
      </c>
      <c r="ES10" s="180">
        <f t="shared" si="68"/>
        <v>0</v>
      </c>
      <c r="ET10" s="180">
        <f t="shared" si="68"/>
        <v>69</v>
      </c>
      <c r="EU10" s="180">
        <f t="shared" si="68"/>
        <v>0</v>
      </c>
      <c r="EV10" s="180">
        <f t="shared" si="68"/>
        <v>0</v>
      </c>
      <c r="EW10" s="180">
        <f t="shared" si="68"/>
        <v>0</v>
      </c>
      <c r="EX10" s="180">
        <f t="shared" si="68"/>
        <v>0</v>
      </c>
      <c r="EY10" s="180">
        <f t="shared" si="68"/>
        <v>6.4064000000144006E-2</v>
      </c>
      <c r="EZ10" s="180">
        <f t="shared" si="68"/>
        <v>0</v>
      </c>
      <c r="FA10" s="180">
        <f t="shared" si="68"/>
        <v>0</v>
      </c>
      <c r="FB10" s="180">
        <f t="shared" si="68"/>
        <v>0</v>
      </c>
      <c r="FC10" s="180">
        <f t="shared" si="68"/>
        <v>4.038500000001477E-2</v>
      </c>
      <c r="FD10" s="180">
        <f t="shared" si="68"/>
        <v>0</v>
      </c>
      <c r="FE10" s="180">
        <f t="shared" si="68"/>
        <v>0</v>
      </c>
      <c r="FF10" s="180">
        <f t="shared" si="68"/>
        <v>-2.9524000001401873E-4</v>
      </c>
      <c r="FG10" s="180">
        <f t="shared" si="68"/>
        <v>0</v>
      </c>
      <c r="FH10" s="180">
        <f t="shared" si="68"/>
        <v>0</v>
      </c>
      <c r="FI10" s="180">
        <f t="shared" si="68"/>
        <v>0</v>
      </c>
      <c r="FJ10" s="180">
        <f t="shared" si="68"/>
        <v>0</v>
      </c>
      <c r="FK10" s="180">
        <f t="shared" si="68"/>
        <v>0</v>
      </c>
      <c r="FL10" s="180">
        <f t="shared" si="68"/>
        <v>0</v>
      </c>
      <c r="FM10" s="180">
        <f t="shared" si="68"/>
        <v>0</v>
      </c>
      <c r="FN10" s="180">
        <f t="shared" si="68"/>
        <v>1.19399999999996</v>
      </c>
      <c r="FO10" s="180">
        <f t="shared" si="68"/>
        <v>0</v>
      </c>
      <c r="FP10" s="180">
        <f t="shared" si="68"/>
        <v>0</v>
      </c>
      <c r="FQ10" s="180">
        <f t="shared" si="68"/>
        <v>0</v>
      </c>
      <c r="FR10" s="180">
        <f t="shared" si="68"/>
        <v>6.0402884600000561</v>
      </c>
      <c r="FS10" s="180">
        <f t="shared" si="68"/>
        <v>4.0681983499998751</v>
      </c>
      <c r="FT10" s="180">
        <f t="shared" si="68"/>
        <v>1.7819582899999205</v>
      </c>
      <c r="FU10" s="180">
        <f t="shared" si="68"/>
        <v>1.3410000000021682E-2</v>
      </c>
      <c r="FV10" s="180">
        <f t="shared" si="68"/>
        <v>2.5703620000058436E-2</v>
      </c>
      <c r="FW10" s="180">
        <f t="shared" si="68"/>
        <v>1.3359999999920547E-2</v>
      </c>
    </row>
    <row r="11" spans="1:179">
      <c r="B11" s="181">
        <v>121</v>
      </c>
      <c r="C11" s="182" t="s">
        <v>83</v>
      </c>
      <c r="D11" s="183">
        <f t="shared" ref="D11:D14" si="69">+SUM(BC11:BN11)</f>
        <v>10.098784339999952</v>
      </c>
      <c r="E11" s="183">
        <f t="shared" ref="E11:E14" si="70">+SUM(BO11:BZ11)</f>
        <v>-18.735329870000044</v>
      </c>
      <c r="F11" s="183">
        <f t="shared" ref="F11:F14" si="71">+SUM(CA11:CL11)</f>
        <v>-23.31733066000001</v>
      </c>
      <c r="G11" s="183">
        <f t="shared" ref="G11:G14" si="72">+SUM(CM11:CX11)</f>
        <v>1.6622400000017024E-3</v>
      </c>
      <c r="H11" s="183">
        <f t="shared" ref="H11:H14" si="73">+SUM(CY11:DJ11)</f>
        <v>8.3565999999990481E-2</v>
      </c>
      <c r="I11" s="183">
        <f t="shared" ref="I11:I14" si="74">+SUM(DK11:DV11)</f>
        <v>2.5667129999987992E-2</v>
      </c>
      <c r="J11" s="183">
        <f t="shared" ref="J11:J14" si="75">+SUM(DW11:EH11)</f>
        <v>0.1482069999999851</v>
      </c>
      <c r="K11" s="183">
        <f t="shared" ref="K11:K14" si="76">+SUM(EI11:ET11)</f>
        <v>649</v>
      </c>
      <c r="L11" s="183">
        <f t="shared" ref="L11:L14" si="77">+SUM(EU11:FF11)</f>
        <v>0.10415376000014476</v>
      </c>
      <c r="M11" s="183">
        <f>+SUM(FG11:FR11)</f>
        <v>7.2342884600000161</v>
      </c>
      <c r="N11" s="183">
        <f>+SUM(BC11:BE11)</f>
        <v>0</v>
      </c>
      <c r="O11" s="183">
        <f>+SUM(BF11:BH11)</f>
        <v>-1.0000000031595846E-5</v>
      </c>
      <c r="P11" s="183">
        <f>+SUM(BI11:BK11)</f>
        <v>9.8804340000015145E-2</v>
      </c>
      <c r="Q11" s="183">
        <f>+SUM(BL11:BN11)</f>
        <v>9.9999899999999684</v>
      </c>
      <c r="R11" s="183">
        <f t="shared" si="28"/>
        <v>-10.000000000000028</v>
      </c>
      <c r="S11" s="183">
        <f t="shared" si="29"/>
        <v>-0.17601000000001932</v>
      </c>
      <c r="T11" s="183">
        <f t="shared" si="30"/>
        <v>-9.5039746900000068</v>
      </c>
      <c r="U11" s="183">
        <f t="shared" si="31"/>
        <v>0.94465482000001089</v>
      </c>
      <c r="V11" s="183">
        <f t="shared" si="32"/>
        <v>6.8799999999669126E-3</v>
      </c>
      <c r="W11" s="183">
        <f t="shared" si="33"/>
        <v>-21.32075765999997</v>
      </c>
      <c r="X11" s="183">
        <f t="shared" si="34"/>
        <v>-3.7519999999915399E-3</v>
      </c>
      <c r="Y11" s="183">
        <f t="shared" si="35"/>
        <v>-1.9997010000000159</v>
      </c>
      <c r="Z11" s="183">
        <f t="shared" si="36"/>
        <v>-5.0999999999135071E-4</v>
      </c>
      <c r="AA11" s="183">
        <f t="shared" si="37"/>
        <v>-1.0000000031595846E-5</v>
      </c>
      <c r="AB11" s="183">
        <f t="shared" si="38"/>
        <v>1.0000000000331966E-3</v>
      </c>
      <c r="AC11" s="183">
        <f t="shared" si="39"/>
        <v>1.1822399999914524E-3</v>
      </c>
      <c r="AD11" s="183">
        <f t="shared" si="40"/>
        <v>0</v>
      </c>
      <c r="AE11" s="183">
        <f t="shared" si="41"/>
        <v>1.0165999999969699E-2</v>
      </c>
      <c r="AF11" s="183">
        <f t="shared" si="42"/>
        <v>2.8421709430404007E-14</v>
      </c>
      <c r="AG11" s="183">
        <f t="shared" si="43"/>
        <v>7.339999999999236E-2</v>
      </c>
      <c r="AH11" s="183">
        <f t="shared" si="44"/>
        <v>-7.2495390000028692E-2</v>
      </c>
      <c r="AI11" s="183">
        <f t="shared" si="45"/>
        <v>0.10026752000004535</v>
      </c>
      <c r="AJ11" s="183">
        <f t="shared" si="46"/>
        <v>0</v>
      </c>
      <c r="AK11" s="183">
        <f t="shared" si="47"/>
        <v>-2.1050000000286673E-3</v>
      </c>
      <c r="AL11" s="183">
        <f t="shared" si="48"/>
        <v>2.8421709430404007E-14</v>
      </c>
      <c r="AM11" s="183">
        <f t="shared" si="49"/>
        <v>7.9999999996971383E-4</v>
      </c>
      <c r="AN11" s="183">
        <f t="shared" si="50"/>
        <v>0.17501500000003034</v>
      </c>
      <c r="AO11" s="183">
        <f t="shared" si="51"/>
        <v>-2.7608000000043376E-2</v>
      </c>
      <c r="AP11" s="183">
        <f t="shared" si="52"/>
        <v>470</v>
      </c>
      <c r="AQ11" s="183">
        <f t="shared" si="53"/>
        <v>0</v>
      </c>
      <c r="AR11" s="183">
        <f t="shared" si="54"/>
        <v>99.999999999999943</v>
      </c>
      <c r="AS11" s="183">
        <f t="shared" si="55"/>
        <v>79</v>
      </c>
      <c r="AT11" s="183">
        <f t="shared" si="56"/>
        <v>0</v>
      </c>
      <c r="AU11" s="183">
        <f t="shared" si="57"/>
        <v>6.4064000000144006E-2</v>
      </c>
      <c r="AV11" s="183">
        <f t="shared" si="58"/>
        <v>4.038500000001477E-2</v>
      </c>
      <c r="AW11" s="183">
        <f t="shared" si="59"/>
        <v>-2.9524000001401873E-4</v>
      </c>
      <c r="AX11" s="183">
        <f t="shared" ref="AX11:AX14" si="78">+SUM(FG11:FI11)</f>
        <v>0</v>
      </c>
      <c r="AY11" s="183">
        <f t="shared" ref="AY11:AY14" si="79">+SUM(FJ11:FL11)</f>
        <v>0</v>
      </c>
      <c r="AZ11" s="183">
        <f t="shared" si="62"/>
        <v>1.19399999999996</v>
      </c>
      <c r="BA11" s="183">
        <f t="shared" si="63"/>
        <v>6.0402884600000561</v>
      </c>
      <c r="BB11" s="183">
        <f t="shared" si="13"/>
        <v>5.8635666399998172</v>
      </c>
      <c r="BC11" s="184">
        <v>0</v>
      </c>
      <c r="BD11" s="184">
        <v>0</v>
      </c>
      <c r="BE11" s="184">
        <v>0</v>
      </c>
      <c r="BF11" s="184">
        <v>-1.0000000031595846E-5</v>
      </c>
      <c r="BG11" s="184">
        <v>0</v>
      </c>
      <c r="BH11" s="184">
        <v>0</v>
      </c>
      <c r="BI11" s="184">
        <v>9.8804340000015145E-2</v>
      </c>
      <c r="BJ11" s="184">
        <v>0</v>
      </c>
      <c r="BK11" s="184">
        <v>0</v>
      </c>
      <c r="BL11" s="184">
        <v>10</v>
      </c>
      <c r="BM11" s="184">
        <v>0</v>
      </c>
      <c r="BN11" s="184">
        <v>-1.0000000031595846E-5</v>
      </c>
      <c r="BO11" s="184">
        <v>-10.000000000000028</v>
      </c>
      <c r="BP11" s="184">
        <v>0</v>
      </c>
      <c r="BQ11" s="184">
        <v>0</v>
      </c>
      <c r="BR11" s="184">
        <v>0</v>
      </c>
      <c r="BS11" s="184">
        <v>-0.17601000000001932</v>
      </c>
      <c r="BT11" s="184">
        <v>0</v>
      </c>
      <c r="BU11" s="184">
        <v>0</v>
      </c>
      <c r="BV11" s="184">
        <v>0</v>
      </c>
      <c r="BW11" s="184">
        <v>-9.5039746900000068</v>
      </c>
      <c r="BX11" s="184">
        <v>0.61264082000002418</v>
      </c>
      <c r="BY11" s="184">
        <v>5.038200000001325E-2</v>
      </c>
      <c r="BZ11" s="184">
        <v>0.28163199999997346</v>
      </c>
      <c r="CA11" s="184">
        <v>0</v>
      </c>
      <c r="CB11" s="184">
        <v>0</v>
      </c>
      <c r="CC11" s="184">
        <v>6.8799999999669126E-3</v>
      </c>
      <c r="CD11" s="184">
        <v>-9.8056690699999649</v>
      </c>
      <c r="CE11" s="184">
        <v>-8.1099999999878492E-4</v>
      </c>
      <c r="CF11" s="184">
        <v>-11.514277590000006</v>
      </c>
      <c r="CG11" s="184">
        <v>0</v>
      </c>
      <c r="CH11" s="184">
        <v>-3.7519999999915399E-3</v>
      </c>
      <c r="CI11" s="184">
        <v>0</v>
      </c>
      <c r="CJ11" s="184">
        <v>0</v>
      </c>
      <c r="CK11" s="184">
        <v>0</v>
      </c>
      <c r="CL11" s="184">
        <v>-1.9997010000000159</v>
      </c>
      <c r="CM11" s="184">
        <v>-5.0000000001659828E-4</v>
      </c>
      <c r="CN11" s="184">
        <v>0</v>
      </c>
      <c r="CO11" s="184">
        <v>-9.9999999747524271E-6</v>
      </c>
      <c r="CP11" s="184">
        <v>-1.0000000031595846E-5</v>
      </c>
      <c r="CQ11" s="184">
        <v>0</v>
      </c>
      <c r="CR11" s="184">
        <v>0</v>
      </c>
      <c r="CS11" s="184">
        <v>0</v>
      </c>
      <c r="CT11" s="184">
        <v>1.0000000000331966E-3</v>
      </c>
      <c r="CU11" s="184">
        <v>0</v>
      </c>
      <c r="CV11" s="184">
        <v>0</v>
      </c>
      <c r="CW11" s="184">
        <v>1.8559999999752108E-3</v>
      </c>
      <c r="CX11" s="184">
        <v>-6.7375999998375846E-4</v>
      </c>
      <c r="CY11" s="184">
        <v>0</v>
      </c>
      <c r="CZ11" s="184">
        <v>0</v>
      </c>
      <c r="DA11" s="184">
        <v>0</v>
      </c>
      <c r="DB11" s="184">
        <v>0</v>
      </c>
      <c r="DC11" s="184">
        <v>0</v>
      </c>
      <c r="DD11" s="184">
        <v>1.0165999999969699E-2</v>
      </c>
      <c r="DE11" s="184">
        <v>0</v>
      </c>
      <c r="DF11" s="184">
        <v>2.8421709430404007E-14</v>
      </c>
      <c r="DG11" s="184">
        <v>0</v>
      </c>
      <c r="DH11" s="184">
        <v>0</v>
      </c>
      <c r="DI11" s="184">
        <v>0</v>
      </c>
      <c r="DJ11" s="184">
        <v>7.339999999999236E-2</v>
      </c>
      <c r="DK11" s="184">
        <v>0</v>
      </c>
      <c r="DL11" s="184">
        <v>9.0461000002051151E-4</v>
      </c>
      <c r="DM11" s="184">
        <v>-7.3400000000049204E-2</v>
      </c>
      <c r="DN11" s="184">
        <v>0</v>
      </c>
      <c r="DO11" s="184">
        <v>0</v>
      </c>
      <c r="DP11" s="184">
        <v>0.10026752000004535</v>
      </c>
      <c r="DQ11" s="184">
        <v>0</v>
      </c>
      <c r="DR11" s="184">
        <v>0</v>
      </c>
      <c r="DS11" s="184">
        <v>0</v>
      </c>
      <c r="DT11" s="184">
        <v>-8.4100000003672903E-4</v>
      </c>
      <c r="DU11" s="184">
        <v>0</v>
      </c>
      <c r="DV11" s="184">
        <v>-1.2639999999919382E-3</v>
      </c>
      <c r="DW11" s="184">
        <v>0</v>
      </c>
      <c r="DX11" s="184">
        <v>0</v>
      </c>
      <c r="DY11" s="184">
        <v>2.8421709430404007E-14</v>
      </c>
      <c r="DZ11" s="184">
        <v>0</v>
      </c>
      <c r="EA11" s="184">
        <v>7.9999999996971383E-4</v>
      </c>
      <c r="EB11" s="184">
        <v>0</v>
      </c>
      <c r="EC11" s="184">
        <v>0</v>
      </c>
      <c r="ED11" s="184">
        <v>0.17501500000003034</v>
      </c>
      <c r="EE11" s="184">
        <v>0</v>
      </c>
      <c r="EF11" s="184">
        <v>-4.640799999998535E-2</v>
      </c>
      <c r="EG11" s="184">
        <v>0</v>
      </c>
      <c r="EH11" s="184">
        <v>1.8799999999941974E-2</v>
      </c>
      <c r="EI11" s="184">
        <v>0</v>
      </c>
      <c r="EJ11" s="184">
        <v>470</v>
      </c>
      <c r="EK11" s="184">
        <v>0</v>
      </c>
      <c r="EL11" s="184">
        <v>0</v>
      </c>
      <c r="EM11" s="184">
        <v>0</v>
      </c>
      <c r="EN11" s="184">
        <v>0</v>
      </c>
      <c r="EO11" s="184">
        <v>0</v>
      </c>
      <c r="EP11" s="184">
        <v>69.999999999999943</v>
      </c>
      <c r="EQ11" s="184">
        <v>30</v>
      </c>
      <c r="ER11" s="184">
        <v>10</v>
      </c>
      <c r="ES11" s="184">
        <v>0</v>
      </c>
      <c r="ET11" s="184">
        <v>69</v>
      </c>
      <c r="EU11" s="184">
        <v>0</v>
      </c>
      <c r="EV11" s="184">
        <v>0</v>
      </c>
      <c r="EW11" s="184">
        <v>0</v>
      </c>
      <c r="EX11" s="184">
        <v>0</v>
      </c>
      <c r="EY11" s="184">
        <v>6.4064000000144006E-2</v>
      </c>
      <c r="EZ11" s="184">
        <v>0</v>
      </c>
      <c r="FA11" s="184">
        <v>0</v>
      </c>
      <c r="FB11" s="184">
        <v>0</v>
      </c>
      <c r="FC11" s="184">
        <v>4.038500000001477E-2</v>
      </c>
      <c r="FD11" s="184">
        <v>0</v>
      </c>
      <c r="FE11" s="184">
        <v>0</v>
      </c>
      <c r="FF11" s="184">
        <v>-2.9524000001401873E-4</v>
      </c>
      <c r="FG11" s="184">
        <v>0</v>
      </c>
      <c r="FH11" s="184">
        <v>0</v>
      </c>
      <c r="FI11" s="184">
        <v>0</v>
      </c>
      <c r="FJ11" s="184">
        <v>0</v>
      </c>
      <c r="FK11" s="184">
        <v>0</v>
      </c>
      <c r="FL11" s="184">
        <v>0</v>
      </c>
      <c r="FM11" s="184">
        <v>0</v>
      </c>
      <c r="FN11" s="184">
        <v>1.19399999999996</v>
      </c>
      <c r="FO11" s="184">
        <v>0</v>
      </c>
      <c r="FP11" s="184">
        <v>0</v>
      </c>
      <c r="FQ11" s="184">
        <v>0</v>
      </c>
      <c r="FR11" s="184">
        <v>6.0402884600000561</v>
      </c>
      <c r="FS11" s="184">
        <v>4.0681983499998751</v>
      </c>
      <c r="FT11" s="184">
        <v>1.7819582899999205</v>
      </c>
      <c r="FU11" s="184">
        <v>1.3410000000021682E-2</v>
      </c>
      <c r="FV11" s="184">
        <v>2.5703620000058436E-2</v>
      </c>
      <c r="FW11" s="184">
        <v>1.3359999999920547E-2</v>
      </c>
    </row>
    <row r="12" spans="1:179" s="161" customFormat="1">
      <c r="B12" s="185">
        <v>13</v>
      </c>
      <c r="C12" s="185" t="s">
        <v>80</v>
      </c>
      <c r="D12" s="179">
        <f t="shared" si="69"/>
        <v>0</v>
      </c>
      <c r="E12" s="179">
        <f t="shared" si="70"/>
        <v>0</v>
      </c>
      <c r="F12" s="179">
        <f t="shared" si="71"/>
        <v>0</v>
      </c>
      <c r="G12" s="179">
        <f t="shared" si="72"/>
        <v>0</v>
      </c>
      <c r="H12" s="179">
        <f t="shared" si="73"/>
        <v>0</v>
      </c>
      <c r="I12" s="179">
        <f t="shared" si="74"/>
        <v>0</v>
      </c>
      <c r="J12" s="179">
        <f t="shared" si="75"/>
        <v>0</v>
      </c>
      <c r="K12" s="179">
        <f t="shared" si="76"/>
        <v>0</v>
      </c>
      <c r="L12" s="179">
        <f t="shared" si="77"/>
        <v>0</v>
      </c>
      <c r="M12" s="179">
        <f>+SUM(FG12:FR12)</f>
        <v>0</v>
      </c>
      <c r="N12" s="179">
        <f>+SUM(BC12:BE12)</f>
        <v>0</v>
      </c>
      <c r="O12" s="179">
        <f>+SUM(BF12:BH12)</f>
        <v>0</v>
      </c>
      <c r="P12" s="179">
        <f>+SUM(BI12:BK12)</f>
        <v>0</v>
      </c>
      <c r="Q12" s="179">
        <f>+SUM(BL12:BN12)</f>
        <v>0</v>
      </c>
      <c r="R12" s="179">
        <f t="shared" si="28"/>
        <v>0</v>
      </c>
      <c r="S12" s="179">
        <f t="shared" si="29"/>
        <v>0</v>
      </c>
      <c r="T12" s="179">
        <f t="shared" si="30"/>
        <v>0</v>
      </c>
      <c r="U12" s="179">
        <f t="shared" si="31"/>
        <v>0</v>
      </c>
      <c r="V12" s="179">
        <f t="shared" si="32"/>
        <v>0</v>
      </c>
      <c r="W12" s="179">
        <f t="shared" si="33"/>
        <v>0</v>
      </c>
      <c r="X12" s="179">
        <f t="shared" si="34"/>
        <v>0</v>
      </c>
      <c r="Y12" s="179">
        <f t="shared" si="35"/>
        <v>0</v>
      </c>
      <c r="Z12" s="179">
        <f t="shared" si="36"/>
        <v>0</v>
      </c>
      <c r="AA12" s="179">
        <f t="shared" si="37"/>
        <v>0</v>
      </c>
      <c r="AB12" s="179">
        <f t="shared" si="38"/>
        <v>0</v>
      </c>
      <c r="AC12" s="179">
        <f t="shared" si="39"/>
        <v>0</v>
      </c>
      <c r="AD12" s="179">
        <f t="shared" si="40"/>
        <v>0</v>
      </c>
      <c r="AE12" s="179">
        <f t="shared" si="41"/>
        <v>0</v>
      </c>
      <c r="AF12" s="179">
        <f t="shared" si="42"/>
        <v>0</v>
      </c>
      <c r="AG12" s="179">
        <f t="shared" si="43"/>
        <v>0</v>
      </c>
      <c r="AH12" s="179">
        <f t="shared" si="44"/>
        <v>0</v>
      </c>
      <c r="AI12" s="179">
        <f t="shared" si="45"/>
        <v>0</v>
      </c>
      <c r="AJ12" s="179">
        <f t="shared" si="46"/>
        <v>0</v>
      </c>
      <c r="AK12" s="179">
        <f t="shared" si="47"/>
        <v>0</v>
      </c>
      <c r="AL12" s="179">
        <f t="shared" si="48"/>
        <v>0</v>
      </c>
      <c r="AM12" s="179">
        <f t="shared" si="49"/>
        <v>0</v>
      </c>
      <c r="AN12" s="179">
        <f t="shared" si="50"/>
        <v>0</v>
      </c>
      <c r="AO12" s="179">
        <f t="shared" si="51"/>
        <v>0</v>
      </c>
      <c r="AP12" s="179">
        <f t="shared" si="52"/>
        <v>0</v>
      </c>
      <c r="AQ12" s="179">
        <f t="shared" si="53"/>
        <v>0</v>
      </c>
      <c r="AR12" s="179">
        <f t="shared" si="54"/>
        <v>0</v>
      </c>
      <c r="AS12" s="179">
        <f t="shared" si="55"/>
        <v>0</v>
      </c>
      <c r="AT12" s="179">
        <f t="shared" si="56"/>
        <v>0</v>
      </c>
      <c r="AU12" s="179">
        <f t="shared" si="57"/>
        <v>0</v>
      </c>
      <c r="AV12" s="179">
        <f t="shared" si="58"/>
        <v>0</v>
      </c>
      <c r="AW12" s="179">
        <f t="shared" si="59"/>
        <v>0</v>
      </c>
      <c r="AX12" s="179">
        <f t="shared" si="78"/>
        <v>0</v>
      </c>
      <c r="AY12" s="179">
        <f t="shared" si="79"/>
        <v>0</v>
      </c>
      <c r="AZ12" s="179">
        <f t="shared" si="62"/>
        <v>0</v>
      </c>
      <c r="BA12" s="179">
        <f t="shared" si="63"/>
        <v>0</v>
      </c>
      <c r="BB12" s="179">
        <f t="shared" si="13"/>
        <v>0</v>
      </c>
      <c r="BC12" s="180">
        <v>0</v>
      </c>
      <c r="BD12" s="180">
        <v>0</v>
      </c>
      <c r="BE12" s="180">
        <v>0</v>
      </c>
      <c r="BF12" s="180">
        <v>0</v>
      </c>
      <c r="BG12" s="180">
        <v>0</v>
      </c>
      <c r="BH12" s="180">
        <v>0</v>
      </c>
      <c r="BI12" s="180">
        <v>0</v>
      </c>
      <c r="BJ12" s="180">
        <v>0</v>
      </c>
      <c r="BK12" s="180">
        <v>0</v>
      </c>
      <c r="BL12" s="180">
        <v>0</v>
      </c>
      <c r="BM12" s="180">
        <v>0</v>
      </c>
      <c r="BN12" s="180">
        <v>0</v>
      </c>
      <c r="BO12" s="180">
        <v>0</v>
      </c>
      <c r="BP12" s="180">
        <v>0</v>
      </c>
      <c r="BQ12" s="180">
        <v>0</v>
      </c>
      <c r="BR12" s="180">
        <v>0</v>
      </c>
      <c r="BS12" s="180">
        <v>0</v>
      </c>
      <c r="BT12" s="180">
        <v>0</v>
      </c>
      <c r="BU12" s="180">
        <v>0</v>
      </c>
      <c r="BV12" s="180">
        <v>0</v>
      </c>
      <c r="BW12" s="180">
        <v>0</v>
      </c>
      <c r="BX12" s="180">
        <v>0</v>
      </c>
      <c r="BY12" s="180">
        <v>0</v>
      </c>
      <c r="BZ12" s="180">
        <v>0</v>
      </c>
      <c r="CA12" s="180">
        <v>0</v>
      </c>
      <c r="CB12" s="180">
        <v>0</v>
      </c>
      <c r="CC12" s="180">
        <v>0</v>
      </c>
      <c r="CD12" s="180">
        <v>0</v>
      </c>
      <c r="CE12" s="180">
        <v>0</v>
      </c>
      <c r="CF12" s="180">
        <v>0</v>
      </c>
      <c r="CG12" s="180">
        <v>0</v>
      </c>
      <c r="CH12" s="180">
        <v>0</v>
      </c>
      <c r="CI12" s="180">
        <v>0</v>
      </c>
      <c r="CJ12" s="180">
        <v>0</v>
      </c>
      <c r="CK12" s="180">
        <v>0</v>
      </c>
      <c r="CL12" s="180">
        <v>0</v>
      </c>
      <c r="CM12" s="180">
        <v>0</v>
      </c>
      <c r="CN12" s="180">
        <v>0</v>
      </c>
      <c r="CO12" s="180">
        <v>0</v>
      </c>
      <c r="CP12" s="180">
        <v>0</v>
      </c>
      <c r="CQ12" s="180">
        <v>0</v>
      </c>
      <c r="CR12" s="180">
        <v>0</v>
      </c>
      <c r="CS12" s="180">
        <v>0</v>
      </c>
      <c r="CT12" s="180">
        <v>0</v>
      </c>
      <c r="CU12" s="180">
        <v>0</v>
      </c>
      <c r="CV12" s="180">
        <v>0</v>
      </c>
      <c r="CW12" s="180">
        <v>0</v>
      </c>
      <c r="CX12" s="180">
        <v>0</v>
      </c>
      <c r="CY12" s="180">
        <v>0</v>
      </c>
      <c r="CZ12" s="180">
        <v>0</v>
      </c>
      <c r="DA12" s="180">
        <v>0</v>
      </c>
      <c r="DB12" s="180">
        <v>0</v>
      </c>
      <c r="DC12" s="180">
        <v>0</v>
      </c>
      <c r="DD12" s="180">
        <v>0</v>
      </c>
      <c r="DE12" s="180">
        <v>0</v>
      </c>
      <c r="DF12" s="180">
        <v>0</v>
      </c>
      <c r="DG12" s="180">
        <v>0</v>
      </c>
      <c r="DH12" s="180">
        <v>0</v>
      </c>
      <c r="DI12" s="180">
        <v>0</v>
      </c>
      <c r="DJ12" s="180">
        <v>0</v>
      </c>
      <c r="DK12" s="180">
        <v>0</v>
      </c>
      <c r="DL12" s="180">
        <v>0</v>
      </c>
      <c r="DM12" s="180">
        <v>0</v>
      </c>
      <c r="DN12" s="180">
        <v>0</v>
      </c>
      <c r="DO12" s="180">
        <v>0</v>
      </c>
      <c r="DP12" s="180">
        <v>0</v>
      </c>
      <c r="DQ12" s="180">
        <v>0</v>
      </c>
      <c r="DR12" s="180">
        <v>0</v>
      </c>
      <c r="DS12" s="180">
        <v>0</v>
      </c>
      <c r="DT12" s="180">
        <v>0</v>
      </c>
      <c r="DU12" s="180">
        <v>0</v>
      </c>
      <c r="DV12" s="180">
        <v>0</v>
      </c>
      <c r="DW12" s="180">
        <v>0</v>
      </c>
      <c r="DX12" s="180">
        <v>0</v>
      </c>
      <c r="DY12" s="180">
        <v>0</v>
      </c>
      <c r="DZ12" s="180">
        <v>0</v>
      </c>
      <c r="EA12" s="180">
        <v>0</v>
      </c>
      <c r="EB12" s="180">
        <v>0</v>
      </c>
      <c r="EC12" s="180">
        <v>0</v>
      </c>
      <c r="ED12" s="180">
        <v>0</v>
      </c>
      <c r="EE12" s="180">
        <v>0</v>
      </c>
      <c r="EF12" s="180">
        <v>0</v>
      </c>
      <c r="EG12" s="180">
        <v>0</v>
      </c>
      <c r="EH12" s="180">
        <v>0</v>
      </c>
      <c r="EI12" s="180">
        <v>0</v>
      </c>
      <c r="EJ12" s="180">
        <v>0</v>
      </c>
      <c r="EK12" s="180">
        <v>0</v>
      </c>
      <c r="EL12" s="180">
        <v>0</v>
      </c>
      <c r="EM12" s="180">
        <v>0</v>
      </c>
      <c r="EN12" s="180">
        <v>0</v>
      </c>
      <c r="EO12" s="180">
        <v>0</v>
      </c>
      <c r="EP12" s="180">
        <v>0</v>
      </c>
      <c r="EQ12" s="180">
        <v>0</v>
      </c>
      <c r="ER12" s="180">
        <v>0</v>
      </c>
      <c r="ES12" s="180">
        <v>0</v>
      </c>
      <c r="ET12" s="180">
        <v>0</v>
      </c>
      <c r="EU12" s="180">
        <v>0</v>
      </c>
      <c r="EV12" s="180">
        <v>0</v>
      </c>
      <c r="EW12" s="180">
        <v>0</v>
      </c>
      <c r="EX12" s="180">
        <v>0</v>
      </c>
      <c r="EY12" s="180">
        <v>0</v>
      </c>
      <c r="EZ12" s="180">
        <v>0</v>
      </c>
      <c r="FA12" s="180">
        <v>0</v>
      </c>
      <c r="FB12" s="180">
        <v>0</v>
      </c>
      <c r="FC12" s="180">
        <v>0</v>
      </c>
      <c r="FD12" s="180">
        <v>0</v>
      </c>
      <c r="FE12" s="180">
        <v>0</v>
      </c>
      <c r="FF12" s="180">
        <v>0</v>
      </c>
      <c r="FG12" s="180">
        <v>0</v>
      </c>
      <c r="FH12" s="180">
        <v>0</v>
      </c>
      <c r="FI12" s="180">
        <v>0</v>
      </c>
      <c r="FJ12" s="180">
        <v>0</v>
      </c>
      <c r="FK12" s="180">
        <v>0</v>
      </c>
      <c r="FL12" s="180">
        <v>0</v>
      </c>
      <c r="FM12" s="180">
        <v>0</v>
      </c>
      <c r="FN12" s="180">
        <v>0</v>
      </c>
      <c r="FO12" s="180">
        <v>0</v>
      </c>
      <c r="FP12" s="180">
        <v>0</v>
      </c>
      <c r="FQ12" s="180">
        <v>0</v>
      </c>
      <c r="FR12" s="180">
        <v>0</v>
      </c>
      <c r="FS12" s="180">
        <v>0</v>
      </c>
      <c r="FT12" s="180">
        <v>0</v>
      </c>
      <c r="FU12" s="180">
        <v>0</v>
      </c>
      <c r="FV12" s="180">
        <v>0</v>
      </c>
      <c r="FW12" s="180">
        <v>0</v>
      </c>
    </row>
    <row r="13" spans="1:179" s="161" customFormat="1">
      <c r="B13" s="185">
        <v>14</v>
      </c>
      <c r="C13" s="185" t="s">
        <v>81</v>
      </c>
      <c r="D13" s="179">
        <f t="shared" si="69"/>
        <v>0</v>
      </c>
      <c r="E13" s="179">
        <f t="shared" si="70"/>
        <v>0</v>
      </c>
      <c r="F13" s="179">
        <f t="shared" si="71"/>
        <v>0</v>
      </c>
      <c r="G13" s="179">
        <f t="shared" si="72"/>
        <v>0</v>
      </c>
      <c r="H13" s="179">
        <f t="shared" si="73"/>
        <v>-2136.5459526600002</v>
      </c>
      <c r="I13" s="179">
        <f t="shared" si="74"/>
        <v>0</v>
      </c>
      <c r="J13" s="179">
        <f t="shared" si="75"/>
        <v>0</v>
      </c>
      <c r="K13" s="179">
        <f t="shared" si="76"/>
        <v>0</v>
      </c>
      <c r="L13" s="179">
        <f t="shared" si="77"/>
        <v>0</v>
      </c>
      <c r="M13" s="179">
        <f>+SUM(FG13:FR13)</f>
        <v>0</v>
      </c>
      <c r="N13" s="179">
        <f>+SUM(BC13:BE13)</f>
        <v>0</v>
      </c>
      <c r="O13" s="179">
        <f>+SUM(BF13:BH13)</f>
        <v>0</v>
      </c>
      <c r="P13" s="179">
        <f>+SUM(BI13:BK13)</f>
        <v>0</v>
      </c>
      <c r="Q13" s="179">
        <f>+SUM(BL13:BN13)</f>
        <v>0</v>
      </c>
      <c r="R13" s="179">
        <f t="shared" si="28"/>
        <v>0</v>
      </c>
      <c r="S13" s="179">
        <f t="shared" si="29"/>
        <v>0</v>
      </c>
      <c r="T13" s="179">
        <f t="shared" si="30"/>
        <v>0</v>
      </c>
      <c r="U13" s="179">
        <f t="shared" si="31"/>
        <v>0</v>
      </c>
      <c r="V13" s="179">
        <f t="shared" si="32"/>
        <v>0</v>
      </c>
      <c r="W13" s="179">
        <f t="shared" si="33"/>
        <v>0</v>
      </c>
      <c r="X13" s="179">
        <f t="shared" si="34"/>
        <v>0</v>
      </c>
      <c r="Y13" s="179">
        <f t="shared" si="35"/>
        <v>0</v>
      </c>
      <c r="Z13" s="179">
        <f t="shared" si="36"/>
        <v>0</v>
      </c>
      <c r="AA13" s="179">
        <f t="shared" si="37"/>
        <v>0</v>
      </c>
      <c r="AB13" s="179">
        <f t="shared" si="38"/>
        <v>0</v>
      </c>
      <c r="AC13" s="179">
        <f t="shared" si="39"/>
        <v>0</v>
      </c>
      <c r="AD13" s="179">
        <f t="shared" si="40"/>
        <v>0</v>
      </c>
      <c r="AE13" s="179">
        <f t="shared" si="41"/>
        <v>-2136.5459526600002</v>
      </c>
      <c r="AF13" s="179">
        <f t="shared" si="42"/>
        <v>0</v>
      </c>
      <c r="AG13" s="179">
        <f t="shared" si="43"/>
        <v>0</v>
      </c>
      <c r="AH13" s="179">
        <f t="shared" si="44"/>
        <v>0</v>
      </c>
      <c r="AI13" s="179">
        <f t="shared" si="45"/>
        <v>0</v>
      </c>
      <c r="AJ13" s="179">
        <f t="shared" si="46"/>
        <v>0</v>
      </c>
      <c r="AK13" s="179">
        <f t="shared" si="47"/>
        <v>0</v>
      </c>
      <c r="AL13" s="179">
        <f t="shared" si="48"/>
        <v>0</v>
      </c>
      <c r="AM13" s="179">
        <f t="shared" si="49"/>
        <v>0</v>
      </c>
      <c r="AN13" s="179">
        <f t="shared" si="50"/>
        <v>0</v>
      </c>
      <c r="AO13" s="179">
        <f t="shared" si="51"/>
        <v>0</v>
      </c>
      <c r="AP13" s="179">
        <f t="shared" si="52"/>
        <v>0</v>
      </c>
      <c r="AQ13" s="179">
        <f t="shared" si="53"/>
        <v>0</v>
      </c>
      <c r="AR13" s="179">
        <f t="shared" si="54"/>
        <v>0</v>
      </c>
      <c r="AS13" s="179">
        <f t="shared" si="55"/>
        <v>0</v>
      </c>
      <c r="AT13" s="179">
        <f t="shared" si="56"/>
        <v>0</v>
      </c>
      <c r="AU13" s="179">
        <f t="shared" si="57"/>
        <v>0</v>
      </c>
      <c r="AV13" s="179">
        <f t="shared" si="58"/>
        <v>0</v>
      </c>
      <c r="AW13" s="179">
        <f t="shared" si="59"/>
        <v>0</v>
      </c>
      <c r="AX13" s="179">
        <f t="shared" si="78"/>
        <v>0</v>
      </c>
      <c r="AY13" s="179">
        <f t="shared" si="79"/>
        <v>0</v>
      </c>
      <c r="AZ13" s="179">
        <f t="shared" si="62"/>
        <v>0</v>
      </c>
      <c r="BA13" s="179">
        <f t="shared" si="63"/>
        <v>0</v>
      </c>
      <c r="BB13" s="179">
        <f t="shared" si="13"/>
        <v>0</v>
      </c>
      <c r="BC13" s="180">
        <v>0</v>
      </c>
      <c r="BD13" s="180">
        <v>0</v>
      </c>
      <c r="BE13" s="180">
        <v>0</v>
      </c>
      <c r="BF13" s="180">
        <v>0</v>
      </c>
      <c r="BG13" s="180">
        <v>0</v>
      </c>
      <c r="BH13" s="180">
        <v>0</v>
      </c>
      <c r="BI13" s="180">
        <v>0</v>
      </c>
      <c r="BJ13" s="180">
        <v>0</v>
      </c>
      <c r="BK13" s="180">
        <v>0</v>
      </c>
      <c r="BL13" s="180">
        <v>0</v>
      </c>
      <c r="BM13" s="180">
        <v>0</v>
      </c>
      <c r="BN13" s="180">
        <v>0</v>
      </c>
      <c r="BO13" s="180">
        <v>0</v>
      </c>
      <c r="BP13" s="180">
        <v>0</v>
      </c>
      <c r="BQ13" s="180">
        <v>0</v>
      </c>
      <c r="BR13" s="180">
        <v>0</v>
      </c>
      <c r="BS13" s="180">
        <v>0</v>
      </c>
      <c r="BT13" s="180">
        <v>0</v>
      </c>
      <c r="BU13" s="180">
        <v>0</v>
      </c>
      <c r="BV13" s="180">
        <v>0</v>
      </c>
      <c r="BW13" s="180">
        <v>0</v>
      </c>
      <c r="BX13" s="180">
        <v>0</v>
      </c>
      <c r="BY13" s="180">
        <v>0</v>
      </c>
      <c r="BZ13" s="180">
        <v>0</v>
      </c>
      <c r="CA13" s="180">
        <v>0</v>
      </c>
      <c r="CB13" s="180">
        <v>0</v>
      </c>
      <c r="CC13" s="180">
        <v>0</v>
      </c>
      <c r="CD13" s="180">
        <v>0</v>
      </c>
      <c r="CE13" s="180">
        <v>0</v>
      </c>
      <c r="CF13" s="180">
        <v>0</v>
      </c>
      <c r="CG13" s="180">
        <v>0</v>
      </c>
      <c r="CH13" s="180">
        <v>0</v>
      </c>
      <c r="CI13" s="180">
        <v>0</v>
      </c>
      <c r="CJ13" s="180">
        <v>0</v>
      </c>
      <c r="CK13" s="180">
        <v>0</v>
      </c>
      <c r="CL13" s="180">
        <v>0</v>
      </c>
      <c r="CM13" s="180">
        <v>0</v>
      </c>
      <c r="CN13" s="180">
        <v>0</v>
      </c>
      <c r="CO13" s="180">
        <v>0</v>
      </c>
      <c r="CP13" s="180">
        <v>0</v>
      </c>
      <c r="CQ13" s="180">
        <v>0</v>
      </c>
      <c r="CR13" s="180">
        <v>0</v>
      </c>
      <c r="CS13" s="180">
        <v>0</v>
      </c>
      <c r="CT13" s="180">
        <v>0</v>
      </c>
      <c r="CU13" s="180">
        <v>0</v>
      </c>
      <c r="CV13" s="180">
        <v>0</v>
      </c>
      <c r="CW13" s="180">
        <v>0</v>
      </c>
      <c r="CX13" s="180">
        <v>0</v>
      </c>
      <c r="CY13" s="180">
        <v>0</v>
      </c>
      <c r="CZ13" s="180">
        <v>0</v>
      </c>
      <c r="DA13" s="180">
        <v>0</v>
      </c>
      <c r="DB13" s="180">
        <v>0</v>
      </c>
      <c r="DC13" s="180">
        <v>-2136.5459526600002</v>
      </c>
      <c r="DD13" s="180">
        <v>0</v>
      </c>
      <c r="DE13" s="180">
        <v>0</v>
      </c>
      <c r="DF13" s="180">
        <v>0</v>
      </c>
      <c r="DG13" s="180">
        <v>0</v>
      </c>
      <c r="DH13" s="180">
        <v>0</v>
      </c>
      <c r="DI13" s="180">
        <v>0</v>
      </c>
      <c r="DJ13" s="180">
        <v>0</v>
      </c>
      <c r="DK13" s="180">
        <v>0</v>
      </c>
      <c r="DL13" s="180">
        <v>0</v>
      </c>
      <c r="DM13" s="180">
        <v>0</v>
      </c>
      <c r="DN13" s="180">
        <v>0</v>
      </c>
      <c r="DO13" s="180">
        <v>0</v>
      </c>
      <c r="DP13" s="180">
        <v>0</v>
      </c>
      <c r="DQ13" s="180">
        <v>0</v>
      </c>
      <c r="DR13" s="180">
        <v>0</v>
      </c>
      <c r="DS13" s="180">
        <v>0</v>
      </c>
      <c r="DT13" s="180">
        <v>0</v>
      </c>
      <c r="DU13" s="180">
        <v>0</v>
      </c>
      <c r="DV13" s="180">
        <v>0</v>
      </c>
      <c r="DW13" s="180">
        <v>0</v>
      </c>
      <c r="DX13" s="180">
        <v>0</v>
      </c>
      <c r="DY13" s="180">
        <v>0</v>
      </c>
      <c r="DZ13" s="180">
        <v>0</v>
      </c>
      <c r="EA13" s="180">
        <v>0</v>
      </c>
      <c r="EB13" s="180">
        <v>0</v>
      </c>
      <c r="EC13" s="180">
        <v>0</v>
      </c>
      <c r="ED13" s="180">
        <v>0</v>
      </c>
      <c r="EE13" s="180">
        <v>0</v>
      </c>
      <c r="EF13" s="180">
        <v>0</v>
      </c>
      <c r="EG13" s="180">
        <v>0</v>
      </c>
      <c r="EH13" s="180">
        <v>0</v>
      </c>
      <c r="EI13" s="180">
        <v>0</v>
      </c>
      <c r="EJ13" s="180">
        <v>0</v>
      </c>
      <c r="EK13" s="180">
        <v>0</v>
      </c>
      <c r="EL13" s="180">
        <v>0</v>
      </c>
      <c r="EM13" s="180">
        <v>0</v>
      </c>
      <c r="EN13" s="180">
        <v>0</v>
      </c>
      <c r="EO13" s="180">
        <v>0</v>
      </c>
      <c r="EP13" s="180">
        <v>0</v>
      </c>
      <c r="EQ13" s="180">
        <v>0</v>
      </c>
      <c r="ER13" s="180">
        <v>0</v>
      </c>
      <c r="ES13" s="180">
        <v>0</v>
      </c>
      <c r="ET13" s="180">
        <v>0</v>
      </c>
      <c r="EU13" s="180">
        <v>0</v>
      </c>
      <c r="EV13" s="180">
        <v>0</v>
      </c>
      <c r="EW13" s="180">
        <v>0</v>
      </c>
      <c r="EX13" s="180">
        <v>0</v>
      </c>
      <c r="EY13" s="180">
        <v>0</v>
      </c>
      <c r="EZ13" s="180">
        <v>0</v>
      </c>
      <c r="FA13" s="180">
        <v>0</v>
      </c>
      <c r="FB13" s="180">
        <v>0</v>
      </c>
      <c r="FC13" s="180">
        <v>0</v>
      </c>
      <c r="FD13" s="180">
        <v>0</v>
      </c>
      <c r="FE13" s="180">
        <v>0</v>
      </c>
      <c r="FF13" s="180">
        <v>0</v>
      </c>
      <c r="FG13" s="180">
        <v>0</v>
      </c>
      <c r="FH13" s="180">
        <v>0</v>
      </c>
      <c r="FI13" s="180">
        <v>0</v>
      </c>
      <c r="FJ13" s="180">
        <v>0</v>
      </c>
      <c r="FK13" s="180">
        <v>0</v>
      </c>
      <c r="FL13" s="180">
        <v>0</v>
      </c>
      <c r="FM13" s="180">
        <v>0</v>
      </c>
      <c r="FN13" s="180">
        <v>0</v>
      </c>
      <c r="FO13" s="180">
        <v>0</v>
      </c>
      <c r="FP13" s="180">
        <v>0</v>
      </c>
      <c r="FQ13" s="180">
        <v>0</v>
      </c>
      <c r="FR13" s="180">
        <v>0</v>
      </c>
      <c r="FS13" s="180">
        <v>0</v>
      </c>
      <c r="FT13" s="180">
        <v>0</v>
      </c>
      <c r="FU13" s="180">
        <v>0</v>
      </c>
      <c r="FV13" s="180">
        <v>0</v>
      </c>
      <c r="FW13" s="180">
        <v>0</v>
      </c>
    </row>
    <row r="14" spans="1:179" s="161" customFormat="1">
      <c r="B14" s="185">
        <v>15</v>
      </c>
      <c r="C14" s="185" t="s">
        <v>82</v>
      </c>
      <c r="D14" s="179">
        <f t="shared" si="69"/>
        <v>7.6416297799996755</v>
      </c>
      <c r="E14" s="179">
        <f t="shared" si="70"/>
        <v>-98.981370080000033</v>
      </c>
      <c r="F14" s="179">
        <f t="shared" si="71"/>
        <v>-217.33728762000055</v>
      </c>
      <c r="G14" s="179">
        <f t="shared" si="72"/>
        <v>46.241580010001684</v>
      </c>
      <c r="H14" s="179">
        <f t="shared" si="73"/>
        <v>-15.142786200001638</v>
      </c>
      <c r="I14" s="179">
        <f t="shared" si="74"/>
        <v>-288.99267538999919</v>
      </c>
      <c r="J14" s="179">
        <f t="shared" si="75"/>
        <v>255.52552163949565</v>
      </c>
      <c r="K14" s="179">
        <f t="shared" si="76"/>
        <v>-42.279787549495609</v>
      </c>
      <c r="L14" s="179">
        <f t="shared" si="77"/>
        <v>2407.4530167399998</v>
      </c>
      <c r="M14" s="179">
        <f>+SUM(FG14:FR14)</f>
        <v>-634.95692274000066</v>
      </c>
      <c r="N14" s="179">
        <f>+SUM(BC14:BE14)</f>
        <v>-87.794822280000972</v>
      </c>
      <c r="O14" s="179">
        <f>+SUM(BF14:BH14)</f>
        <v>189.38803496999981</v>
      </c>
      <c r="P14" s="179">
        <f>+SUM(BI14:BK14)</f>
        <v>-13.891624589999992</v>
      </c>
      <c r="Q14" s="179">
        <f>+SUM(BL14:BN14)</f>
        <v>-80.059958319999168</v>
      </c>
      <c r="R14" s="179">
        <f t="shared" si="28"/>
        <v>154.74071377000064</v>
      </c>
      <c r="S14" s="179">
        <f t="shared" si="29"/>
        <v>-169.13452568000139</v>
      </c>
      <c r="T14" s="179">
        <f t="shared" si="30"/>
        <v>194.95074004000071</v>
      </c>
      <c r="U14" s="179">
        <f t="shared" si="31"/>
        <v>-279.53829820999999</v>
      </c>
      <c r="V14" s="179">
        <f t="shared" si="32"/>
        <v>-333.10569957999996</v>
      </c>
      <c r="W14" s="179">
        <f t="shared" si="33"/>
        <v>10.193201090000002</v>
      </c>
      <c r="X14" s="179">
        <f t="shared" si="34"/>
        <v>124.97363588999997</v>
      </c>
      <c r="Y14" s="179">
        <f t="shared" si="35"/>
        <v>-19.398425020000559</v>
      </c>
      <c r="Z14" s="179">
        <f t="shared" si="36"/>
        <v>63.604745930001172</v>
      </c>
      <c r="AA14" s="179">
        <f t="shared" si="37"/>
        <v>247.93241511000051</v>
      </c>
      <c r="AB14" s="179">
        <f t="shared" si="38"/>
        <v>-152.14335317000138</v>
      </c>
      <c r="AC14" s="179">
        <f t="shared" si="39"/>
        <v>-113.15222785999865</v>
      </c>
      <c r="AD14" s="179">
        <f t="shared" si="40"/>
        <v>132.7562417799993</v>
      </c>
      <c r="AE14" s="179">
        <f t="shared" si="41"/>
        <v>-14.64686200000105</v>
      </c>
      <c r="AF14" s="179">
        <f t="shared" si="42"/>
        <v>-68.632721069999747</v>
      </c>
      <c r="AG14" s="179">
        <f t="shared" si="43"/>
        <v>-64.619444910000141</v>
      </c>
      <c r="AH14" s="179">
        <f t="shared" si="44"/>
        <v>39.799069780000991</v>
      </c>
      <c r="AI14" s="179">
        <f t="shared" si="45"/>
        <v>-48.517414169999995</v>
      </c>
      <c r="AJ14" s="179">
        <f t="shared" si="46"/>
        <v>-15.081739940000318</v>
      </c>
      <c r="AK14" s="179">
        <f t="shared" si="47"/>
        <v>-265.19259105999987</v>
      </c>
      <c r="AL14" s="179">
        <f t="shared" si="48"/>
        <v>38.826100866699989</v>
      </c>
      <c r="AM14" s="179">
        <f t="shared" si="49"/>
        <v>43.49201203329946</v>
      </c>
      <c r="AN14" s="179">
        <f t="shared" si="50"/>
        <v>-1.7494800700001463</v>
      </c>
      <c r="AO14" s="179">
        <f t="shared" si="51"/>
        <v>174.95688880949638</v>
      </c>
      <c r="AP14" s="179">
        <f t="shared" si="52"/>
        <v>721.44013671050436</v>
      </c>
      <c r="AQ14" s="179">
        <f t="shared" si="53"/>
        <v>-854.32629960000031</v>
      </c>
      <c r="AR14" s="179">
        <f t="shared" si="54"/>
        <v>165.21356696000021</v>
      </c>
      <c r="AS14" s="179">
        <f t="shared" si="55"/>
        <v>-74.607191619999867</v>
      </c>
      <c r="AT14" s="179">
        <f t="shared" si="56"/>
        <v>177.77246017000022</v>
      </c>
      <c r="AU14" s="179">
        <f t="shared" si="57"/>
        <v>34.226955759999328</v>
      </c>
      <c r="AV14" s="179">
        <f t="shared" si="58"/>
        <v>2357.0042291300006</v>
      </c>
      <c r="AW14" s="179">
        <f t="shared" si="59"/>
        <v>-161.55062832000021</v>
      </c>
      <c r="AX14" s="179">
        <f t="shared" si="78"/>
        <v>-63.970256020000306</v>
      </c>
      <c r="AY14" s="179">
        <f t="shared" si="79"/>
        <v>-97.864848859999256</v>
      </c>
      <c r="AZ14" s="179">
        <f t="shared" si="62"/>
        <v>-261.51695377000124</v>
      </c>
      <c r="BA14" s="179">
        <f t="shared" si="63"/>
        <v>-211.60486408999986</v>
      </c>
      <c r="BB14" s="179">
        <f t="shared" si="13"/>
        <v>2.8968833700009782</v>
      </c>
      <c r="BC14" s="180">
        <v>-335.74080067000068</v>
      </c>
      <c r="BD14" s="180">
        <v>233.62498492999975</v>
      </c>
      <c r="BE14" s="180">
        <v>14.320993459999954</v>
      </c>
      <c r="BF14" s="180">
        <v>113.37099601</v>
      </c>
      <c r="BG14" s="180">
        <v>-36.384308089999649</v>
      </c>
      <c r="BH14" s="180">
        <v>112.40134704999946</v>
      </c>
      <c r="BI14" s="180">
        <v>129.73750276999999</v>
      </c>
      <c r="BJ14" s="180">
        <v>20.023251060000348</v>
      </c>
      <c r="BK14" s="180">
        <v>-163.65237842000033</v>
      </c>
      <c r="BL14" s="180">
        <v>-83.359749679999823</v>
      </c>
      <c r="BM14" s="180">
        <v>10.208030909999252</v>
      </c>
      <c r="BN14" s="180">
        <v>-6.9082395499985978</v>
      </c>
      <c r="BO14" s="180">
        <v>141.86731954000061</v>
      </c>
      <c r="BP14" s="180">
        <v>14.452726880000682</v>
      </c>
      <c r="BQ14" s="180">
        <v>-1.5793326500006515</v>
      </c>
      <c r="BR14" s="180">
        <v>-147.19581679000066</v>
      </c>
      <c r="BS14" s="180">
        <v>57.134111420000863</v>
      </c>
      <c r="BT14" s="180">
        <v>-79.072820310001589</v>
      </c>
      <c r="BU14" s="180">
        <v>-14.327419329999884</v>
      </c>
      <c r="BV14" s="180">
        <v>216.47465530000045</v>
      </c>
      <c r="BW14" s="180">
        <v>-7.1964959299998554</v>
      </c>
      <c r="BX14" s="180">
        <v>15.148277370000415</v>
      </c>
      <c r="BY14" s="180">
        <v>-3.8606593199997405</v>
      </c>
      <c r="BZ14" s="180">
        <v>-290.82591626000067</v>
      </c>
      <c r="CA14" s="180">
        <v>-151.10716185000001</v>
      </c>
      <c r="CB14" s="180">
        <v>-184.48899698000014</v>
      </c>
      <c r="CC14" s="180">
        <v>2.4904592500001854</v>
      </c>
      <c r="CD14" s="180">
        <v>37.961010960000294</v>
      </c>
      <c r="CE14" s="180">
        <v>27.808459419999508</v>
      </c>
      <c r="CF14" s="180">
        <v>-55.5762692899998</v>
      </c>
      <c r="CG14" s="180">
        <v>26.23599288000014</v>
      </c>
      <c r="CH14" s="180">
        <v>-40.593614930000513</v>
      </c>
      <c r="CI14" s="180">
        <v>139.33125794000034</v>
      </c>
      <c r="CJ14" s="180">
        <v>-11.915985220000948</v>
      </c>
      <c r="CK14" s="180">
        <v>27.258183970000573</v>
      </c>
      <c r="CL14" s="180">
        <v>-34.740623770000184</v>
      </c>
      <c r="CM14" s="180">
        <v>-132.36024483999972</v>
      </c>
      <c r="CN14" s="180">
        <v>111.41844099000082</v>
      </c>
      <c r="CO14" s="180">
        <v>84.546549780000078</v>
      </c>
      <c r="CP14" s="180">
        <v>-32.128583940000226</v>
      </c>
      <c r="CQ14" s="180">
        <v>132.49434516000028</v>
      </c>
      <c r="CR14" s="180">
        <v>147.56665389000045</v>
      </c>
      <c r="CS14" s="180">
        <v>-129.05427033000069</v>
      </c>
      <c r="CT14" s="180">
        <v>-117.11861758000039</v>
      </c>
      <c r="CU14" s="180">
        <v>94.02953473999969</v>
      </c>
      <c r="CV14" s="180">
        <v>52.746434500000305</v>
      </c>
      <c r="CW14" s="180">
        <v>-131.81271025999965</v>
      </c>
      <c r="CX14" s="180">
        <v>-34.085952099999304</v>
      </c>
      <c r="CY14" s="180">
        <v>153.66979903999845</v>
      </c>
      <c r="CZ14" s="180">
        <v>21.324963890000376</v>
      </c>
      <c r="DA14" s="180">
        <v>-42.238521149999542</v>
      </c>
      <c r="DB14" s="180">
        <v>-121.99162127000045</v>
      </c>
      <c r="DC14" s="180">
        <v>50.465342829999749</v>
      </c>
      <c r="DD14" s="180">
        <v>56.879416439999659</v>
      </c>
      <c r="DE14" s="180">
        <v>-47.022891969999364</v>
      </c>
      <c r="DF14" s="180">
        <v>28.772115959999979</v>
      </c>
      <c r="DG14" s="180">
        <v>-50.381945060000362</v>
      </c>
      <c r="DH14" s="180">
        <v>200.21022962999905</v>
      </c>
      <c r="DI14" s="180">
        <v>-12.429416989999311</v>
      </c>
      <c r="DJ14" s="180">
        <v>-252.40025754999988</v>
      </c>
      <c r="DK14" s="180">
        <v>69.575232150000829</v>
      </c>
      <c r="DL14" s="180">
        <v>71.519095579999416</v>
      </c>
      <c r="DM14" s="180">
        <v>-101.29525794999927</v>
      </c>
      <c r="DN14" s="180">
        <v>9.1673197299992353</v>
      </c>
      <c r="DO14" s="180">
        <v>9.3459848500005478</v>
      </c>
      <c r="DP14" s="180">
        <v>-67.030718749999778</v>
      </c>
      <c r="DQ14" s="180">
        <v>254.58766278999974</v>
      </c>
      <c r="DR14" s="180">
        <v>-162.98370067000047</v>
      </c>
      <c r="DS14" s="180">
        <v>-106.68570205999958</v>
      </c>
      <c r="DT14" s="180">
        <v>-10.305142769999748</v>
      </c>
      <c r="DU14" s="180">
        <v>-0.62205015000024844</v>
      </c>
      <c r="DV14" s="180">
        <v>-254.26539813999989</v>
      </c>
      <c r="DW14" s="180">
        <v>-78.449011079999991</v>
      </c>
      <c r="DX14" s="180">
        <v>59.258945609999699</v>
      </c>
      <c r="DY14" s="180">
        <v>58.01616633670028</v>
      </c>
      <c r="DZ14" s="180">
        <v>42.390653227678769</v>
      </c>
      <c r="EA14" s="180">
        <v>5.5743123156207162</v>
      </c>
      <c r="EB14" s="180">
        <v>-4.4729535100000248</v>
      </c>
      <c r="EC14" s="180">
        <v>-47.609840029999759</v>
      </c>
      <c r="ED14" s="180">
        <v>8.0496118299997477</v>
      </c>
      <c r="EE14" s="180">
        <v>37.810748129999865</v>
      </c>
      <c r="EF14" s="180">
        <v>127.54858687000046</v>
      </c>
      <c r="EG14" s="180">
        <v>523.06307684568287</v>
      </c>
      <c r="EH14" s="180">
        <v>-475.65477490618696</v>
      </c>
      <c r="EI14" s="180">
        <v>31.315819660504218</v>
      </c>
      <c r="EJ14" s="180">
        <v>226.74629743999967</v>
      </c>
      <c r="EK14" s="180">
        <v>463.37801961000048</v>
      </c>
      <c r="EL14" s="180">
        <v>-865.09068430000025</v>
      </c>
      <c r="EM14" s="180">
        <v>3.6708445200001734</v>
      </c>
      <c r="EN14" s="180">
        <v>7.0935401799997635</v>
      </c>
      <c r="EO14" s="180">
        <v>25.468927209999947</v>
      </c>
      <c r="EP14" s="180">
        <v>8.8939230199998747</v>
      </c>
      <c r="EQ14" s="180">
        <v>130.85071673000039</v>
      </c>
      <c r="ER14" s="180">
        <v>-47.640801479999936</v>
      </c>
      <c r="ES14" s="180">
        <v>-24.110875950000263</v>
      </c>
      <c r="ET14" s="180">
        <v>-2.855514189999667</v>
      </c>
      <c r="EU14" s="180">
        <v>-12.358444640000471</v>
      </c>
      <c r="EV14" s="180">
        <v>5.0097723000003498</v>
      </c>
      <c r="EW14" s="180">
        <v>185.12113251000034</v>
      </c>
      <c r="EX14" s="180">
        <v>56.326391869999952</v>
      </c>
      <c r="EY14" s="180">
        <v>-9.3450833000006241</v>
      </c>
      <c r="EZ14" s="180">
        <v>-12.75435281</v>
      </c>
      <c r="FA14" s="180">
        <v>2378.1436613799997</v>
      </c>
      <c r="FB14" s="180">
        <v>-13.042006380000203</v>
      </c>
      <c r="FC14" s="180">
        <v>-8.097425869998915</v>
      </c>
      <c r="FD14" s="180">
        <v>-15.690636840001389</v>
      </c>
      <c r="FE14" s="180">
        <v>-72.151720539998678</v>
      </c>
      <c r="FF14" s="180">
        <v>-73.708270940000148</v>
      </c>
      <c r="FG14" s="180">
        <v>-4.2647178500010341</v>
      </c>
      <c r="FH14" s="180">
        <v>5.0564002300016</v>
      </c>
      <c r="FI14" s="180">
        <v>-64.761938400000872</v>
      </c>
      <c r="FJ14" s="180">
        <v>-41.398802009999599</v>
      </c>
      <c r="FK14" s="180">
        <v>-14.296867370000655</v>
      </c>
      <c r="FL14" s="180">
        <v>-42.169179479999002</v>
      </c>
      <c r="FM14" s="180">
        <v>-54.564566930000183</v>
      </c>
      <c r="FN14" s="180">
        <v>-127.40484089000074</v>
      </c>
      <c r="FO14" s="180">
        <v>-79.547545950000313</v>
      </c>
      <c r="FP14" s="180">
        <v>-130.12130791999971</v>
      </c>
      <c r="FQ14" s="180">
        <v>-18.53805611000007</v>
      </c>
      <c r="FR14" s="180">
        <v>-62.945500060000086</v>
      </c>
      <c r="FS14" s="180">
        <v>2.3322150000003603</v>
      </c>
      <c r="FT14" s="180">
        <v>-3.8398039900002914</v>
      </c>
      <c r="FU14" s="180">
        <v>4.4044723600009092</v>
      </c>
      <c r="FV14" s="180">
        <v>-21.579544790000455</v>
      </c>
      <c r="FW14" s="180">
        <v>-3.6043431799998871</v>
      </c>
    </row>
    <row r="15" spans="1:179">
      <c r="B15" s="186"/>
      <c r="C15" s="187"/>
      <c r="D15" s="183"/>
      <c r="E15" s="183"/>
      <c r="F15" s="183"/>
      <c r="G15" s="183"/>
      <c r="H15" s="183"/>
      <c r="I15" s="183"/>
      <c r="J15" s="183"/>
      <c r="K15" s="183"/>
      <c r="L15" s="183"/>
      <c r="M15" s="183">
        <f>+SUM(FG15:FR15)</f>
        <v>0</v>
      </c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/>
      <c r="AY15" s="183"/>
      <c r="AZ15" s="183"/>
      <c r="BA15" s="183"/>
      <c r="BB15" s="183">
        <f t="shared" si="13"/>
        <v>0</v>
      </c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/>
      <c r="BW15" s="183"/>
      <c r="BX15" s="183"/>
      <c r="BY15" s="183"/>
      <c r="BZ15" s="183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  <c r="CZ15" s="183"/>
      <c r="DA15" s="183"/>
      <c r="DB15" s="183"/>
      <c r="DC15" s="183"/>
      <c r="DD15" s="183"/>
      <c r="DE15" s="183"/>
      <c r="DF15" s="183"/>
      <c r="DG15" s="183"/>
      <c r="DH15" s="183"/>
      <c r="DI15" s="183"/>
      <c r="DJ15" s="183"/>
      <c r="DK15" s="183"/>
      <c r="DL15" s="18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</row>
    <row r="16" spans="1:179" s="162" customFormat="1">
      <c r="B16" s="188">
        <v>2</v>
      </c>
      <c r="C16" s="189" t="s">
        <v>159</v>
      </c>
      <c r="D16" s="190">
        <f t="shared" ref="D16:AS16" si="80">D17+D21+D26+D31+D32</f>
        <v>7823.9950331088767</v>
      </c>
      <c r="E16" s="190">
        <f t="shared" si="80"/>
        <v>8713.7548439252387</v>
      </c>
      <c r="F16" s="190">
        <f t="shared" si="80"/>
        <v>6298.8940197567317</v>
      </c>
      <c r="G16" s="190">
        <f t="shared" si="80"/>
        <v>8298.23031714428</v>
      </c>
      <c r="H16" s="190">
        <f t="shared" si="80"/>
        <v>4291.2461150094177</v>
      </c>
      <c r="I16" s="190">
        <f t="shared" si="80"/>
        <v>4233.645408527279</v>
      </c>
      <c r="J16" s="190">
        <f t="shared" si="80"/>
        <v>6742.4719324978087</v>
      </c>
      <c r="K16" s="190">
        <f t="shared" si="80"/>
        <v>8747.635171472908</v>
      </c>
      <c r="L16" s="190">
        <f t="shared" si="80"/>
        <v>6692.1623885239205</v>
      </c>
      <c r="M16" s="190">
        <f t="shared" si="80"/>
        <v>1798.0479291932818</v>
      </c>
      <c r="N16" s="190">
        <f t="shared" si="80"/>
        <v>1987.4657747258634</v>
      </c>
      <c r="O16" s="190">
        <f t="shared" si="80"/>
        <v>668.48651681817262</v>
      </c>
      <c r="P16" s="190">
        <f t="shared" si="80"/>
        <v>1998.9597713720013</v>
      </c>
      <c r="Q16" s="190">
        <f t="shared" si="80"/>
        <v>3169.0829701928401</v>
      </c>
      <c r="R16" s="190">
        <f t="shared" si="80"/>
        <v>1230.2800642277366</v>
      </c>
      <c r="S16" s="190">
        <f t="shared" si="80"/>
        <v>2692.6254402888912</v>
      </c>
      <c r="T16" s="190">
        <f t="shared" si="80"/>
        <v>2026.496012421509</v>
      </c>
      <c r="U16" s="190">
        <f t="shared" si="80"/>
        <v>2764.3533269871032</v>
      </c>
      <c r="V16" s="190">
        <f t="shared" si="80"/>
        <v>1973.3993200559594</v>
      </c>
      <c r="W16" s="190">
        <f t="shared" si="80"/>
        <v>1674.3844248851465</v>
      </c>
      <c r="X16" s="190">
        <f t="shared" si="80"/>
        <v>504.72258509603614</v>
      </c>
      <c r="Y16" s="190">
        <f t="shared" si="80"/>
        <v>2146.3876897195905</v>
      </c>
      <c r="Z16" s="190">
        <f t="shared" si="80"/>
        <v>1768.8818115871188</v>
      </c>
      <c r="AA16" s="190">
        <f t="shared" si="80"/>
        <v>1465.1251690871004</v>
      </c>
      <c r="AB16" s="190">
        <f t="shared" si="80"/>
        <v>2588.9692938798116</v>
      </c>
      <c r="AC16" s="190">
        <f t="shared" si="80"/>
        <v>2475.254042590248</v>
      </c>
      <c r="AD16" s="190">
        <f t="shared" si="80"/>
        <v>922.03384035628869</v>
      </c>
      <c r="AE16" s="190">
        <f t="shared" si="80"/>
        <v>-469.22421073910368</v>
      </c>
      <c r="AF16" s="190">
        <f t="shared" si="80"/>
        <v>91.296820119662698</v>
      </c>
      <c r="AG16" s="190">
        <f t="shared" si="80"/>
        <v>3747.1396652725707</v>
      </c>
      <c r="AH16" s="190">
        <f t="shared" si="80"/>
        <v>1246.0678352838038</v>
      </c>
      <c r="AI16" s="190">
        <f t="shared" si="80"/>
        <v>572.31753351861357</v>
      </c>
      <c r="AJ16" s="190">
        <f t="shared" si="80"/>
        <v>1262.0024808808625</v>
      </c>
      <c r="AK16" s="190">
        <f t="shared" si="80"/>
        <v>1153.2575588439986</v>
      </c>
      <c r="AL16" s="190">
        <f t="shared" si="80"/>
        <v>2997.1042912852472</v>
      </c>
      <c r="AM16" s="190">
        <f t="shared" si="80"/>
        <v>-588.5497594324529</v>
      </c>
      <c r="AN16" s="190">
        <f t="shared" si="80"/>
        <v>2986.479366479</v>
      </c>
      <c r="AO16" s="190">
        <f t="shared" si="80"/>
        <v>1347.4380341660139</v>
      </c>
      <c r="AP16" s="190">
        <f t="shared" si="80"/>
        <v>1144.3515072256305</v>
      </c>
      <c r="AQ16" s="190">
        <f t="shared" si="80"/>
        <v>2138.3198740583211</v>
      </c>
      <c r="AR16" s="190">
        <f t="shared" si="80"/>
        <v>1787.5302733798831</v>
      </c>
      <c r="AS16" s="190">
        <f t="shared" si="80"/>
        <v>3677.4335168090738</v>
      </c>
      <c r="AT16" s="190">
        <f t="shared" ref="AT16:AY16" si="81">AT17+AT21+AT32+AT26+AT31</f>
        <v>451.87400437242582</v>
      </c>
      <c r="AU16" s="190">
        <f t="shared" si="81"/>
        <v>524.08032524598298</v>
      </c>
      <c r="AV16" s="190">
        <f t="shared" si="81"/>
        <v>3383.995021810254</v>
      </c>
      <c r="AW16" s="190">
        <f t="shared" si="81"/>
        <v>2332.21303709526</v>
      </c>
      <c r="AX16" s="190">
        <f t="shared" si="81"/>
        <v>119.80883221065774</v>
      </c>
      <c r="AY16" s="190">
        <f t="shared" si="81"/>
        <v>151.77019050706201</v>
      </c>
      <c r="AZ16" s="190">
        <f t="shared" si="62"/>
        <v>159.23106320227382</v>
      </c>
      <c r="BA16" s="190">
        <f t="shared" si="63"/>
        <v>1367.2378432732896</v>
      </c>
      <c r="BB16" s="190">
        <f t="shared" si="13"/>
        <v>136.70355025304082</v>
      </c>
      <c r="BC16" s="190">
        <f>BC17+BC21+BC26+BC31+BC32</f>
        <v>238.18783065075195</v>
      </c>
      <c r="BD16" s="190">
        <f t="shared" ref="BD16:BK16" si="82">BD17+BD21+BD26+BD31+BD32</f>
        <v>1655.5024950268066</v>
      </c>
      <c r="BE16" s="190">
        <f t="shared" si="82"/>
        <v>93.775449048303429</v>
      </c>
      <c r="BF16" s="190">
        <f t="shared" si="82"/>
        <v>149.68452014308468</v>
      </c>
      <c r="BG16" s="190">
        <f t="shared" si="82"/>
        <v>283.58786684441839</v>
      </c>
      <c r="BH16" s="190">
        <f t="shared" si="82"/>
        <v>235.21412983067054</v>
      </c>
      <c r="BI16" s="190">
        <f t="shared" si="82"/>
        <v>483.27164877608561</v>
      </c>
      <c r="BJ16" s="190">
        <f t="shared" si="82"/>
        <v>1181.0117616097396</v>
      </c>
      <c r="BK16" s="190">
        <f t="shared" si="82"/>
        <v>334.67636098617584</v>
      </c>
      <c r="BL16" s="190">
        <f t="shared" ref="BL16" si="83">BL17+BL21+BL26+BL31+BL32</f>
        <v>587.4725523464316</v>
      </c>
      <c r="BM16" s="190">
        <f t="shared" ref="BM16" si="84">BM17+BM21+BM26+BM31+BM32</f>
        <v>801.75238444235242</v>
      </c>
      <c r="BN16" s="190">
        <f t="shared" ref="BN16" si="85">BN17+BN21+BN26+BN31+BN32</f>
        <v>1779.8580334040557</v>
      </c>
      <c r="BO16" s="190">
        <f t="shared" ref="BO16" si="86">BO17+BO21+BO26+BO31+BO32</f>
        <v>-39.594491331316732</v>
      </c>
      <c r="BP16" s="190">
        <f t="shared" ref="BP16" si="87">BP17+BP21+BP26+BP31+BP32</f>
        <v>786.33879265475912</v>
      </c>
      <c r="BQ16" s="190">
        <f t="shared" ref="BQ16" si="88">BQ17+BQ21+BQ26+BQ31+BQ32</f>
        <v>483.53576290429487</v>
      </c>
      <c r="BR16" s="190">
        <f t="shared" ref="BR16:BS16" si="89">BR17+BR21+BR26+BR31+BR32</f>
        <v>332.85018919001038</v>
      </c>
      <c r="BS16" s="190">
        <f t="shared" si="89"/>
        <v>536.82746071648035</v>
      </c>
      <c r="BT16" s="190">
        <f t="shared" ref="BT16" si="90">BT17+BT21+BT26+BT31+BT32</f>
        <v>1822.9477903823997</v>
      </c>
      <c r="BU16" s="190">
        <f t="shared" ref="BU16" si="91">BU17+BU21+BU26+BU31+BU32</f>
        <v>24.566448679619327</v>
      </c>
      <c r="BV16" s="190">
        <f t="shared" ref="BV16" si="92">BV17+BV21+BV26+BV31+BV32</f>
        <v>670.68877231866054</v>
      </c>
      <c r="BW16" s="190">
        <f t="shared" ref="BW16" si="93">BW17+BW21+BW26+BW31+BW32</f>
        <v>1331.2407914232294</v>
      </c>
      <c r="BX16" s="190">
        <f t="shared" ref="BX16" si="94">BX17+BX21+BX26+BX31+BX32</f>
        <v>159.89956718187636</v>
      </c>
      <c r="BY16" s="190">
        <f t="shared" ref="BY16" si="95">BY17+BY21+BY26+BY31+BY32</f>
        <v>519.87671138016424</v>
      </c>
      <c r="BZ16" s="190">
        <f t="shared" ref="BZ16:CA16" si="96">BZ17+BZ21+BZ26+BZ31+BZ32</f>
        <v>2084.577048425062</v>
      </c>
      <c r="CA16" s="190">
        <f t="shared" si="96"/>
        <v>-10.611908745457072</v>
      </c>
      <c r="CB16" s="190">
        <f t="shared" ref="CB16" si="97">CB17+CB21+CB26+CB31+CB32</f>
        <v>980.75798933878752</v>
      </c>
      <c r="CC16" s="190">
        <f t="shared" ref="CC16" si="98">CC17+CC21+CC26+CC31+CC32</f>
        <v>1003.2532394626287</v>
      </c>
      <c r="CD16" s="190">
        <f t="shared" ref="CD16" si="99">CD17+CD21+CD26+CD31+CD32</f>
        <v>84.252068498599982</v>
      </c>
      <c r="CE16" s="190">
        <f t="shared" ref="CE16" si="100">CE17+CE21+CE26+CE31+CE32</f>
        <v>860.68898485147122</v>
      </c>
      <c r="CF16" s="190">
        <f t="shared" ref="CF16" si="101">CF17+CF21+CF26+CF31+CF32</f>
        <v>729.44337153507581</v>
      </c>
      <c r="CG16" s="190">
        <f t="shared" ref="CG16" si="102">CG17+CG21+CG26+CG31+CG32</f>
        <v>244.15169064503826</v>
      </c>
      <c r="CH16" s="190">
        <f t="shared" ref="CH16:CI16" si="103">CH17+CH21+CH26+CH31+CH32</f>
        <v>-166.95242291365744</v>
      </c>
      <c r="CI16" s="190">
        <f t="shared" si="103"/>
        <v>427.5233173646551</v>
      </c>
      <c r="CJ16" s="190">
        <f t="shared" ref="CJ16" si="104">CJ17+CJ21+CJ26+CJ31+CJ32</f>
        <v>523.98673500083078</v>
      </c>
      <c r="CK16" s="190">
        <f t="shared" ref="CK16" si="105">CK17+CK21+CK26+CK31+CK32</f>
        <v>-88.124547008396462</v>
      </c>
      <c r="CL16" s="190">
        <f t="shared" ref="CL16" si="106">CL17+CL21+CL26+CL31+CL32</f>
        <v>1710.5255017271575</v>
      </c>
      <c r="CM16" s="190">
        <f t="shared" ref="CM16" si="107">CM17+CM21+CM26+CM31+CM32</f>
        <v>-308.27086104983096</v>
      </c>
      <c r="CN16" s="190">
        <f t="shared" ref="CN16" si="108">CN17+CN21+CN26+CN31+CN32</f>
        <v>1751.3605957310428</v>
      </c>
      <c r="CO16" s="190">
        <f t="shared" ref="CO16" si="109">CO17+CO21+CO26+CO31+CO32</f>
        <v>325.79207690590556</v>
      </c>
      <c r="CP16" s="190">
        <f t="shared" ref="CP16:CQ16" si="110">CP17+CP21+CP26+CP31+CP32</f>
        <v>225.66190780344454</v>
      </c>
      <c r="CQ16" s="190">
        <f t="shared" si="110"/>
        <v>227.33086349121405</v>
      </c>
      <c r="CR16" s="190">
        <f t="shared" ref="CR16" si="111">CR17+CR21+CR26+CR31+CR32</f>
        <v>1012.1323977924417</v>
      </c>
      <c r="CS16" s="190">
        <f t="shared" ref="CS16" si="112">CS17+CS21+CS26+CS31+CS32</f>
        <v>653.78787889476735</v>
      </c>
      <c r="CT16" s="190">
        <f t="shared" ref="CT16" si="113">CT17+CT21+CT26+CT31+CT32</f>
        <v>291.14929841335368</v>
      </c>
      <c r="CU16" s="190">
        <f t="shared" ref="CU16" si="114">CU17+CU21+CU26+CU31+CU32</f>
        <v>1644.0321165716912</v>
      </c>
      <c r="CV16" s="190">
        <f t="shared" ref="CV16" si="115">CV17+CV21+CV26+CV31+CV32</f>
        <v>306.33523956790992</v>
      </c>
      <c r="CW16" s="190">
        <f t="shared" ref="CW16" si="116">CW17+CW21+CW26+CW31+CW32</f>
        <v>238.8320511140962</v>
      </c>
      <c r="CX16" s="190">
        <f t="shared" ref="CX16:CY16" si="117">CX17+CX21+CX26+CX31+CX32</f>
        <v>1930.0867519082424</v>
      </c>
      <c r="CY16" s="190">
        <f t="shared" si="117"/>
        <v>-30.249640700265218</v>
      </c>
      <c r="CZ16" s="190">
        <f t="shared" ref="CZ16" si="118">CZ17+CZ21+CZ26+CZ31+CZ32</f>
        <v>545.5086611219499</v>
      </c>
      <c r="DA16" s="190">
        <f t="shared" ref="DA16" si="119">DA17+DA21+DA26+DA31+DA32</f>
        <v>406.77481993460367</v>
      </c>
      <c r="DB16" s="190">
        <f t="shared" ref="DB16" si="120">DB17+DB21+DB26+DB31+DB32</f>
        <v>-300.81435138076779</v>
      </c>
      <c r="DC16" s="190">
        <f t="shared" ref="DC16" si="121">DC17+DC21+DC26+DC31+DC32</f>
        <v>-902.93333439640787</v>
      </c>
      <c r="DD16" s="190">
        <f t="shared" ref="DD16" si="122">DD17+DD21+DD26+DD31+DD32</f>
        <v>734.52347503807243</v>
      </c>
      <c r="DE16" s="190">
        <f t="shared" ref="DE16" si="123">DE17+DE21+DE26+DE31+DE32</f>
        <v>-95.681227313532261</v>
      </c>
      <c r="DF16" s="190">
        <f t="shared" ref="DF16:DG16" si="124">DF17+DF21+DF26+DF31+DF32</f>
        <v>-39.927498268409344</v>
      </c>
      <c r="DG16" s="190">
        <f t="shared" si="124"/>
        <v>226.90554570160492</v>
      </c>
      <c r="DH16" s="190">
        <f t="shared" ref="DH16" si="125">DH17+DH21+DH26+DH31+DH32</f>
        <v>2824.6111659521121</v>
      </c>
      <c r="DI16" s="190">
        <f t="shared" ref="DI16" si="126">DI17+DI21+DI26+DI31+DI32</f>
        <v>-323.5793872678135</v>
      </c>
      <c r="DJ16" s="190">
        <f t="shared" ref="DJ16" si="127">DJ17+DJ21+DJ26+DJ31+DJ32</f>
        <v>1246.107886588273</v>
      </c>
      <c r="DK16" s="190">
        <f t="shared" ref="DK16" si="128">DK17+DK21+DK26+DK31+DK32</f>
        <v>2590.2799443822078</v>
      </c>
      <c r="DL16" s="190">
        <f t="shared" ref="DL16" si="129">DL17+DL21+DL26+DL31+DL32</f>
        <v>-698.57957590310309</v>
      </c>
      <c r="DM16" s="190">
        <f t="shared" ref="DM16" si="130">DM17+DM21+DM26+DM31+DM32</f>
        <v>-645.6325331953019</v>
      </c>
      <c r="DN16" s="190">
        <f t="shared" ref="DN16:DO16" si="131">DN17+DN21+DN26+DN31+DN32</f>
        <v>173.07434686373972</v>
      </c>
      <c r="DO16" s="190">
        <f t="shared" si="131"/>
        <v>-22.1972913464665</v>
      </c>
      <c r="DP16" s="190">
        <f t="shared" ref="DP16" si="132">DP17+DP21+DP26+DP31+DP32</f>
        <v>421.44047800133342</v>
      </c>
      <c r="DQ16" s="190">
        <f t="shared" ref="DQ16" si="133">DQ17+DQ21+DQ26+DQ31+DQ32</f>
        <v>311.06597038153188</v>
      </c>
      <c r="DR16" s="190">
        <f t="shared" ref="DR16" si="134">DR17+DR21+DR26+DR31+DR32</f>
        <v>600.95331659973465</v>
      </c>
      <c r="DS16" s="190">
        <f t="shared" ref="DS16" si="135">DS17+DS21+DS26+DS31+DS32</f>
        <v>349.98319389959568</v>
      </c>
      <c r="DT16" s="190">
        <f t="shared" ref="DT16" si="136">DT17+DT21+DT26+DT31+DT32</f>
        <v>199.41308208693295</v>
      </c>
      <c r="DU16" s="190">
        <f t="shared" ref="DU16" si="137">DU17+DU21+DU26+DU31+DU32</f>
        <v>344.74118597473353</v>
      </c>
      <c r="DV16" s="190">
        <f t="shared" ref="DV16:DW16" si="138">DV17+DV21+DV26+DV31+DV32</f>
        <v>609.10329078233281</v>
      </c>
      <c r="DW16" s="190">
        <f t="shared" si="138"/>
        <v>855.7497968583333</v>
      </c>
      <c r="DX16" s="190">
        <f t="shared" ref="DX16" si="139">DX17+DX21+DX26+DX31+DX32</f>
        <v>-309.98012315166829</v>
      </c>
      <c r="DY16" s="190">
        <f t="shared" ref="DY16" si="140">DY17+DY21+DY26+DY31+DY32</f>
        <v>2451.3346175785828</v>
      </c>
      <c r="DZ16" s="190">
        <f t="shared" ref="DZ16" si="141">DZ17+DZ21+DZ26+DZ31+DZ32</f>
        <v>-1255.1279864214655</v>
      </c>
      <c r="EA16" s="190">
        <f t="shared" ref="EA16" si="142">EA17+EA21+EA26+EA31+EA32</f>
        <v>-131.29287914646733</v>
      </c>
      <c r="EB16" s="190">
        <f t="shared" ref="EB16" si="143">EB17+EB21+EB26+EB31+EB32</f>
        <v>797.87110613547873</v>
      </c>
      <c r="EC16" s="190">
        <f t="shared" ref="EC16" si="144">EC17+EC21+EC26+EC31+EC32</f>
        <v>-96.07893683346488</v>
      </c>
      <c r="ED16" s="190">
        <f t="shared" ref="ED16:EE16" si="145">ED17+ED21+ED26+ED31+ED32</f>
        <v>-60.647969340868229</v>
      </c>
      <c r="EE16" s="190">
        <f t="shared" si="145"/>
        <v>3143.2062726533331</v>
      </c>
      <c r="EF16" s="190">
        <f t="shared" ref="EF16" si="146">EF17+EF21+EF26+EF31+EF32</f>
        <v>-1172.7626302111134</v>
      </c>
      <c r="EG16" s="190">
        <f t="shared" ref="EG16" si="147">EG17+EG21+EG26+EG31+EG32</f>
        <v>269.73655991207272</v>
      </c>
      <c r="EH16" s="190">
        <f t="shared" ref="EH16" si="148">EH17+EH21+EH26+EH31+EH32</f>
        <v>2250.4641044650548</v>
      </c>
      <c r="EI16" s="190">
        <f t="shared" ref="EI16" si="149">EI17+EI21+EI26+EI31+EI32</f>
        <v>-399.54212921499226</v>
      </c>
      <c r="EJ16" s="190">
        <f t="shared" ref="EJ16" si="150">EJ17+EJ21+EJ26+EJ31+EJ32</f>
        <v>1108.2601503036465</v>
      </c>
      <c r="EK16" s="190">
        <f t="shared" ref="EK16" si="151">EK17+EK21+EK26+EK31+EK32</f>
        <v>435.6334861369744</v>
      </c>
      <c r="EL16" s="190">
        <f t="shared" ref="EL16:EM16" si="152">EL17+EL21+EL26+EL31+EL32</f>
        <v>-458.95162649373589</v>
      </c>
      <c r="EM16" s="190">
        <f t="shared" si="152"/>
        <v>1832.4745220205775</v>
      </c>
      <c r="EN16" s="190">
        <f t="shared" ref="EN16" si="153">EN17+EN21+EN26+EN31+EN32</f>
        <v>764.79697853147934</v>
      </c>
      <c r="EO16" s="190">
        <f t="shared" ref="EO16" si="154">EO17+EO21+EO26+EO31+EO32</f>
        <v>689.79152280474659</v>
      </c>
      <c r="EP16" s="190">
        <f t="shared" ref="EP16" si="155">EP17+EP21+EP26+EP31+EP32</f>
        <v>910.73500637619759</v>
      </c>
      <c r="EQ16" s="190">
        <f t="shared" ref="EQ16" si="156">EQ17+EQ21+EQ26+EQ31+EQ32</f>
        <v>187.00374419893856</v>
      </c>
      <c r="ER16" s="190">
        <f t="shared" ref="ER16" si="157">ER17+ER21+ER26+ER31+ER32</f>
        <v>765.19932461828898</v>
      </c>
      <c r="ES16" s="190">
        <f t="shared" ref="ES16" si="158">ES17+ES21+ES26+ES31+ES32</f>
        <v>341.08494639415449</v>
      </c>
      <c r="ET16" s="190">
        <f t="shared" ref="ET16:EU16" si="159">ET17+ET21+ET26+ET31+ET32</f>
        <v>2571.1492457966315</v>
      </c>
      <c r="EU16" s="190">
        <f t="shared" si="159"/>
        <v>98.382346848800239</v>
      </c>
      <c r="EV16" s="190">
        <f t="shared" ref="EV16" si="160">EV17+EV21+EV26+EV31+EV32</f>
        <v>559.53495175955254</v>
      </c>
      <c r="EW16" s="190">
        <f t="shared" ref="EW16" si="161">EW17+EW21+EW26+EW31+EW32</f>
        <v>-206.04329423592691</v>
      </c>
      <c r="EX16" s="190">
        <f t="shared" ref="EX16" si="162">EX17+EX21+EX26+EX31+EX32</f>
        <v>481.01711914876313</v>
      </c>
      <c r="EY16" s="190">
        <f t="shared" ref="EY16" si="163">EY17+EY21+EY26+EY31+EY32</f>
        <v>-158.01381212730362</v>
      </c>
      <c r="EZ16" s="190">
        <f t="shared" ref="EZ16" si="164">EZ17+EZ21+EZ26+EZ31+EZ32</f>
        <v>201.07701822452347</v>
      </c>
      <c r="FA16" s="190">
        <f t="shared" ref="FA16" si="165">FA17+FA21+FA26+FA31+FA32</f>
        <v>2688.3119472293101</v>
      </c>
      <c r="FB16" s="190">
        <f t="shared" ref="FB16:FC16" si="166">FB17+FB21+FB26+FB31+FB32</f>
        <v>1393.0492335984936</v>
      </c>
      <c r="FC16" s="190">
        <f t="shared" si="166"/>
        <v>-697.36615901755044</v>
      </c>
      <c r="FD16" s="190">
        <f t="shared" ref="FD16" si="167">FD17+FD21+FD26+FD31+FD32</f>
        <v>333.98297713599953</v>
      </c>
      <c r="FE16" s="190">
        <f t="shared" ref="FE16" si="168">FE17+FE21+FE26+FE31+FE32</f>
        <v>-254.70832876623027</v>
      </c>
      <c r="FF16" s="190">
        <f t="shared" ref="FF16" si="169">FF17+FF21+FF26+FF31+FF32</f>
        <v>2252.9383887254899</v>
      </c>
      <c r="FG16" s="190">
        <f t="shared" ref="FG16" si="170">FG17+FG21+FG26+FG31+FG32</f>
        <v>-521.85074169453947</v>
      </c>
      <c r="FH16" s="190">
        <f t="shared" ref="FH16" si="171">FH17+FH21+FH26+FH31+FH32</f>
        <v>43.459278103044937</v>
      </c>
      <c r="FI16" s="190">
        <f t="shared" ref="FI16" si="172">FI17+FI21+FI26+FI31+FI32</f>
        <v>598.20029580215419</v>
      </c>
      <c r="FJ16" s="190">
        <f t="shared" ref="FJ16:FK16" si="173">FJ17+FJ21+FJ26+FJ31+FJ32</f>
        <v>-492.17303004102098</v>
      </c>
      <c r="FK16" s="190">
        <f t="shared" si="173"/>
        <v>-67.01033260993529</v>
      </c>
      <c r="FL16" s="190">
        <f t="shared" ref="FL16" si="174">FL17+FL21+FL26+FL31+FL32</f>
        <v>710.95355315801567</v>
      </c>
      <c r="FM16" s="190">
        <f t="shared" ref="FM16" si="175">FM17+FM21+FM26+FM31+FM32</f>
        <v>142.8311593147931</v>
      </c>
      <c r="FN16" s="190">
        <f t="shared" ref="FN16" si="176">FN17+FN21+FN26+FN31+FN32</f>
        <v>159.19007098479565</v>
      </c>
      <c r="FO16" s="190">
        <f t="shared" ref="FO16" si="177">FO17+FO21+FO26+FO31+FO32</f>
        <v>-142.79016709731494</v>
      </c>
      <c r="FP16" s="190">
        <f t="shared" ref="FP16" si="178">FP17+FP21+FP26+FP31+FP32</f>
        <v>-718.40606407547625</v>
      </c>
      <c r="FQ16" s="190">
        <f t="shared" ref="FQ16" si="179">FQ17+FQ21+FQ26+FQ31+FQ32</f>
        <v>657.86353022888943</v>
      </c>
      <c r="FR16" s="190">
        <f t="shared" ref="FR16:FS16" si="180">FR17+FR21+FR26+FR31+FR32</f>
        <v>1427.7803771198764</v>
      </c>
      <c r="FS16" s="190">
        <f t="shared" si="180"/>
        <v>-640.43533055719638</v>
      </c>
      <c r="FT16" s="190">
        <f t="shared" ref="FT16:FV16" si="181">FT17+FT21+FT26+FT31+FT32</f>
        <v>454.77639659353486</v>
      </c>
      <c r="FU16" s="190">
        <f t="shared" si="181"/>
        <v>322.36248421670234</v>
      </c>
      <c r="FV16" s="190">
        <f t="shared" si="181"/>
        <v>-148.72677638951254</v>
      </c>
      <c r="FW16" s="190">
        <f t="shared" ref="FW16" si="182">FW17+FW21+FW26+FW31+FW32</f>
        <v>321.68155870428814</v>
      </c>
    </row>
    <row r="17" spans="2:179">
      <c r="B17" s="185">
        <v>21</v>
      </c>
      <c r="C17" s="178" t="s">
        <v>86</v>
      </c>
      <c r="D17" s="180">
        <f t="shared" ref="D17:BC17" si="183">+SUM(D18:D20)</f>
        <v>2448.7804108310829</v>
      </c>
      <c r="E17" s="180">
        <f t="shared" si="183"/>
        <v>4845.7713148095809</v>
      </c>
      <c r="F17" s="180">
        <f t="shared" si="183"/>
        <v>1665.0680643615403</v>
      </c>
      <c r="G17" s="180">
        <f t="shared" si="183"/>
        <v>5618.4170517412904</v>
      </c>
      <c r="H17" s="180">
        <f t="shared" si="183"/>
        <v>5318.4583583317999</v>
      </c>
      <c r="I17" s="180">
        <f t="shared" si="183"/>
        <v>1655.7332848939993</v>
      </c>
      <c r="J17" s="180">
        <f>+SUM(J18:J20)</f>
        <v>3619.9485732893281</v>
      </c>
      <c r="K17" s="180">
        <f t="shared" ref="K17:R17" si="184">+SUM(K18:K20)</f>
        <v>2874.4001683318706</v>
      </c>
      <c r="L17" s="180">
        <f t="shared" si="184"/>
        <v>33.457425102865443</v>
      </c>
      <c r="M17" s="180">
        <f t="shared" si="184"/>
        <v>225.71390472928232</v>
      </c>
      <c r="N17" s="180">
        <f t="shared" si="184"/>
        <v>318.68547411729054</v>
      </c>
      <c r="O17" s="180">
        <f t="shared" si="184"/>
        <v>287.74764237494782</v>
      </c>
      <c r="P17" s="180">
        <f t="shared" si="184"/>
        <v>314.3811285751147</v>
      </c>
      <c r="Q17" s="180">
        <f t="shared" si="184"/>
        <v>1527.96616576373</v>
      </c>
      <c r="R17" s="180">
        <f t="shared" si="184"/>
        <v>1025.3717035393345</v>
      </c>
      <c r="S17" s="180">
        <f t="shared" si="183"/>
        <v>2425.4266468375795</v>
      </c>
      <c r="T17" s="180">
        <f t="shared" si="183"/>
        <v>11.246914047784227</v>
      </c>
      <c r="U17" s="180">
        <f t="shared" si="183"/>
        <v>1383.7260503848836</v>
      </c>
      <c r="V17" s="180">
        <f t="shared" si="183"/>
        <v>1121.5713217474931</v>
      </c>
      <c r="W17" s="180">
        <f t="shared" si="183"/>
        <v>389.67346216821625</v>
      </c>
      <c r="X17" s="180">
        <f t="shared" si="183"/>
        <v>-142.15217850967352</v>
      </c>
      <c r="Y17" s="180">
        <f t="shared" si="183"/>
        <v>295.97545895550434</v>
      </c>
      <c r="Z17" s="180">
        <f t="shared" si="183"/>
        <v>1532.307957483006</v>
      </c>
      <c r="AA17" s="180">
        <f t="shared" si="183"/>
        <v>-38.396672791981132</v>
      </c>
      <c r="AB17" s="180">
        <f t="shared" si="183"/>
        <v>3273.9207445602669</v>
      </c>
      <c r="AC17" s="180">
        <f t="shared" si="183"/>
        <v>850.58502248999844</v>
      </c>
      <c r="AD17" s="180">
        <f t="shared" si="183"/>
        <v>2877.2784207394006</v>
      </c>
      <c r="AE17" s="180">
        <f t="shared" si="183"/>
        <v>-47.289153129200258</v>
      </c>
      <c r="AF17" s="180">
        <f t="shared" si="183"/>
        <v>-139.32330213219981</v>
      </c>
      <c r="AG17" s="180">
        <f t="shared" si="183"/>
        <v>2627.7923928537998</v>
      </c>
      <c r="AH17" s="180">
        <f t="shared" si="183"/>
        <v>2387.4467438005995</v>
      </c>
      <c r="AI17" s="180">
        <f t="shared" si="183"/>
        <v>89.595947818999946</v>
      </c>
      <c r="AJ17" s="180">
        <f t="shared" si="183"/>
        <v>-517.57544168560014</v>
      </c>
      <c r="AK17" s="180">
        <f t="shared" si="183"/>
        <v>-303.73396504000027</v>
      </c>
      <c r="AL17" s="180">
        <f t="shared" si="183"/>
        <v>2689.8322517041997</v>
      </c>
      <c r="AM17" s="180">
        <f t="shared" si="183"/>
        <v>-1346.8986247958003</v>
      </c>
      <c r="AN17" s="180">
        <f t="shared" si="183"/>
        <v>2432.5243915169999</v>
      </c>
      <c r="AO17" s="180">
        <f t="shared" si="183"/>
        <v>-155.50944513607129</v>
      </c>
      <c r="AP17" s="180">
        <f t="shared" si="183"/>
        <v>552.85633852566502</v>
      </c>
      <c r="AQ17" s="180">
        <f t="shared" si="183"/>
        <v>400.44277608012328</v>
      </c>
      <c r="AR17" s="180">
        <f t="shared" si="183"/>
        <v>866.5402206465825</v>
      </c>
      <c r="AS17" s="180">
        <f t="shared" si="183"/>
        <v>1054.5608330794998</v>
      </c>
      <c r="AT17" s="180">
        <f>+SUM(AT18:AT20)</f>
        <v>-745.6899817728256</v>
      </c>
      <c r="AU17" s="180">
        <f t="shared" ref="AU17:AY17" si="185">+SUM(AU18:AU20)</f>
        <v>671.96696915775431</v>
      </c>
      <c r="AV17" s="180">
        <f t="shared" si="185"/>
        <v>266.90268778930192</v>
      </c>
      <c r="AW17" s="180">
        <f t="shared" si="185"/>
        <v>-159.72225007136524</v>
      </c>
      <c r="AX17" s="180">
        <f t="shared" si="185"/>
        <v>-231.14106530033911</v>
      </c>
      <c r="AY17" s="180">
        <f t="shared" si="185"/>
        <v>-435.94822854794029</v>
      </c>
      <c r="AZ17" s="180">
        <f t="shared" si="62"/>
        <v>421.64546195327307</v>
      </c>
      <c r="BA17" s="180">
        <f t="shared" si="63"/>
        <v>471.15773662428853</v>
      </c>
      <c r="BB17" s="180">
        <f t="shared" si="13"/>
        <v>-317.9196620278193</v>
      </c>
      <c r="BC17" s="180">
        <f t="shared" si="183"/>
        <v>168.21050097994896</v>
      </c>
      <c r="BD17" s="180">
        <f t="shared" ref="BD17:BK17" si="186">+SUM(BD18:BD20)</f>
        <v>183.57772812304546</v>
      </c>
      <c r="BE17" s="180">
        <f t="shared" si="186"/>
        <v>-33.102754985703882</v>
      </c>
      <c r="BF17" s="180">
        <f t="shared" si="186"/>
        <v>46.48761812927961</v>
      </c>
      <c r="BG17" s="180">
        <f t="shared" si="186"/>
        <v>172.86200952680159</v>
      </c>
      <c r="BH17" s="180">
        <f t="shared" si="186"/>
        <v>68.398014718866648</v>
      </c>
      <c r="BI17" s="180">
        <f t="shared" si="186"/>
        <v>220.45562183677953</v>
      </c>
      <c r="BJ17" s="180">
        <f t="shared" si="186"/>
        <v>-44.850443272612821</v>
      </c>
      <c r="BK17" s="180">
        <f t="shared" si="186"/>
        <v>138.77595001094801</v>
      </c>
      <c r="BL17" s="180">
        <f t="shared" ref="BL17:DW17" si="187">+SUM(BL18:BL20)</f>
        <v>546.48432387302876</v>
      </c>
      <c r="BM17" s="180">
        <f t="shared" si="187"/>
        <v>434.12340887126669</v>
      </c>
      <c r="BN17" s="180">
        <f t="shared" si="187"/>
        <v>547.35843301943441</v>
      </c>
      <c r="BO17" s="180">
        <f t="shared" si="187"/>
        <v>162.15162100783073</v>
      </c>
      <c r="BP17" s="180">
        <f t="shared" si="187"/>
        <v>470.89917439565613</v>
      </c>
      <c r="BQ17" s="180">
        <f t="shared" si="187"/>
        <v>392.32090813584762</v>
      </c>
      <c r="BR17" s="180">
        <f t="shared" si="187"/>
        <v>197.80498536321838</v>
      </c>
      <c r="BS17" s="180">
        <f t="shared" si="187"/>
        <v>279.26815290355455</v>
      </c>
      <c r="BT17" s="180">
        <f t="shared" si="187"/>
        <v>1948.3535085708063</v>
      </c>
      <c r="BU17" s="180">
        <f t="shared" si="187"/>
        <v>-181.53207583077193</v>
      </c>
      <c r="BV17" s="180">
        <f t="shared" si="187"/>
        <v>9.014021798420611</v>
      </c>
      <c r="BW17" s="180">
        <f t="shared" si="187"/>
        <v>183.76496808013553</v>
      </c>
      <c r="BX17" s="180">
        <f t="shared" si="187"/>
        <v>324.17804255030126</v>
      </c>
      <c r="BY17" s="180">
        <f t="shared" si="187"/>
        <v>289.25790052179025</v>
      </c>
      <c r="BZ17" s="180">
        <f t="shared" si="187"/>
        <v>770.29010731279209</v>
      </c>
      <c r="CA17" s="180">
        <f t="shared" si="187"/>
        <v>170.79011731088187</v>
      </c>
      <c r="CB17" s="180">
        <f t="shared" si="187"/>
        <v>-95.903466403388649</v>
      </c>
      <c r="CC17" s="180">
        <f t="shared" si="187"/>
        <v>1046.6846708400001</v>
      </c>
      <c r="CD17" s="180">
        <f t="shared" si="187"/>
        <v>-40.744834578303937</v>
      </c>
      <c r="CE17" s="180">
        <f t="shared" si="187"/>
        <v>652.14502814629225</v>
      </c>
      <c r="CF17" s="180">
        <f t="shared" si="187"/>
        <v>-221.72673139977212</v>
      </c>
      <c r="CG17" s="180">
        <f t="shared" si="187"/>
        <v>-147.68376954622914</v>
      </c>
      <c r="CH17" s="180">
        <f t="shared" si="187"/>
        <v>-18.921526251821248</v>
      </c>
      <c r="CI17" s="180">
        <f t="shared" si="187"/>
        <v>24.453117288376887</v>
      </c>
      <c r="CJ17" s="180">
        <f t="shared" si="187"/>
        <v>409.46721504092523</v>
      </c>
      <c r="CK17" s="180">
        <f t="shared" si="187"/>
        <v>275.54807223604854</v>
      </c>
      <c r="CL17" s="180">
        <f t="shared" si="187"/>
        <v>-389.03982832146937</v>
      </c>
      <c r="CM17" s="180">
        <f t="shared" si="187"/>
        <v>554.86493445820304</v>
      </c>
      <c r="CN17" s="180">
        <f t="shared" si="187"/>
        <v>138.53024031180149</v>
      </c>
      <c r="CO17" s="180">
        <f t="shared" si="187"/>
        <v>838.91278271300166</v>
      </c>
      <c r="CP17" s="180">
        <f t="shared" si="187"/>
        <v>-27.519289495743578</v>
      </c>
      <c r="CQ17" s="180">
        <f t="shared" si="187"/>
        <v>155.60767009884364</v>
      </c>
      <c r="CR17" s="180">
        <f t="shared" si="187"/>
        <v>-166.4850533950812</v>
      </c>
      <c r="CS17" s="180">
        <f t="shared" si="187"/>
        <v>911.25671376699449</v>
      </c>
      <c r="CT17" s="180">
        <f t="shared" si="187"/>
        <v>761.32336200327222</v>
      </c>
      <c r="CU17" s="180">
        <f t="shared" si="187"/>
        <v>1601.3406687900003</v>
      </c>
      <c r="CV17" s="180">
        <f t="shared" si="187"/>
        <v>107.76913867999974</v>
      </c>
      <c r="CW17" s="180">
        <f t="shared" si="187"/>
        <v>-35.992109940000432</v>
      </c>
      <c r="CX17" s="180">
        <f t="shared" si="187"/>
        <v>778.80799374999913</v>
      </c>
      <c r="CY17" s="180">
        <f t="shared" si="187"/>
        <v>1623.981097202</v>
      </c>
      <c r="CZ17" s="180">
        <f t="shared" si="187"/>
        <v>466.34227395040057</v>
      </c>
      <c r="DA17" s="180">
        <f t="shared" si="187"/>
        <v>786.95504958699985</v>
      </c>
      <c r="DB17" s="180">
        <f t="shared" si="187"/>
        <v>60.159830412599945</v>
      </c>
      <c r="DC17" s="180">
        <f t="shared" si="187"/>
        <v>-1069.1125812654</v>
      </c>
      <c r="DD17" s="180">
        <f t="shared" si="187"/>
        <v>961.66359772359999</v>
      </c>
      <c r="DE17" s="180">
        <f t="shared" si="187"/>
        <v>-93.585541766599889</v>
      </c>
      <c r="DF17" s="180">
        <f t="shared" si="187"/>
        <v>-62.588400102199984</v>
      </c>
      <c r="DG17" s="180">
        <f t="shared" si="187"/>
        <v>16.850639736600058</v>
      </c>
      <c r="DH17" s="180">
        <f t="shared" si="187"/>
        <v>2956.7749999858002</v>
      </c>
      <c r="DI17" s="180">
        <f t="shared" si="187"/>
        <v>-13.491934769800007</v>
      </c>
      <c r="DJ17" s="180">
        <f t="shared" si="187"/>
        <v>-315.49067236219997</v>
      </c>
      <c r="DK17" s="180">
        <f t="shared" si="187"/>
        <v>3054.7244746165998</v>
      </c>
      <c r="DL17" s="180">
        <f t="shared" si="187"/>
        <v>-273.67227404440007</v>
      </c>
      <c r="DM17" s="180">
        <f t="shared" si="187"/>
        <v>-393.60545677160013</v>
      </c>
      <c r="DN17" s="180">
        <f t="shared" si="187"/>
        <v>-197.61096334920006</v>
      </c>
      <c r="DO17" s="180">
        <f t="shared" si="187"/>
        <v>-277.08002047079998</v>
      </c>
      <c r="DP17" s="180">
        <f t="shared" si="187"/>
        <v>564.28693163900004</v>
      </c>
      <c r="DQ17" s="180">
        <f t="shared" si="187"/>
        <v>-190.51840273180005</v>
      </c>
      <c r="DR17" s="180">
        <f t="shared" si="187"/>
        <v>-127.74501829860006</v>
      </c>
      <c r="DS17" s="180">
        <f t="shared" si="187"/>
        <v>-199.31202065520003</v>
      </c>
      <c r="DT17" s="180">
        <f t="shared" si="187"/>
        <v>-116.46574291939999</v>
      </c>
      <c r="DU17" s="180">
        <f t="shared" si="187"/>
        <v>60.932370488400053</v>
      </c>
      <c r="DV17" s="180">
        <f t="shared" si="187"/>
        <v>-248.20059260900035</v>
      </c>
      <c r="DW17" s="180">
        <f t="shared" si="187"/>
        <v>1077.5352713300001</v>
      </c>
      <c r="DX17" s="180">
        <f t="shared" ref="DX17:FT17" si="188">+SUM(DX18:DX20)</f>
        <v>124.73298481599998</v>
      </c>
      <c r="DY17" s="180">
        <f t="shared" si="188"/>
        <v>1487.5639955581994</v>
      </c>
      <c r="DZ17" s="180">
        <f t="shared" si="188"/>
        <v>-1182.2407134698001</v>
      </c>
      <c r="EA17" s="180">
        <f t="shared" si="188"/>
        <v>-421.85157477080008</v>
      </c>
      <c r="EB17" s="180">
        <f t="shared" si="188"/>
        <v>257.19366344479988</v>
      </c>
      <c r="EC17" s="180">
        <f t="shared" si="188"/>
        <v>-57.526035470800039</v>
      </c>
      <c r="ED17" s="180">
        <f t="shared" si="188"/>
        <v>-130.6068597022001</v>
      </c>
      <c r="EE17" s="180">
        <f t="shared" si="188"/>
        <v>2620.6572866900001</v>
      </c>
      <c r="EF17" s="180">
        <f t="shared" si="188"/>
        <v>-498.8470628835293</v>
      </c>
      <c r="EG17" s="180">
        <f t="shared" si="188"/>
        <v>-43.002726628260334</v>
      </c>
      <c r="EH17" s="180">
        <f t="shared" si="188"/>
        <v>386.34034437571836</v>
      </c>
      <c r="EI17" s="180">
        <f t="shared" si="188"/>
        <v>89.353650362270344</v>
      </c>
      <c r="EJ17" s="180">
        <f t="shared" si="188"/>
        <v>735.35416345392287</v>
      </c>
      <c r="EK17" s="180">
        <f t="shared" si="188"/>
        <v>-271.85147529052819</v>
      </c>
      <c r="EL17" s="180">
        <f t="shared" si="188"/>
        <v>260.64997373021697</v>
      </c>
      <c r="EM17" s="180">
        <f t="shared" si="188"/>
        <v>-243.65535266212402</v>
      </c>
      <c r="EN17" s="180">
        <f t="shared" si="188"/>
        <v>383.44815501203027</v>
      </c>
      <c r="EO17" s="180">
        <f t="shared" si="188"/>
        <v>333.65456293284831</v>
      </c>
      <c r="EP17" s="180">
        <f t="shared" si="188"/>
        <v>282.13848380272117</v>
      </c>
      <c r="EQ17" s="180">
        <f t="shared" si="188"/>
        <v>250.74717391101302</v>
      </c>
      <c r="ER17" s="180">
        <f t="shared" si="188"/>
        <v>-193.71723059133654</v>
      </c>
      <c r="ES17" s="180">
        <f t="shared" si="188"/>
        <v>435.28526595275719</v>
      </c>
      <c r="ET17" s="180">
        <f t="shared" si="188"/>
        <v>812.99279771807937</v>
      </c>
      <c r="EU17" s="180">
        <f t="shared" si="188"/>
        <v>-505.40650340279871</v>
      </c>
      <c r="EV17" s="180">
        <f t="shared" si="188"/>
        <v>-16.562693583602055</v>
      </c>
      <c r="EW17" s="180">
        <f t="shared" si="188"/>
        <v>-223.72078478642479</v>
      </c>
      <c r="EX17" s="180">
        <f t="shared" si="188"/>
        <v>311.81038640217866</v>
      </c>
      <c r="EY17" s="180">
        <f t="shared" si="188"/>
        <v>13.772877109819291</v>
      </c>
      <c r="EZ17" s="180">
        <f t="shared" si="188"/>
        <v>346.38370564575627</v>
      </c>
      <c r="FA17" s="180">
        <f t="shared" si="188"/>
        <v>337.35430180766105</v>
      </c>
      <c r="FB17" s="180">
        <f t="shared" si="188"/>
        <v>66.997416165691604</v>
      </c>
      <c r="FC17" s="180">
        <f t="shared" si="188"/>
        <v>-137.44903018405066</v>
      </c>
      <c r="FD17" s="180">
        <f t="shared" si="188"/>
        <v>-931.45335247799881</v>
      </c>
      <c r="FE17" s="180">
        <f t="shared" si="188"/>
        <v>-17.700283203433031</v>
      </c>
      <c r="FF17" s="180">
        <f t="shared" si="188"/>
        <v>789.43138561006663</v>
      </c>
      <c r="FG17" s="180">
        <f t="shared" si="188"/>
        <v>-181.79849013120233</v>
      </c>
      <c r="FH17" s="180">
        <f t="shared" si="188"/>
        <v>-152.10133474462125</v>
      </c>
      <c r="FI17" s="180">
        <f t="shared" si="188"/>
        <v>102.75875957548448</v>
      </c>
      <c r="FJ17" s="180">
        <f t="shared" si="188"/>
        <v>-511.99199252568735</v>
      </c>
      <c r="FK17" s="180">
        <f t="shared" si="188"/>
        <v>275.08832264039836</v>
      </c>
      <c r="FL17" s="180">
        <f t="shared" si="188"/>
        <v>-199.04455866265127</v>
      </c>
      <c r="FM17" s="180">
        <f t="shared" si="188"/>
        <v>-10.216554185875992</v>
      </c>
      <c r="FN17" s="180">
        <f t="shared" si="188"/>
        <v>164.52466766113011</v>
      </c>
      <c r="FO17" s="180">
        <f t="shared" si="188"/>
        <v>267.33734847801895</v>
      </c>
      <c r="FP17" s="180">
        <f t="shared" si="188"/>
        <v>-126.43644228047378</v>
      </c>
      <c r="FQ17" s="180">
        <f t="shared" si="188"/>
        <v>611.42974464155327</v>
      </c>
      <c r="FR17" s="180">
        <f t="shared" si="188"/>
        <v>-13.835565736790926</v>
      </c>
      <c r="FS17" s="180">
        <f t="shared" si="188"/>
        <v>-254.22582460672257</v>
      </c>
      <c r="FT17" s="180">
        <f t="shared" si="188"/>
        <v>-530.59339985813097</v>
      </c>
      <c r="FU17" s="180">
        <f t="shared" ref="FU17:FV17" si="189">+SUM(FU18:FU20)</f>
        <v>466.89956243703421</v>
      </c>
      <c r="FV17" s="180">
        <f t="shared" si="189"/>
        <v>-3.4017916918463413</v>
      </c>
      <c r="FW17" s="180">
        <f t="shared" ref="FW17" si="190">+SUM(FW18:FW20)</f>
        <v>-677.86091751826621</v>
      </c>
    </row>
    <row r="18" spans="2:179">
      <c r="B18" s="186">
        <v>211</v>
      </c>
      <c r="C18" s="187" t="s">
        <v>87</v>
      </c>
      <c r="D18" s="183">
        <f t="shared" ref="D18:D20" si="191">+SUM(BC18:BN18)</f>
        <v>267.57746136108312</v>
      </c>
      <c r="E18" s="183">
        <f t="shared" ref="E18:E20" si="192">+SUM(BO18:BZ18)</f>
        <v>191.18923301958162</v>
      </c>
      <c r="F18" s="183">
        <f t="shared" ref="F18:F20" si="193">+SUM(CA18:CL18)</f>
        <v>818.92195713154035</v>
      </c>
      <c r="G18" s="183">
        <f t="shared" ref="G18:G20" si="194">+SUM(CM18:CX18)</f>
        <v>2954.6542121212897</v>
      </c>
      <c r="H18" s="183">
        <f t="shared" ref="H18:H20" si="195">+SUM(CY18:DJ18)</f>
        <v>-2522.2425991082</v>
      </c>
      <c r="I18" s="183">
        <f t="shared" ref="I18:I20" si="196">+SUM(DK18:DV18)</f>
        <v>-272.64322192600071</v>
      </c>
      <c r="J18" s="183">
        <f t="shared" ref="J18:J20" si="197">+SUM(DW18:EH18)</f>
        <v>434.01391794632775</v>
      </c>
      <c r="K18" s="183">
        <f t="shared" ref="K18:K20" si="198">+SUM(EI18:ET18)</f>
        <v>204.27295859929961</v>
      </c>
      <c r="L18" s="183">
        <f t="shared" ref="L18:L20" si="199">+SUM(EU18:FF18)</f>
        <v>-267.90133368236002</v>
      </c>
      <c r="M18" s="183">
        <f>+SUM(FG18:FR18)</f>
        <v>-287.23097530646896</v>
      </c>
      <c r="N18" s="183">
        <f>+SUM(BC18:BE18)</f>
        <v>221.27274180729057</v>
      </c>
      <c r="O18" s="183">
        <f>+SUM(BF18:BH18)</f>
        <v>-271.25467318505213</v>
      </c>
      <c r="P18" s="183">
        <f>+SUM(BI18:BK18)</f>
        <v>-21.918827814885205</v>
      </c>
      <c r="Q18" s="183">
        <f>+SUM(BL18:BN18)</f>
        <v>339.4782205537299</v>
      </c>
      <c r="R18" s="183">
        <f>+SUM(BO18:BQ18)</f>
        <v>72.929218289334472</v>
      </c>
      <c r="S18" s="183">
        <f>+SUM(BR18:BT18)</f>
        <v>-2.201883952420701</v>
      </c>
      <c r="T18" s="183">
        <f>+SUM(BU18:BW18)</f>
        <v>17.427594127784175</v>
      </c>
      <c r="U18" s="183">
        <f>+SUM(BX18:BZ18)</f>
        <v>103.03430455488368</v>
      </c>
      <c r="V18" s="183">
        <f>+SUM(CA18:CC18)</f>
        <v>293.20941865749319</v>
      </c>
      <c r="W18" s="183">
        <f>+SUM(CD18:CF18)</f>
        <v>-36.065570551783736</v>
      </c>
      <c r="X18" s="183">
        <f>+SUM(CG18:CI18)</f>
        <v>40.67666828032651</v>
      </c>
      <c r="Y18" s="183">
        <f>+SUM(CJ18:CL18)</f>
        <v>521.10144074550431</v>
      </c>
      <c r="Z18" s="183">
        <f>+SUM(CM18:CO18)</f>
        <v>209.77021690300603</v>
      </c>
      <c r="AA18" s="183">
        <f>+SUM(CP18:CR18)</f>
        <v>916.19313189801835</v>
      </c>
      <c r="AB18" s="183">
        <f>+SUM(CS18:CU18)</f>
        <v>1777.2826425002668</v>
      </c>
      <c r="AC18" s="183">
        <f>+SUM(CV18:CX18)</f>
        <v>51.408220819998633</v>
      </c>
      <c r="AD18" s="183">
        <f>+SUM(CY18:DA18)</f>
        <v>-2291.5822672905997</v>
      </c>
      <c r="AE18" s="183">
        <f>+SUM(DB18:DD18)</f>
        <v>-414.73953663920003</v>
      </c>
      <c r="AF18" s="183">
        <f>+SUM(DE18:DG18)</f>
        <v>-118.69070965219981</v>
      </c>
      <c r="AG18" s="183">
        <f>+SUM(DH18:DJ18)</f>
        <v>302.76991447379999</v>
      </c>
      <c r="AH18" s="183">
        <f>+SUM(DK18:DM18)</f>
        <v>-199.30243021940021</v>
      </c>
      <c r="AI18" s="183">
        <f>+SUM(DN18:DP18)</f>
        <v>474.94949947899988</v>
      </c>
      <c r="AJ18" s="183">
        <f>+SUM(DQ18:DS18)</f>
        <v>-413.49393092560013</v>
      </c>
      <c r="AK18" s="183">
        <f>+SUM(DT18:DV18)</f>
        <v>-134.79636026000026</v>
      </c>
      <c r="AL18" s="183">
        <f>+SUM(DW18:DY18)</f>
        <v>1281.4265782341995</v>
      </c>
      <c r="AM18" s="183">
        <f>+SUM(DZ18:EB18)</f>
        <v>-939.37374427580039</v>
      </c>
      <c r="AN18" s="183">
        <f>+SUM(EC18:EE18)</f>
        <v>280.39362896699998</v>
      </c>
      <c r="AO18" s="183">
        <f>+SUM(EF18:EH18)</f>
        <v>-188.43254497907128</v>
      </c>
      <c r="AP18" s="183">
        <f>+SUM(EI18:EK18)</f>
        <v>-290.61632741330413</v>
      </c>
      <c r="AQ18" s="183">
        <f>+SUM(EL18:EN18)</f>
        <v>59.101950458044939</v>
      </c>
      <c r="AR18" s="183">
        <f>+SUM(EO18:EQ18)</f>
        <v>328.55123648765357</v>
      </c>
      <c r="AS18" s="183">
        <f>+SUM(ER18:ET18)</f>
        <v>107.23609906690524</v>
      </c>
      <c r="AT18" s="183">
        <f t="shared" ref="AT18:AT20" si="200">+SUM(EU18:EW18)</f>
        <v>-97.421736342825511</v>
      </c>
      <c r="AU18" s="183">
        <f t="shared" ref="AU18:AU20" si="201">+SUM(EX18:EZ18)</f>
        <v>-94.775503281904321</v>
      </c>
      <c r="AV18" s="183">
        <f t="shared" ref="AV18:AV20" si="202">+SUM(FA18:FC18)</f>
        <v>-46.87473731006628</v>
      </c>
      <c r="AW18" s="183">
        <f t="shared" ref="AW18:AW20" si="203">+SUM(FD18:FF18)</f>
        <v>-28.829356747563907</v>
      </c>
      <c r="AX18" s="183">
        <f t="shared" ref="AX18:AX20" si="204">+SUM(FG18:FI18)</f>
        <v>-20.841877581505059</v>
      </c>
      <c r="AY18" s="183">
        <f t="shared" ref="AY18:AY20" si="205">+SUM(FJ18:FL18)</f>
        <v>-425.90962180152945</v>
      </c>
      <c r="AZ18" s="183">
        <f t="shared" si="62"/>
        <v>-209.05432024021042</v>
      </c>
      <c r="BA18" s="183">
        <f t="shared" si="63"/>
        <v>368.57484431677597</v>
      </c>
      <c r="BB18" s="183">
        <f t="shared" si="13"/>
        <v>-88.537263397428944</v>
      </c>
      <c r="BC18" s="184">
        <v>72.026542999948973</v>
      </c>
      <c r="BD18" s="184">
        <v>285.52030281304548</v>
      </c>
      <c r="BE18" s="184">
        <v>-136.27410400570386</v>
      </c>
      <c r="BF18" s="184">
        <v>-124.50741934072036</v>
      </c>
      <c r="BG18" s="184">
        <v>-2.9568924331984121</v>
      </c>
      <c r="BH18" s="184">
        <v>-143.79036141113335</v>
      </c>
      <c r="BI18" s="184">
        <v>90.209893786779574</v>
      </c>
      <c r="BJ18" s="184">
        <v>-128.1962215926128</v>
      </c>
      <c r="BK18" s="184">
        <v>16.067499990948022</v>
      </c>
      <c r="BL18" s="184">
        <v>1.3644839630286683</v>
      </c>
      <c r="BM18" s="184">
        <v>75.276727421266685</v>
      </c>
      <c r="BN18" s="184">
        <v>262.83700916943451</v>
      </c>
      <c r="BO18" s="184">
        <v>38.901350647830725</v>
      </c>
      <c r="BP18" s="184">
        <v>56.577484985656213</v>
      </c>
      <c r="BQ18" s="184">
        <v>-22.549617344152466</v>
      </c>
      <c r="BR18" s="184">
        <v>-9.3300106667816181</v>
      </c>
      <c r="BS18" s="184">
        <v>43.77430264355462</v>
      </c>
      <c r="BT18" s="184">
        <v>-36.646175929193703</v>
      </c>
      <c r="BU18" s="184">
        <v>-41.450418210772</v>
      </c>
      <c r="BV18" s="184">
        <v>-19.913439981579387</v>
      </c>
      <c r="BW18" s="184">
        <v>78.791452320135562</v>
      </c>
      <c r="BX18" s="184">
        <v>-49.953706359698714</v>
      </c>
      <c r="BY18" s="184">
        <v>48.083388171790205</v>
      </c>
      <c r="BZ18" s="184">
        <v>104.90462274279218</v>
      </c>
      <c r="CA18" s="184">
        <v>59.36420603088186</v>
      </c>
      <c r="CB18" s="184">
        <v>-18.309942953388656</v>
      </c>
      <c r="CC18" s="184">
        <v>252.15515557999998</v>
      </c>
      <c r="CD18" s="184">
        <v>62.444008941696097</v>
      </c>
      <c r="CE18" s="184">
        <v>-69.248197463707726</v>
      </c>
      <c r="CF18" s="184">
        <v>-29.261382029772108</v>
      </c>
      <c r="CG18" s="184">
        <v>-84.719181536229144</v>
      </c>
      <c r="CH18" s="184">
        <v>35.320645368178759</v>
      </c>
      <c r="CI18" s="184">
        <v>90.075204448376894</v>
      </c>
      <c r="CJ18" s="184">
        <v>414.39531868092524</v>
      </c>
      <c r="CK18" s="184">
        <v>-1.6729653951415457E-2</v>
      </c>
      <c r="CL18" s="184">
        <v>106.72285171853048</v>
      </c>
      <c r="CM18" s="184">
        <v>224.94043562820298</v>
      </c>
      <c r="CN18" s="184">
        <v>-71.025261178198548</v>
      </c>
      <c r="CO18" s="184">
        <v>55.855042453001602</v>
      </c>
      <c r="CP18" s="184">
        <v>916.46287413425614</v>
      </c>
      <c r="CQ18" s="184">
        <v>31.374531738843643</v>
      </c>
      <c r="CR18" s="184">
        <v>-31.644273975081433</v>
      </c>
      <c r="CS18" s="184">
        <v>-115.79530156300552</v>
      </c>
      <c r="CT18" s="184">
        <v>508.14030208327222</v>
      </c>
      <c r="CU18" s="184">
        <v>1384.9376419800001</v>
      </c>
      <c r="CV18" s="184">
        <v>-20.311560090000285</v>
      </c>
      <c r="CW18" s="184">
        <v>29.61394005999955</v>
      </c>
      <c r="CX18" s="184">
        <v>42.105840849999367</v>
      </c>
      <c r="CY18" s="184">
        <v>87.371715441999868</v>
      </c>
      <c r="CZ18" s="184">
        <v>-1993.7676752495997</v>
      </c>
      <c r="DA18" s="184">
        <v>-385.18630748300006</v>
      </c>
      <c r="DB18" s="184">
        <v>-90.131241317400054</v>
      </c>
      <c r="DC18" s="184">
        <v>-293.57189304539992</v>
      </c>
      <c r="DD18" s="184">
        <v>-31.036402276400054</v>
      </c>
      <c r="DE18" s="184">
        <v>-79.230617336599892</v>
      </c>
      <c r="DF18" s="184">
        <v>-46.943816942199987</v>
      </c>
      <c r="DG18" s="184">
        <v>7.4837246266000648</v>
      </c>
      <c r="DH18" s="184">
        <v>460.51231001579998</v>
      </c>
      <c r="DI18" s="184">
        <v>15.831584930199995</v>
      </c>
      <c r="DJ18" s="184">
        <v>-173.57398047219999</v>
      </c>
      <c r="DK18" s="184">
        <v>58.058513156599929</v>
      </c>
      <c r="DL18" s="184">
        <v>-272.04571519440003</v>
      </c>
      <c r="DM18" s="184">
        <v>14.684771818399895</v>
      </c>
      <c r="DN18" s="184">
        <v>-188.62905059920007</v>
      </c>
      <c r="DO18" s="184">
        <v>86.195694589199945</v>
      </c>
      <c r="DP18" s="184">
        <v>577.38285548900001</v>
      </c>
      <c r="DQ18" s="184">
        <v>-162.85936884180006</v>
      </c>
      <c r="DR18" s="184">
        <v>-62.767933298600042</v>
      </c>
      <c r="DS18" s="184">
        <v>-187.86662878520002</v>
      </c>
      <c r="DT18" s="184">
        <v>-126.56004164939998</v>
      </c>
      <c r="DU18" s="184">
        <v>69.02402660840005</v>
      </c>
      <c r="DV18" s="184">
        <v>-77.260345219000328</v>
      </c>
      <c r="DW18" s="184">
        <v>-75.310038989999953</v>
      </c>
      <c r="DX18" s="184">
        <v>115.63537656599999</v>
      </c>
      <c r="DY18" s="184">
        <v>1241.1012406581995</v>
      </c>
      <c r="DZ18" s="184">
        <v>-1178.8445367198001</v>
      </c>
      <c r="EA18" s="184">
        <v>-98.846794010800124</v>
      </c>
      <c r="EB18" s="184">
        <v>338.31758645479977</v>
      </c>
      <c r="EC18" s="184">
        <v>16.637404979199971</v>
      </c>
      <c r="ED18" s="184">
        <v>-333.74550952220011</v>
      </c>
      <c r="EE18" s="184">
        <v>597.50173351000012</v>
      </c>
      <c r="EF18" s="184">
        <v>-450.9930446535293</v>
      </c>
      <c r="EG18" s="184">
        <v>-102.09503001826033</v>
      </c>
      <c r="EH18" s="184">
        <v>364.65552969271835</v>
      </c>
      <c r="EI18" s="184">
        <v>-678.71641573772968</v>
      </c>
      <c r="EJ18" s="184">
        <v>407.42074889356957</v>
      </c>
      <c r="EK18" s="184">
        <v>-19.320660569144025</v>
      </c>
      <c r="EL18" s="184">
        <v>122.36507245119094</v>
      </c>
      <c r="EM18" s="184">
        <v>-217.18659635517645</v>
      </c>
      <c r="EN18" s="184">
        <v>153.92347436203045</v>
      </c>
      <c r="EO18" s="184">
        <v>-73.682477030116388</v>
      </c>
      <c r="EP18" s="184">
        <v>101.81086583272122</v>
      </c>
      <c r="EQ18" s="184">
        <v>300.42284768504874</v>
      </c>
      <c r="ER18" s="184">
        <v>-459.3490816338076</v>
      </c>
      <c r="ES18" s="184">
        <v>104.77890570229931</v>
      </c>
      <c r="ET18" s="184">
        <v>461.80627499841353</v>
      </c>
      <c r="EU18" s="184">
        <v>-135.46515814279871</v>
      </c>
      <c r="EV18" s="184">
        <v>42.069621176397959</v>
      </c>
      <c r="EW18" s="184">
        <v>-4.0261993764247563</v>
      </c>
      <c r="EX18" s="184">
        <v>-145.21154819464869</v>
      </c>
      <c r="EY18" s="184">
        <v>-180.69627323214172</v>
      </c>
      <c r="EZ18" s="184">
        <v>231.13231814488609</v>
      </c>
      <c r="FA18" s="184">
        <v>-25.515247065916697</v>
      </c>
      <c r="FB18" s="184">
        <v>16.875170422415977</v>
      </c>
      <c r="FC18" s="184">
        <v>-38.23466066656556</v>
      </c>
      <c r="FD18" s="184">
        <v>-287.99893789818452</v>
      </c>
      <c r="FE18" s="184">
        <v>140.15133146062112</v>
      </c>
      <c r="FF18" s="184">
        <v>119.01824968999949</v>
      </c>
      <c r="FG18" s="184">
        <v>33.272512727550975</v>
      </c>
      <c r="FH18" s="184">
        <v>-121.21549225845206</v>
      </c>
      <c r="FI18" s="184">
        <v>67.101101949396025</v>
      </c>
      <c r="FJ18" s="184">
        <v>-76.316922565687207</v>
      </c>
      <c r="FK18" s="184">
        <v>-149.87002942558092</v>
      </c>
      <c r="FL18" s="184">
        <v>-199.72266981026132</v>
      </c>
      <c r="FM18" s="184">
        <v>-22.948843916450926</v>
      </c>
      <c r="FN18" s="184">
        <v>32.117675063708361</v>
      </c>
      <c r="FO18" s="184">
        <v>-218.22315138746785</v>
      </c>
      <c r="FP18" s="184">
        <v>197.38668201952623</v>
      </c>
      <c r="FQ18" s="184">
        <v>113.17108653596335</v>
      </c>
      <c r="FR18" s="184">
        <v>58.017075761286378</v>
      </c>
      <c r="FS18" s="184">
        <v>-90.166409234722551</v>
      </c>
      <c r="FT18" s="184">
        <v>11.934403431869043</v>
      </c>
      <c r="FU18" s="184">
        <v>-10.305257594575437</v>
      </c>
      <c r="FV18" s="184">
        <v>-238.97567981811153</v>
      </c>
      <c r="FW18" s="184">
        <v>-204.39474838414117</v>
      </c>
    </row>
    <row r="19" spans="2:179">
      <c r="B19" s="186">
        <v>212</v>
      </c>
      <c r="C19" s="187" t="s">
        <v>88</v>
      </c>
      <c r="D19" s="183">
        <f t="shared" si="191"/>
        <v>2174.8215135099999</v>
      </c>
      <c r="E19" s="183">
        <f t="shared" si="192"/>
        <v>2648.2006458299998</v>
      </c>
      <c r="F19" s="183">
        <f t="shared" si="193"/>
        <v>-14.538928169999906</v>
      </c>
      <c r="G19" s="183">
        <f t="shared" si="194"/>
        <v>-101.20116037999935</v>
      </c>
      <c r="H19" s="183">
        <f t="shared" si="195"/>
        <v>2325.7369574399995</v>
      </c>
      <c r="I19" s="183">
        <f t="shared" si="196"/>
        <v>-1086.5874931799999</v>
      </c>
      <c r="J19" s="183">
        <f t="shared" si="197"/>
        <v>221.34065534300009</v>
      </c>
      <c r="K19" s="183">
        <f t="shared" si="198"/>
        <v>1574.8512177325713</v>
      </c>
      <c r="L19" s="183">
        <f t="shared" si="199"/>
        <v>311.39503823522546</v>
      </c>
      <c r="M19" s="183">
        <f>+SUM(FG19:FR19)</f>
        <v>551.98143893575127</v>
      </c>
      <c r="N19" s="183">
        <f>+SUM(BC19:BE19)</f>
        <v>94.222014329999951</v>
      </c>
      <c r="O19" s="183">
        <f>+SUM(BF19:BH19)</f>
        <v>559.00231555999994</v>
      </c>
      <c r="P19" s="183">
        <f>+SUM(BI19:BK19)</f>
        <v>333.10923840999993</v>
      </c>
      <c r="Q19" s="183">
        <f>+SUM(BL19:BN19)</f>
        <v>1188.4879452100001</v>
      </c>
      <c r="R19" s="183">
        <f>+SUM(BO19:BQ19)</f>
        <v>949.25176726999996</v>
      </c>
      <c r="S19" s="183">
        <f>+SUM(BR19:BT19)</f>
        <v>427.62853079000001</v>
      </c>
      <c r="T19" s="183">
        <f>+SUM(BU19:BW19)</f>
        <v>-9.3713980599999473</v>
      </c>
      <c r="U19" s="183">
        <f>+SUM(BX19:BZ19)</f>
        <v>1280.6917458299999</v>
      </c>
      <c r="V19" s="183">
        <f>+SUM(CA19:CC19)</f>
        <v>75.158867690000051</v>
      </c>
      <c r="W19" s="183">
        <f>+SUM(CD19:CF19)</f>
        <v>-324.26096728000005</v>
      </c>
      <c r="X19" s="183">
        <f>+SUM(CG19:CI19)</f>
        <v>-190.31084679000003</v>
      </c>
      <c r="Y19" s="183">
        <f>+SUM(CJ19:CL19)</f>
        <v>424.87401821000009</v>
      </c>
      <c r="Z19" s="183">
        <f>+SUM(CM19:CO19)</f>
        <v>1315.05574058</v>
      </c>
      <c r="AA19" s="183">
        <f>+SUM(CP19:CR19)</f>
        <v>-954.58980468999948</v>
      </c>
      <c r="AB19" s="183">
        <f>+SUM(CS19:CU19)</f>
        <v>-510.84389793999969</v>
      </c>
      <c r="AC19" s="183">
        <f>+SUM(CV19:CX19)</f>
        <v>49.176801669999804</v>
      </c>
      <c r="AD19" s="183">
        <f>+SUM(CY19:DA19)</f>
        <v>4161.3786880300004</v>
      </c>
      <c r="AE19" s="183">
        <f>+SUM(DB19:DD19)</f>
        <v>-1632.5496164900003</v>
      </c>
      <c r="AF19" s="183">
        <f>+SUM(DE19:DG19)</f>
        <v>-28.114592479999999</v>
      </c>
      <c r="AG19" s="183">
        <f>+SUM(DH19:DJ19)</f>
        <v>-174.97752161999998</v>
      </c>
      <c r="AH19" s="183">
        <f>+SUM(DK19:DM19)</f>
        <v>-420.73282598000003</v>
      </c>
      <c r="AI19" s="183">
        <f>+SUM(DN19:DP19)</f>
        <v>-385.35355165999994</v>
      </c>
      <c r="AJ19" s="183">
        <f>+SUM(DQ19:DS19)</f>
        <v>-111.56351076000001</v>
      </c>
      <c r="AK19" s="183">
        <f>+SUM(DT19:DV19)</f>
        <v>-168.93760478000002</v>
      </c>
      <c r="AL19" s="183">
        <f>+SUM(DW19:DY19)</f>
        <v>400.92367347000004</v>
      </c>
      <c r="AM19" s="183">
        <f>+SUM(DZ19:EB19)</f>
        <v>-357.15488051999995</v>
      </c>
      <c r="AN19" s="183">
        <f>+SUM(EC19:EE19)</f>
        <v>144.64876255000001</v>
      </c>
      <c r="AO19" s="183">
        <f>+SUM(EF19:EH19)</f>
        <v>32.923099843000003</v>
      </c>
      <c r="AP19" s="183">
        <f>+SUM(EI19:EK19)</f>
        <v>562.99566593896918</v>
      </c>
      <c r="AQ19" s="183">
        <f>+SUM(EL19:EN19)</f>
        <v>-19.034007377921629</v>
      </c>
      <c r="AR19" s="183">
        <f>+SUM(EO19:EQ19)</f>
        <v>83.564825158929011</v>
      </c>
      <c r="AS19" s="183">
        <f>+SUM(ER19:ET19)</f>
        <v>947.32473401259472</v>
      </c>
      <c r="AT19" s="183">
        <f t="shared" si="200"/>
        <v>-655.75024543000006</v>
      </c>
      <c r="AU19" s="183">
        <f t="shared" si="201"/>
        <v>766.74247243965863</v>
      </c>
      <c r="AV19" s="183">
        <f t="shared" si="202"/>
        <v>331.29570454936822</v>
      </c>
      <c r="AW19" s="183">
        <f t="shared" si="203"/>
        <v>-130.89289332380133</v>
      </c>
      <c r="AX19" s="183">
        <f t="shared" si="204"/>
        <v>-192.78090826883405</v>
      </c>
      <c r="AY19" s="183">
        <f t="shared" si="205"/>
        <v>-10.038606746410807</v>
      </c>
      <c r="AZ19" s="183">
        <f t="shared" si="62"/>
        <v>652.21806164348345</v>
      </c>
      <c r="BA19" s="183">
        <f t="shared" si="63"/>
        <v>102.58289230751265</v>
      </c>
      <c r="BB19" s="183">
        <f t="shared" si="13"/>
        <v>-207.86411918039039</v>
      </c>
      <c r="BC19" s="184">
        <v>96.183957979999974</v>
      </c>
      <c r="BD19" s="184">
        <v>-105.13329267</v>
      </c>
      <c r="BE19" s="184">
        <v>103.17134901999998</v>
      </c>
      <c r="BF19" s="184">
        <v>170.99503746999997</v>
      </c>
      <c r="BG19" s="184">
        <v>175.81890196000001</v>
      </c>
      <c r="BH19" s="184">
        <v>212.18837612999999</v>
      </c>
      <c r="BI19" s="184">
        <v>130.24572804999997</v>
      </c>
      <c r="BJ19" s="184">
        <v>80.155060339999977</v>
      </c>
      <c r="BK19" s="184">
        <v>122.70845002</v>
      </c>
      <c r="BL19" s="184">
        <v>545.11983991000011</v>
      </c>
      <c r="BM19" s="184">
        <v>358.84668145000001</v>
      </c>
      <c r="BN19" s="184">
        <v>284.52142384999996</v>
      </c>
      <c r="BO19" s="184">
        <v>123.25027036</v>
      </c>
      <c r="BP19" s="184">
        <v>411.13097142999993</v>
      </c>
      <c r="BQ19" s="184">
        <v>414.87052548000008</v>
      </c>
      <c r="BR19" s="184">
        <v>207.13499603</v>
      </c>
      <c r="BS19" s="184">
        <v>235.49385025999996</v>
      </c>
      <c r="BT19" s="184">
        <v>-15.000315499999942</v>
      </c>
      <c r="BU19" s="184">
        <v>-140.08165761999993</v>
      </c>
      <c r="BV19" s="184">
        <v>25.736743799999999</v>
      </c>
      <c r="BW19" s="184">
        <v>104.97351575999998</v>
      </c>
      <c r="BX19" s="184">
        <v>374.13174891</v>
      </c>
      <c r="BY19" s="184">
        <v>241.17451235000001</v>
      </c>
      <c r="BZ19" s="184">
        <v>665.3854845699999</v>
      </c>
      <c r="CA19" s="184">
        <v>111.42591128000001</v>
      </c>
      <c r="CB19" s="184">
        <v>-80.796558849999997</v>
      </c>
      <c r="CC19" s="184">
        <v>44.529515260000039</v>
      </c>
      <c r="CD19" s="184">
        <v>-103.18884352000003</v>
      </c>
      <c r="CE19" s="184">
        <v>-28.606774389999991</v>
      </c>
      <c r="CF19" s="184">
        <v>-192.46534937000001</v>
      </c>
      <c r="CG19" s="184">
        <v>-62.96458801</v>
      </c>
      <c r="CH19" s="184">
        <v>-61.724171620000007</v>
      </c>
      <c r="CI19" s="184">
        <v>-65.622087160000007</v>
      </c>
      <c r="CJ19" s="184">
        <v>-4.9281036399999998</v>
      </c>
      <c r="CK19" s="184">
        <v>275.56480188999996</v>
      </c>
      <c r="CL19" s="184">
        <v>154.23731996000015</v>
      </c>
      <c r="CM19" s="184">
        <v>329.92449883000006</v>
      </c>
      <c r="CN19" s="184">
        <v>202.07350149000004</v>
      </c>
      <c r="CO19" s="184">
        <v>783.05774026000006</v>
      </c>
      <c r="CP19" s="184">
        <v>-943.98216362999972</v>
      </c>
      <c r="CQ19" s="184">
        <v>124.23313836</v>
      </c>
      <c r="CR19" s="184">
        <v>-134.84077941999976</v>
      </c>
      <c r="CS19" s="184">
        <v>27.052015330000017</v>
      </c>
      <c r="CT19" s="184">
        <v>245.70105992000003</v>
      </c>
      <c r="CU19" s="184">
        <v>-783.59697318999974</v>
      </c>
      <c r="CV19" s="184">
        <v>128.08069877000003</v>
      </c>
      <c r="CW19" s="184">
        <v>-65.606049999999982</v>
      </c>
      <c r="CX19" s="184">
        <v>-13.29784710000024</v>
      </c>
      <c r="CY19" s="184">
        <v>536.60938176000002</v>
      </c>
      <c r="CZ19" s="184">
        <v>2452.6279492000003</v>
      </c>
      <c r="DA19" s="184">
        <v>1172.1413570699999</v>
      </c>
      <c r="DB19" s="184">
        <v>150.29107173</v>
      </c>
      <c r="DC19" s="184">
        <v>-1775.5406882200002</v>
      </c>
      <c r="DD19" s="184">
        <v>-7.3</v>
      </c>
      <c r="DE19" s="184">
        <v>-14.354924429999997</v>
      </c>
      <c r="DF19" s="184">
        <v>-23.126583159999996</v>
      </c>
      <c r="DG19" s="184">
        <v>9.3669151099999937</v>
      </c>
      <c r="DH19" s="184">
        <v>-3.7373100300000002</v>
      </c>
      <c r="DI19" s="184">
        <v>-29.323519700000002</v>
      </c>
      <c r="DJ19" s="184">
        <v>-141.91669188999998</v>
      </c>
      <c r="DK19" s="184">
        <v>-3.3340385399999999</v>
      </c>
      <c r="DL19" s="184">
        <v>-9.1085588499999997</v>
      </c>
      <c r="DM19" s="184">
        <v>-408.29022859000003</v>
      </c>
      <c r="DN19" s="184">
        <v>-8.9819127499999993</v>
      </c>
      <c r="DO19" s="184">
        <v>-363.27571505999992</v>
      </c>
      <c r="DP19" s="184">
        <v>-13.09592385</v>
      </c>
      <c r="DQ19" s="184">
        <v>-27.65903389</v>
      </c>
      <c r="DR19" s="184">
        <v>-72.459085000000002</v>
      </c>
      <c r="DS19" s="184">
        <v>-11.445391870000002</v>
      </c>
      <c r="DT19" s="184">
        <v>10.094298729999991</v>
      </c>
      <c r="DU19" s="184">
        <v>-8.0916561199999961</v>
      </c>
      <c r="DV19" s="184">
        <v>-170.94024739000002</v>
      </c>
      <c r="DW19" s="184">
        <v>152.84531032000001</v>
      </c>
      <c r="DX19" s="184">
        <v>1.61560825</v>
      </c>
      <c r="DY19" s="184">
        <v>246.46275489999999</v>
      </c>
      <c r="DZ19" s="184">
        <v>-3.3961767499999995</v>
      </c>
      <c r="EA19" s="184">
        <v>-323.00478075999996</v>
      </c>
      <c r="EB19" s="184">
        <v>-30.753923010000001</v>
      </c>
      <c r="EC19" s="184">
        <v>-74.16344045000001</v>
      </c>
      <c r="ED19" s="184">
        <v>195.65664982000001</v>
      </c>
      <c r="EE19" s="184">
        <v>23.155553180000027</v>
      </c>
      <c r="EF19" s="184">
        <v>-47.854018230000008</v>
      </c>
      <c r="EG19" s="184">
        <v>59.092303389999998</v>
      </c>
      <c r="EH19" s="184">
        <v>21.684814683000013</v>
      </c>
      <c r="EI19" s="184">
        <v>368.07006610000002</v>
      </c>
      <c r="EJ19" s="184">
        <v>320.45141456035333</v>
      </c>
      <c r="EK19" s="184">
        <v>-125.52581472138414</v>
      </c>
      <c r="EL19" s="184">
        <v>30.48264177902594</v>
      </c>
      <c r="EM19" s="184">
        <v>-26.468756306947569</v>
      </c>
      <c r="EN19" s="184">
        <v>-23.04789285</v>
      </c>
      <c r="EO19" s="184">
        <v>177.31399746296472</v>
      </c>
      <c r="EP19" s="184">
        <v>-44.073498529999995</v>
      </c>
      <c r="EQ19" s="184">
        <v>-49.675673774035715</v>
      </c>
      <c r="ER19" s="184">
        <v>265.63185104247106</v>
      </c>
      <c r="ES19" s="184">
        <v>330.50636025045787</v>
      </c>
      <c r="ET19" s="184">
        <v>351.1865227196659</v>
      </c>
      <c r="EU19" s="184">
        <v>-369.94134525999999</v>
      </c>
      <c r="EV19" s="184">
        <v>-66.114314760000013</v>
      </c>
      <c r="EW19" s="184">
        <v>-219.69458541000003</v>
      </c>
      <c r="EX19" s="184">
        <v>457.02193459682735</v>
      </c>
      <c r="EY19" s="184">
        <v>194.46915034196101</v>
      </c>
      <c r="EZ19" s="184">
        <v>115.25138750087019</v>
      </c>
      <c r="FA19" s="184">
        <v>387.86954887357774</v>
      </c>
      <c r="FB19" s="184">
        <v>42.640525193275622</v>
      </c>
      <c r="FC19" s="184">
        <v>-99.214369517485096</v>
      </c>
      <c r="FD19" s="184">
        <v>-643.45441457981428</v>
      </c>
      <c r="FE19" s="184">
        <v>-157.85161466405415</v>
      </c>
      <c r="FF19" s="184">
        <v>670.41313592006713</v>
      </c>
      <c r="FG19" s="184">
        <v>-190.0710028587533</v>
      </c>
      <c r="FH19" s="184">
        <v>-38.367563036169209</v>
      </c>
      <c r="FI19" s="184">
        <v>35.657657626088451</v>
      </c>
      <c r="FJ19" s="184">
        <v>-435.67506996000014</v>
      </c>
      <c r="FK19" s="184">
        <v>424.95835206597928</v>
      </c>
      <c r="FL19" s="184">
        <v>0.67811114761005342</v>
      </c>
      <c r="FM19" s="184">
        <v>12.732289730574934</v>
      </c>
      <c r="FN19" s="184">
        <v>153.92527204742174</v>
      </c>
      <c r="FO19" s="184">
        <v>485.5604998654868</v>
      </c>
      <c r="FP19" s="184">
        <v>-323.82312430000002</v>
      </c>
      <c r="FQ19" s="184">
        <v>498.25865810558997</v>
      </c>
      <c r="FR19" s="184">
        <v>-71.852641498077304</v>
      </c>
      <c r="FS19" s="184">
        <v>-135.05941537200002</v>
      </c>
      <c r="FT19" s="184">
        <v>-550.00952384000004</v>
      </c>
      <c r="FU19" s="184">
        <v>477.20482003160964</v>
      </c>
      <c r="FV19" s="184">
        <v>235.57388812626519</v>
      </c>
      <c r="FW19" s="184">
        <v>170.84435342200001</v>
      </c>
    </row>
    <row r="20" spans="2:179">
      <c r="B20" s="186">
        <v>213</v>
      </c>
      <c r="C20" s="187" t="s">
        <v>89</v>
      </c>
      <c r="D20" s="183">
        <f t="shared" si="191"/>
        <v>6.3814359599999992</v>
      </c>
      <c r="E20" s="183">
        <f t="shared" si="192"/>
        <v>2006.3814359600001</v>
      </c>
      <c r="F20" s="183">
        <f t="shared" si="193"/>
        <v>860.68503539999983</v>
      </c>
      <c r="G20" s="183">
        <f t="shared" si="194"/>
        <v>2764.9639999999999</v>
      </c>
      <c r="H20" s="183">
        <f t="shared" si="195"/>
        <v>5514.9639999999999</v>
      </c>
      <c r="I20" s="183">
        <f t="shared" si="196"/>
        <v>3014.9639999999999</v>
      </c>
      <c r="J20" s="183">
        <f t="shared" si="197"/>
        <v>2964.5940000000001</v>
      </c>
      <c r="K20" s="183">
        <f t="shared" si="198"/>
        <v>1095.2759919999999</v>
      </c>
      <c r="L20" s="183">
        <f t="shared" si="199"/>
        <v>-10.036279449999995</v>
      </c>
      <c r="M20" s="183">
        <f>+SUM(FG20:FR20)</f>
        <v>-39.036558899999989</v>
      </c>
      <c r="N20" s="183">
        <f>+SUM(BC20:BE20)</f>
        <v>3.1907179799999996</v>
      </c>
      <c r="O20" s="183">
        <f>+SUM(BF20:BH20)</f>
        <v>0</v>
      </c>
      <c r="P20" s="183">
        <f>+SUM(BI20:BK20)</f>
        <v>3.1907179799999996</v>
      </c>
      <c r="Q20" s="183">
        <f>+SUM(BL20:BN20)</f>
        <v>0</v>
      </c>
      <c r="R20" s="183">
        <f>+SUM(BO20:BQ20)</f>
        <v>3.1907179800000138</v>
      </c>
      <c r="S20" s="183">
        <f>+SUM(BR20:BT20)</f>
        <v>2000</v>
      </c>
      <c r="T20" s="183">
        <f>+SUM(BU20:BW20)</f>
        <v>3.1907179799999996</v>
      </c>
      <c r="U20" s="183">
        <f>+SUM(BX20:BZ20)</f>
        <v>0</v>
      </c>
      <c r="V20" s="183">
        <f>+SUM(CA20:CC20)</f>
        <v>753.20303539999998</v>
      </c>
      <c r="W20" s="183">
        <f>+SUM(CD20:CF20)</f>
        <v>750</v>
      </c>
      <c r="X20" s="183">
        <f>+SUM(CG20:CI20)</f>
        <v>7.4819999999999993</v>
      </c>
      <c r="Y20" s="183">
        <f>+SUM(CJ20:CL20)</f>
        <v>-650</v>
      </c>
      <c r="Z20" s="183">
        <f>+SUM(CM20:CO20)</f>
        <v>7.4819999999999993</v>
      </c>
      <c r="AA20" s="183">
        <f>+SUM(CP20:CR20)</f>
        <v>0</v>
      </c>
      <c r="AB20" s="183">
        <f>+SUM(CS20:CU20)</f>
        <v>2007.482</v>
      </c>
      <c r="AC20" s="183">
        <f>+SUM(CV20:CX20)</f>
        <v>750</v>
      </c>
      <c r="AD20" s="183">
        <f>+SUM(CY20:DA20)</f>
        <v>1007.482</v>
      </c>
      <c r="AE20" s="183">
        <f>+SUM(DB20:DD20)</f>
        <v>2000</v>
      </c>
      <c r="AF20" s="183">
        <f>+SUM(DE20:DG20)</f>
        <v>7.4819999999999993</v>
      </c>
      <c r="AG20" s="183">
        <f>+SUM(DH20:DJ20)</f>
        <v>2500</v>
      </c>
      <c r="AH20" s="183">
        <f>+SUM(DK20:DM20)</f>
        <v>3007.482</v>
      </c>
      <c r="AI20" s="183">
        <f>+SUM(DN20:DP20)</f>
        <v>0</v>
      </c>
      <c r="AJ20" s="183">
        <f>+SUM(DQ20:DS20)</f>
        <v>7.4819999999999993</v>
      </c>
      <c r="AK20" s="183">
        <f>+SUM(DT20:DV20)</f>
        <v>0</v>
      </c>
      <c r="AL20" s="183">
        <f>+SUM(DW20:DY20)</f>
        <v>1007.482</v>
      </c>
      <c r="AM20" s="183">
        <f>+SUM(DZ20:EB20)</f>
        <v>-50.369999999999891</v>
      </c>
      <c r="AN20" s="183">
        <f>+SUM(EC20:EE20)</f>
        <v>2007.482</v>
      </c>
      <c r="AO20" s="183">
        <f>+SUM(EF20:EH20)</f>
        <v>0</v>
      </c>
      <c r="AP20" s="183">
        <f>+SUM(EI20:EK20)</f>
        <v>280.47699999999998</v>
      </c>
      <c r="AQ20" s="183">
        <f>+SUM(EL20:EN20)</f>
        <v>360.37483299999997</v>
      </c>
      <c r="AR20" s="183">
        <f>+SUM(EO20:EQ20)</f>
        <v>454.42415899999992</v>
      </c>
      <c r="AS20" s="183">
        <f>+SUM(ER20:ET20)</f>
        <v>0</v>
      </c>
      <c r="AT20" s="183">
        <f t="shared" si="200"/>
        <v>7.4819999999999993</v>
      </c>
      <c r="AU20" s="183">
        <f t="shared" si="201"/>
        <v>0</v>
      </c>
      <c r="AV20" s="183">
        <f t="shared" si="202"/>
        <v>-17.518279449999994</v>
      </c>
      <c r="AW20" s="183">
        <f t="shared" si="203"/>
        <v>0</v>
      </c>
      <c r="AX20" s="183">
        <f t="shared" si="204"/>
        <v>-17.518279449999994</v>
      </c>
      <c r="AY20" s="183">
        <f t="shared" si="205"/>
        <v>0</v>
      </c>
      <c r="AZ20" s="183">
        <f t="shared" si="62"/>
        <v>-21.518279449999994</v>
      </c>
      <c r="BA20" s="183">
        <f t="shared" si="63"/>
        <v>0</v>
      </c>
      <c r="BB20" s="183">
        <f t="shared" si="13"/>
        <v>-21.518279450000023</v>
      </c>
      <c r="BC20" s="184">
        <v>0</v>
      </c>
      <c r="BD20" s="184">
        <v>3.1907179799999996</v>
      </c>
      <c r="BE20" s="184">
        <v>0</v>
      </c>
      <c r="BF20" s="184">
        <v>0</v>
      </c>
      <c r="BG20" s="184">
        <v>0</v>
      </c>
      <c r="BH20" s="184">
        <v>0</v>
      </c>
      <c r="BI20" s="184">
        <v>0</v>
      </c>
      <c r="BJ20" s="184">
        <v>3.1907179799999996</v>
      </c>
      <c r="BK20" s="184">
        <v>0</v>
      </c>
      <c r="BL20" s="184">
        <v>0</v>
      </c>
      <c r="BM20" s="184">
        <v>0</v>
      </c>
      <c r="BN20" s="184">
        <v>0</v>
      </c>
      <c r="BO20" s="184">
        <v>0</v>
      </c>
      <c r="BP20" s="184">
        <v>3.1907179800000138</v>
      </c>
      <c r="BQ20" s="184">
        <v>0</v>
      </c>
      <c r="BR20" s="184">
        <v>0</v>
      </c>
      <c r="BS20" s="184">
        <v>0</v>
      </c>
      <c r="BT20" s="184">
        <v>2000</v>
      </c>
      <c r="BU20" s="184">
        <v>0</v>
      </c>
      <c r="BV20" s="184">
        <v>3.1907179799999996</v>
      </c>
      <c r="BW20" s="184">
        <v>0</v>
      </c>
      <c r="BX20" s="184">
        <v>0</v>
      </c>
      <c r="BY20" s="184">
        <v>0</v>
      </c>
      <c r="BZ20" s="184">
        <v>0</v>
      </c>
      <c r="CA20" s="184">
        <v>0</v>
      </c>
      <c r="CB20" s="184">
        <v>3.2030354000000001</v>
      </c>
      <c r="CC20" s="184">
        <v>750</v>
      </c>
      <c r="CD20" s="184">
        <v>0</v>
      </c>
      <c r="CE20" s="184">
        <v>750</v>
      </c>
      <c r="CF20" s="184">
        <v>0</v>
      </c>
      <c r="CG20" s="184">
        <v>0</v>
      </c>
      <c r="CH20" s="184">
        <v>7.4819999999999993</v>
      </c>
      <c r="CI20" s="184">
        <v>0</v>
      </c>
      <c r="CJ20" s="184">
        <v>0</v>
      </c>
      <c r="CK20" s="184">
        <v>0</v>
      </c>
      <c r="CL20" s="184">
        <v>-650</v>
      </c>
      <c r="CM20" s="184">
        <v>0</v>
      </c>
      <c r="CN20" s="184">
        <v>7.4819999999999993</v>
      </c>
      <c r="CO20" s="184">
        <v>0</v>
      </c>
      <c r="CP20" s="184">
        <v>0</v>
      </c>
      <c r="CQ20" s="184">
        <v>0</v>
      </c>
      <c r="CR20" s="184">
        <v>0</v>
      </c>
      <c r="CS20" s="184">
        <v>1000</v>
      </c>
      <c r="CT20" s="184">
        <v>7.4819999999999993</v>
      </c>
      <c r="CU20" s="184">
        <v>1000</v>
      </c>
      <c r="CV20" s="184">
        <v>0</v>
      </c>
      <c r="CW20" s="184">
        <v>0</v>
      </c>
      <c r="CX20" s="184">
        <v>750</v>
      </c>
      <c r="CY20" s="184">
        <v>1000</v>
      </c>
      <c r="CZ20" s="184">
        <v>7.4819999999999993</v>
      </c>
      <c r="DA20" s="184">
        <v>0</v>
      </c>
      <c r="DB20" s="184">
        <v>0</v>
      </c>
      <c r="DC20" s="184">
        <v>1000</v>
      </c>
      <c r="DD20" s="184">
        <v>1000</v>
      </c>
      <c r="DE20" s="184">
        <v>0</v>
      </c>
      <c r="DF20" s="184">
        <v>7.4819999999999993</v>
      </c>
      <c r="DG20" s="184">
        <v>0</v>
      </c>
      <c r="DH20" s="184">
        <v>2500</v>
      </c>
      <c r="DI20" s="184">
        <v>0</v>
      </c>
      <c r="DJ20" s="184">
        <v>0</v>
      </c>
      <c r="DK20" s="184">
        <v>3000</v>
      </c>
      <c r="DL20" s="184">
        <v>7.4819999999999993</v>
      </c>
      <c r="DM20" s="184">
        <v>0</v>
      </c>
      <c r="DN20" s="184">
        <v>0</v>
      </c>
      <c r="DO20" s="184">
        <v>0</v>
      </c>
      <c r="DP20" s="184">
        <v>0</v>
      </c>
      <c r="DQ20" s="184">
        <v>0</v>
      </c>
      <c r="DR20" s="184">
        <v>7.4819999999999993</v>
      </c>
      <c r="DS20" s="184">
        <v>0</v>
      </c>
      <c r="DT20" s="184">
        <v>0</v>
      </c>
      <c r="DU20" s="184">
        <v>0</v>
      </c>
      <c r="DV20" s="184">
        <v>0</v>
      </c>
      <c r="DW20" s="184">
        <v>1000</v>
      </c>
      <c r="DX20" s="184">
        <v>7.4819999999999993</v>
      </c>
      <c r="DY20" s="184">
        <v>0</v>
      </c>
      <c r="DZ20" s="184">
        <v>0</v>
      </c>
      <c r="EA20" s="184">
        <v>0</v>
      </c>
      <c r="EB20" s="184">
        <v>-50.369999999999891</v>
      </c>
      <c r="EC20" s="184">
        <v>0</v>
      </c>
      <c r="ED20" s="184">
        <v>7.4819999999999993</v>
      </c>
      <c r="EE20" s="184">
        <v>2000</v>
      </c>
      <c r="EF20" s="184">
        <v>0</v>
      </c>
      <c r="EG20" s="184">
        <v>0</v>
      </c>
      <c r="EH20" s="184">
        <v>0</v>
      </c>
      <c r="EI20" s="184">
        <v>400</v>
      </c>
      <c r="EJ20" s="184">
        <v>7.4819999999999993</v>
      </c>
      <c r="EK20" s="184">
        <v>-127.00500000000002</v>
      </c>
      <c r="EL20" s="184">
        <v>107.8022595000001</v>
      </c>
      <c r="EM20" s="184">
        <v>0</v>
      </c>
      <c r="EN20" s="184">
        <v>252.57257349999986</v>
      </c>
      <c r="EO20" s="184">
        <v>230.02304249999997</v>
      </c>
      <c r="EP20" s="184">
        <v>224.40111649999994</v>
      </c>
      <c r="EQ20" s="184">
        <v>0</v>
      </c>
      <c r="ER20" s="184">
        <v>0</v>
      </c>
      <c r="ES20" s="184">
        <v>0</v>
      </c>
      <c r="ET20" s="184">
        <v>0</v>
      </c>
      <c r="EU20" s="184">
        <v>0</v>
      </c>
      <c r="EV20" s="184">
        <v>7.4819999999999993</v>
      </c>
      <c r="EW20" s="184">
        <v>0</v>
      </c>
      <c r="EX20" s="184">
        <v>0</v>
      </c>
      <c r="EY20" s="184">
        <v>0</v>
      </c>
      <c r="EZ20" s="184">
        <v>0</v>
      </c>
      <c r="FA20" s="184">
        <v>-25</v>
      </c>
      <c r="FB20" s="184">
        <v>7.4817205500000057</v>
      </c>
      <c r="FC20" s="184">
        <v>0</v>
      </c>
      <c r="FD20" s="184">
        <v>0</v>
      </c>
      <c r="FE20" s="184">
        <v>0</v>
      </c>
      <c r="FF20" s="184">
        <v>0</v>
      </c>
      <c r="FG20" s="184">
        <v>-25</v>
      </c>
      <c r="FH20" s="184">
        <v>7.4817205500000057</v>
      </c>
      <c r="FI20" s="184">
        <v>0</v>
      </c>
      <c r="FJ20" s="184">
        <v>0</v>
      </c>
      <c r="FK20" s="184">
        <v>0</v>
      </c>
      <c r="FL20" s="184">
        <v>0</v>
      </c>
      <c r="FM20" s="184">
        <v>0</v>
      </c>
      <c r="FN20" s="184">
        <v>-21.518279449999994</v>
      </c>
      <c r="FO20" s="184">
        <v>0</v>
      </c>
      <c r="FP20" s="184">
        <v>0</v>
      </c>
      <c r="FQ20" s="184">
        <v>0</v>
      </c>
      <c r="FR20" s="184">
        <v>0</v>
      </c>
      <c r="FS20" s="184">
        <v>-29</v>
      </c>
      <c r="FT20" s="184">
        <v>7.4817205499999773</v>
      </c>
      <c r="FU20" s="184">
        <v>0</v>
      </c>
      <c r="FV20" s="184">
        <v>0</v>
      </c>
      <c r="FW20" s="184">
        <v>-644.31052255612508</v>
      </c>
    </row>
    <row r="21" spans="2:179" s="161" customFormat="1">
      <c r="B21" s="185">
        <v>22</v>
      </c>
      <c r="C21" s="185" t="s">
        <v>91</v>
      </c>
      <c r="D21" s="179">
        <f t="shared" ref="D21:AF21" si="206">+SUM(D22:D24)</f>
        <v>1969.1815019469998</v>
      </c>
      <c r="E21" s="179">
        <f t="shared" si="206"/>
        <v>1647.322865266</v>
      </c>
      <c r="F21" s="179">
        <f t="shared" si="206"/>
        <v>1850.8535113699995</v>
      </c>
      <c r="G21" s="179">
        <f t="shared" si="206"/>
        <v>2932.5837585390013</v>
      </c>
      <c r="H21" s="179">
        <f t="shared" si="206"/>
        <v>-581.90876710100008</v>
      </c>
      <c r="I21" s="179">
        <f t="shared" si="206"/>
        <v>1103.8066161979998</v>
      </c>
      <c r="J21" s="179">
        <f>+SUM(J22:J24)</f>
        <v>1562.8807999019998</v>
      </c>
      <c r="K21" s="179">
        <f t="shared" ref="K21:R21" si="207">+SUM(K22:K24)</f>
        <v>4754.1392810710004</v>
      </c>
      <c r="L21" s="179">
        <f t="shared" si="207"/>
        <v>4368.0185308969994</v>
      </c>
      <c r="M21" s="179">
        <f t="shared" si="207"/>
        <v>2064.7900890580004</v>
      </c>
      <c r="N21" s="179">
        <f t="shared" si="207"/>
        <v>1474.0187696459998</v>
      </c>
      <c r="O21" s="179">
        <f t="shared" si="207"/>
        <v>195.59416688600001</v>
      </c>
      <c r="P21" s="179">
        <f t="shared" si="207"/>
        <v>36.461963573999988</v>
      </c>
      <c r="Q21" s="179">
        <f t="shared" si="207"/>
        <v>263.10660184099993</v>
      </c>
      <c r="R21" s="179">
        <f t="shared" si="207"/>
        <v>-25.822016961999964</v>
      </c>
      <c r="S21" s="179">
        <f t="shared" si="206"/>
        <v>214.3523720340001</v>
      </c>
      <c r="T21" s="179">
        <f t="shared" si="206"/>
        <v>617.216848304</v>
      </c>
      <c r="U21" s="179">
        <f t="shared" si="206"/>
        <v>841.57566188999999</v>
      </c>
      <c r="V21" s="179">
        <f t="shared" si="206"/>
        <v>826.6211384400001</v>
      </c>
      <c r="W21" s="179">
        <f t="shared" si="206"/>
        <v>164.45501914999997</v>
      </c>
      <c r="X21" s="179">
        <f t="shared" si="206"/>
        <v>391.14264835999995</v>
      </c>
      <c r="Y21" s="179">
        <f t="shared" si="206"/>
        <v>468.6347054200001</v>
      </c>
      <c r="Z21" s="179">
        <f t="shared" si="206"/>
        <v>914.94941527000003</v>
      </c>
      <c r="AA21" s="179">
        <f t="shared" si="206"/>
        <v>1503.2778841200002</v>
      </c>
      <c r="AB21" s="179">
        <f t="shared" si="206"/>
        <v>97.400040318999999</v>
      </c>
      <c r="AC21" s="179">
        <f t="shared" si="206"/>
        <v>416.95641882999996</v>
      </c>
      <c r="AD21" s="179">
        <f t="shared" si="206"/>
        <v>-518.62010629899999</v>
      </c>
      <c r="AE21" s="179">
        <f t="shared" si="206"/>
        <v>-351.23953810199998</v>
      </c>
      <c r="AF21" s="179">
        <f t="shared" si="206"/>
        <v>-301.493556727</v>
      </c>
      <c r="AG21" s="179">
        <f t="shared" ref="AG21:BC21" si="208">+SUM(AG22:AG24)</f>
        <v>589.44443402699994</v>
      </c>
      <c r="AH21" s="179">
        <f t="shared" si="208"/>
        <v>-317.98980647999997</v>
      </c>
      <c r="AI21" s="179">
        <f t="shared" si="208"/>
        <v>-431.14088496200009</v>
      </c>
      <c r="AJ21" s="179">
        <f t="shared" si="208"/>
        <v>1084.6912505810001</v>
      </c>
      <c r="AK21" s="179">
        <f t="shared" si="208"/>
        <v>768.2460570589999</v>
      </c>
      <c r="AL21" s="179">
        <f t="shared" si="208"/>
        <v>434.78364802499988</v>
      </c>
      <c r="AM21" s="179">
        <f t="shared" si="208"/>
        <v>777.91647253099995</v>
      </c>
      <c r="AN21" s="179">
        <f t="shared" si="208"/>
        <v>-141.60965703599999</v>
      </c>
      <c r="AO21" s="179">
        <f t="shared" si="208"/>
        <v>491.79033638199979</v>
      </c>
      <c r="AP21" s="179">
        <f t="shared" si="208"/>
        <v>-434.62320378800007</v>
      </c>
      <c r="AQ21" s="179">
        <f t="shared" si="208"/>
        <v>498.0606031260001</v>
      </c>
      <c r="AR21" s="179">
        <f t="shared" si="208"/>
        <v>6.5553955419999497</v>
      </c>
      <c r="AS21" s="179">
        <f t="shared" si="208"/>
        <v>4684.1464861910008</v>
      </c>
      <c r="AT21" s="179">
        <f t="shared" si="208"/>
        <v>102.96355861400005</v>
      </c>
      <c r="AU21" s="179">
        <f t="shared" si="208"/>
        <v>-82.003535228999993</v>
      </c>
      <c r="AV21" s="179">
        <f t="shared" si="208"/>
        <v>2443.0367525309998</v>
      </c>
      <c r="AW21" s="179">
        <f t="shared" si="208"/>
        <v>1904.021754981</v>
      </c>
      <c r="AX21" s="179">
        <f t="shared" si="208"/>
        <v>364.78570517100042</v>
      </c>
      <c r="AY21" s="179">
        <f t="shared" si="208"/>
        <v>569.22340320499984</v>
      </c>
      <c r="AZ21" s="179">
        <f t="shared" si="62"/>
        <v>2.6429904589999467</v>
      </c>
      <c r="BA21" s="179">
        <f t="shared" si="63"/>
        <v>1128.1379902229999</v>
      </c>
      <c r="BB21" s="179">
        <f t="shared" si="13"/>
        <v>-149.64375743199986</v>
      </c>
      <c r="BC21" s="179">
        <f t="shared" si="208"/>
        <v>32.266991988000015</v>
      </c>
      <c r="BD21" s="179">
        <f t="shared" ref="BD21:BK21" si="209">+SUM(BD22:BD24)</f>
        <v>1400.3662799459998</v>
      </c>
      <c r="BE21" s="179">
        <f t="shared" si="209"/>
        <v>41.385497712000003</v>
      </c>
      <c r="BF21" s="179">
        <f t="shared" si="209"/>
        <v>36.597155277999995</v>
      </c>
      <c r="BG21" s="179">
        <f t="shared" si="209"/>
        <v>15.364238120000005</v>
      </c>
      <c r="BH21" s="179">
        <f t="shared" si="209"/>
        <v>143.63277348800003</v>
      </c>
      <c r="BI21" s="179">
        <f t="shared" si="209"/>
        <v>90.036964880999989</v>
      </c>
      <c r="BJ21" s="179">
        <f t="shared" si="209"/>
        <v>-83.67459393999998</v>
      </c>
      <c r="BK21" s="179">
        <f t="shared" si="209"/>
        <v>30.099592632999997</v>
      </c>
      <c r="BL21" s="179">
        <f t="shared" ref="BL21:DW21" si="210">+SUM(BL22:BL24)</f>
        <v>56.119131600000017</v>
      </c>
      <c r="BM21" s="179">
        <f t="shared" si="210"/>
        <v>223.85193835799996</v>
      </c>
      <c r="BN21" s="179">
        <f t="shared" si="210"/>
        <v>-16.864468116999998</v>
      </c>
      <c r="BO21" s="179">
        <f t="shared" si="210"/>
        <v>32.119663625000001</v>
      </c>
      <c r="BP21" s="179">
        <f t="shared" si="210"/>
        <v>83.077011503000008</v>
      </c>
      <c r="BQ21" s="179">
        <f t="shared" si="210"/>
        <v>-141.01869208999997</v>
      </c>
      <c r="BR21" s="179">
        <f t="shared" si="210"/>
        <v>5.6065421210000146</v>
      </c>
      <c r="BS21" s="179">
        <f t="shared" si="210"/>
        <v>369.03584556300007</v>
      </c>
      <c r="BT21" s="179">
        <f t="shared" si="210"/>
        <v>-160.29001564999999</v>
      </c>
      <c r="BU21" s="179">
        <f t="shared" si="210"/>
        <v>97.36754563400001</v>
      </c>
      <c r="BV21" s="179">
        <f t="shared" si="210"/>
        <v>157.274512063</v>
      </c>
      <c r="BW21" s="179">
        <f t="shared" si="210"/>
        <v>362.57479060699995</v>
      </c>
      <c r="BX21" s="179">
        <f t="shared" si="210"/>
        <v>28.449582992000011</v>
      </c>
      <c r="BY21" s="179">
        <f t="shared" si="210"/>
        <v>157.85080717</v>
      </c>
      <c r="BZ21" s="179">
        <f t="shared" si="210"/>
        <v>655.27527172800001</v>
      </c>
      <c r="CA21" s="179">
        <f t="shared" si="210"/>
        <v>79.862024250000005</v>
      </c>
      <c r="CB21" s="179">
        <f t="shared" si="210"/>
        <v>861.90753475000008</v>
      </c>
      <c r="CC21" s="179">
        <f t="shared" si="210"/>
        <v>-115.14842055999998</v>
      </c>
      <c r="CD21" s="179">
        <f t="shared" si="210"/>
        <v>139.63015414</v>
      </c>
      <c r="CE21" s="179">
        <f t="shared" si="210"/>
        <v>25.35935594</v>
      </c>
      <c r="CF21" s="179">
        <f t="shared" si="210"/>
        <v>-0.53449093000001935</v>
      </c>
      <c r="CG21" s="179">
        <f t="shared" si="210"/>
        <v>356.89899298999995</v>
      </c>
      <c r="CH21" s="179">
        <f t="shared" si="210"/>
        <v>-4.8061696300000039</v>
      </c>
      <c r="CI21" s="179">
        <f t="shared" si="210"/>
        <v>39.049824999999991</v>
      </c>
      <c r="CJ21" s="179">
        <f t="shared" si="210"/>
        <v>-20.687398080000005</v>
      </c>
      <c r="CK21" s="179">
        <f t="shared" si="210"/>
        <v>164.25395592000001</v>
      </c>
      <c r="CL21" s="179">
        <f t="shared" si="210"/>
        <v>325.06814758000007</v>
      </c>
      <c r="CM21" s="179">
        <f t="shared" si="210"/>
        <v>160.03806899</v>
      </c>
      <c r="CN21" s="179">
        <f t="shared" si="210"/>
        <v>877.17328821000001</v>
      </c>
      <c r="CO21" s="179">
        <f t="shared" si="210"/>
        <v>-122.26194193000001</v>
      </c>
      <c r="CP21" s="179">
        <f t="shared" si="210"/>
        <v>120.43764505000003</v>
      </c>
      <c r="CQ21" s="179">
        <f t="shared" si="210"/>
        <v>0.95708350999999481</v>
      </c>
      <c r="CR21" s="179">
        <f t="shared" si="210"/>
        <v>1381.8831555600002</v>
      </c>
      <c r="CS21" s="179">
        <f t="shared" si="210"/>
        <v>98.300899299999983</v>
      </c>
      <c r="CT21" s="179">
        <f t="shared" si="210"/>
        <v>-32.681554616999996</v>
      </c>
      <c r="CU21" s="179">
        <f t="shared" si="210"/>
        <v>31.780695635999997</v>
      </c>
      <c r="CV21" s="179">
        <f t="shared" si="210"/>
        <v>4.2106522499999892</v>
      </c>
      <c r="CW21" s="179">
        <f t="shared" si="210"/>
        <v>200.35140034999998</v>
      </c>
      <c r="CX21" s="179">
        <f t="shared" si="210"/>
        <v>212.39436622999997</v>
      </c>
      <c r="CY21" s="179">
        <f t="shared" si="210"/>
        <v>-304.34428452000003</v>
      </c>
      <c r="CZ21" s="179">
        <f t="shared" si="210"/>
        <v>89.14310866999999</v>
      </c>
      <c r="DA21" s="179">
        <f t="shared" si="210"/>
        <v>-303.41893044900007</v>
      </c>
      <c r="DB21" s="179">
        <f t="shared" si="210"/>
        <v>27.198055400000033</v>
      </c>
      <c r="DC21" s="179">
        <f t="shared" si="210"/>
        <v>-28.212149402000001</v>
      </c>
      <c r="DD21" s="179">
        <f t="shared" si="210"/>
        <v>-350.2254441</v>
      </c>
      <c r="DE21" s="179">
        <f t="shared" si="210"/>
        <v>94.91912520599999</v>
      </c>
      <c r="DF21" s="179">
        <f t="shared" si="210"/>
        <v>25.596409830000006</v>
      </c>
      <c r="DG21" s="179">
        <f t="shared" si="210"/>
        <v>-422.00909176300001</v>
      </c>
      <c r="DH21" s="179">
        <f t="shared" si="210"/>
        <v>506.62873674300005</v>
      </c>
      <c r="DI21" s="179">
        <f t="shared" si="210"/>
        <v>95.594197580000014</v>
      </c>
      <c r="DJ21" s="179">
        <f t="shared" si="210"/>
        <v>-12.778500296000033</v>
      </c>
      <c r="DK21" s="179">
        <f t="shared" si="210"/>
        <v>6.5069992500000042</v>
      </c>
      <c r="DL21" s="179">
        <f t="shared" si="210"/>
        <v>81.249632569999989</v>
      </c>
      <c r="DM21" s="179">
        <f t="shared" si="210"/>
        <v>-405.74643829999997</v>
      </c>
      <c r="DN21" s="179">
        <f t="shared" si="210"/>
        <v>-54.643750231999995</v>
      </c>
      <c r="DO21" s="179">
        <f t="shared" si="210"/>
        <v>-96.352041364000016</v>
      </c>
      <c r="DP21" s="179">
        <f t="shared" si="210"/>
        <v>-280.14509336600008</v>
      </c>
      <c r="DQ21" s="179">
        <f t="shared" si="210"/>
        <v>520.58359331499992</v>
      </c>
      <c r="DR21" s="179">
        <f t="shared" si="210"/>
        <v>509.15657751000003</v>
      </c>
      <c r="DS21" s="179">
        <f t="shared" si="210"/>
        <v>54.951079755999984</v>
      </c>
      <c r="DT21" s="179">
        <f t="shared" si="210"/>
        <v>357.21433164800004</v>
      </c>
      <c r="DU21" s="179">
        <f t="shared" si="210"/>
        <v>-70.032190652000011</v>
      </c>
      <c r="DV21" s="179">
        <f t="shared" si="210"/>
        <v>481.06391606299991</v>
      </c>
      <c r="DW21" s="179">
        <f t="shared" si="210"/>
        <v>171.53003648499993</v>
      </c>
      <c r="DX21" s="179">
        <f t="shared" ref="DX21:FT21" si="211">+SUM(DX22:DX24)</f>
        <v>-84.507325908999988</v>
      </c>
      <c r="DY21" s="179">
        <f t="shared" si="211"/>
        <v>347.76093744899993</v>
      </c>
      <c r="DZ21" s="179">
        <f t="shared" si="211"/>
        <v>-147.20210085899998</v>
      </c>
      <c r="EA21" s="179">
        <f t="shared" si="211"/>
        <v>570.46330020099992</v>
      </c>
      <c r="EB21" s="179">
        <f t="shared" si="211"/>
        <v>354.65527318899996</v>
      </c>
      <c r="EC21" s="179">
        <f t="shared" si="211"/>
        <v>128.84491776000004</v>
      </c>
      <c r="ED21" s="179">
        <f t="shared" si="211"/>
        <v>-75.530734550000005</v>
      </c>
      <c r="EE21" s="179">
        <f t="shared" si="211"/>
        <v>-194.923840246</v>
      </c>
      <c r="EF21" s="179">
        <f t="shared" si="211"/>
        <v>-89.836693561000018</v>
      </c>
      <c r="EG21" s="179">
        <f t="shared" si="211"/>
        <v>13.247991097000023</v>
      </c>
      <c r="EH21" s="179">
        <f t="shared" si="211"/>
        <v>568.37903884599984</v>
      </c>
      <c r="EI21" s="179">
        <f t="shared" si="211"/>
        <v>-43.594595500000025</v>
      </c>
      <c r="EJ21" s="179">
        <f t="shared" si="211"/>
        <v>-104.24609448500001</v>
      </c>
      <c r="EK21" s="179">
        <f t="shared" si="211"/>
        <v>-286.78251380300003</v>
      </c>
      <c r="EL21" s="179">
        <f t="shared" si="211"/>
        <v>-935.18517830299993</v>
      </c>
      <c r="EM21" s="179">
        <f t="shared" si="211"/>
        <v>1334.4551152199999</v>
      </c>
      <c r="EN21" s="179">
        <f t="shared" si="211"/>
        <v>98.790666208999994</v>
      </c>
      <c r="EO21" s="179">
        <f t="shared" si="211"/>
        <v>89.798132973999998</v>
      </c>
      <c r="EP21" s="179">
        <f t="shared" si="211"/>
        <v>27.718417497999983</v>
      </c>
      <c r="EQ21" s="179">
        <f t="shared" si="211"/>
        <v>-110.96115493000002</v>
      </c>
      <c r="ER21" s="179">
        <f t="shared" si="211"/>
        <v>1916.9954743359999</v>
      </c>
      <c r="ES21" s="179">
        <f t="shared" si="211"/>
        <v>-152.04445271299997</v>
      </c>
      <c r="ET21" s="179">
        <f t="shared" si="211"/>
        <v>2919.1954645680007</v>
      </c>
      <c r="EU21" s="179">
        <f t="shared" si="211"/>
        <v>-122.16221804</v>
      </c>
      <c r="EV21" s="179">
        <f t="shared" si="211"/>
        <v>139.80105329100004</v>
      </c>
      <c r="EW21" s="179">
        <f t="shared" si="211"/>
        <v>85.324723363000018</v>
      </c>
      <c r="EX21" s="179">
        <f t="shared" si="211"/>
        <v>101.38178067900003</v>
      </c>
      <c r="EY21" s="179">
        <f t="shared" si="211"/>
        <v>-1.1195109280000164</v>
      </c>
      <c r="EZ21" s="179">
        <f t="shared" si="211"/>
        <v>-182.26580498000001</v>
      </c>
      <c r="FA21" s="179">
        <f t="shared" si="211"/>
        <v>2371.0294279949994</v>
      </c>
      <c r="FB21" s="179">
        <f t="shared" si="211"/>
        <v>40.018139146000259</v>
      </c>
      <c r="FC21" s="179">
        <f t="shared" si="211"/>
        <v>31.989185389999804</v>
      </c>
      <c r="FD21" s="179">
        <f t="shared" si="211"/>
        <v>1119.049777489</v>
      </c>
      <c r="FE21" s="179">
        <f t="shared" si="211"/>
        <v>-197.60061774799988</v>
      </c>
      <c r="FF21" s="179">
        <f t="shared" si="211"/>
        <v>982.57259523999949</v>
      </c>
      <c r="FG21" s="179">
        <f t="shared" si="211"/>
        <v>-143.4954432349997</v>
      </c>
      <c r="FH21" s="179">
        <f t="shared" si="211"/>
        <v>-20.242491394000037</v>
      </c>
      <c r="FI21" s="179">
        <f t="shared" si="211"/>
        <v>528.52363980000018</v>
      </c>
      <c r="FJ21" s="179">
        <f t="shared" si="211"/>
        <v>-234.95860141200026</v>
      </c>
      <c r="FK21" s="179">
        <f t="shared" si="211"/>
        <v>8.1446856130003198</v>
      </c>
      <c r="FL21" s="179">
        <f t="shared" si="211"/>
        <v>796.03731900399976</v>
      </c>
      <c r="FM21" s="179">
        <f t="shared" si="211"/>
        <v>87.127161534000209</v>
      </c>
      <c r="FN21" s="179">
        <f t="shared" si="211"/>
        <v>-22.451208243000277</v>
      </c>
      <c r="FO21" s="179">
        <f t="shared" si="211"/>
        <v>-62.032962831999981</v>
      </c>
      <c r="FP21" s="179">
        <f t="shared" si="211"/>
        <v>-454.78597558499968</v>
      </c>
      <c r="FQ21" s="179">
        <f t="shared" si="211"/>
        <v>-189.72846405199996</v>
      </c>
      <c r="FR21" s="179">
        <f t="shared" si="211"/>
        <v>1772.6524298599995</v>
      </c>
      <c r="FS21" s="179">
        <f t="shared" si="211"/>
        <v>-93.73622816000011</v>
      </c>
      <c r="FT21" s="179">
        <f t="shared" si="211"/>
        <v>-30.343548794999997</v>
      </c>
      <c r="FU21" s="179">
        <f t="shared" ref="FU21:FV21" si="212">+SUM(FU22:FU24)</f>
        <v>-25.563980476999745</v>
      </c>
      <c r="FV21" s="179">
        <f t="shared" si="212"/>
        <v>-158.71250743100018</v>
      </c>
      <c r="FW21" s="179">
        <f t="shared" ref="FW21" si="213">+SUM(FW22:FW24)</f>
        <v>624.94140990699987</v>
      </c>
    </row>
    <row r="22" spans="2:179">
      <c r="B22" s="186">
        <v>221</v>
      </c>
      <c r="C22" s="187" t="s">
        <v>90</v>
      </c>
      <c r="D22" s="183">
        <f t="shared" ref="D22:D24" si="214">+SUM(BC22:BN22)</f>
        <v>13.121405999999993</v>
      </c>
      <c r="E22" s="183">
        <f t="shared" ref="E22:E24" si="215">+SUM(BO22:BZ22)</f>
        <v>-5.9360269999999939</v>
      </c>
      <c r="F22" s="183">
        <f t="shared" ref="F22:F24" si="216">+SUM(CA22:CL22)</f>
        <v>7.603020000000007</v>
      </c>
      <c r="G22" s="183">
        <f t="shared" ref="G22:G24" si="217">+SUM(CM22:CX22)</f>
        <v>4.8917589999999969</v>
      </c>
      <c r="H22" s="183">
        <f t="shared" ref="H22:H24" si="218">+SUM(CY22:DJ22)</f>
        <v>0.58427000000000362</v>
      </c>
      <c r="I22" s="183">
        <f t="shared" ref="I22:I24" si="219">+SUM(DK22:DV22)</f>
        <v>2.6617319999999864</v>
      </c>
      <c r="J22" s="183">
        <f t="shared" ref="J22:J24" si="220">+SUM(DW22:EH22)</f>
        <v>1.7919960000000046</v>
      </c>
      <c r="K22" s="183">
        <f t="shared" ref="K22:K24" si="221">+SUM(EI22:ET22)</f>
        <v>5.8108659999999972</v>
      </c>
      <c r="L22" s="183">
        <f t="shared" ref="L22:L24" si="222">+SUM(EU22:FF22)</f>
        <v>2369.0047097899992</v>
      </c>
      <c r="M22" s="183">
        <f>+SUM(FG22:FR22)</f>
        <v>-1.7522601999998528</v>
      </c>
      <c r="N22" s="183">
        <f>+SUM(BC22:BE22)</f>
        <v>5.3183849999999993</v>
      </c>
      <c r="O22" s="183">
        <f>+SUM(BF22:BH22)</f>
        <v>-9.7247950000000039</v>
      </c>
      <c r="P22" s="183">
        <f>+SUM(BI22:BK22)</f>
        <v>45.19870499999999</v>
      </c>
      <c r="Q22" s="183">
        <f>+SUM(BL22:BN22)</f>
        <v>-27.670888999999995</v>
      </c>
      <c r="R22" s="183">
        <f>+SUM(BO22:BQ22)</f>
        <v>-11.512149999999995</v>
      </c>
      <c r="S22" s="183">
        <f>+SUM(BR22:BT22)</f>
        <v>-20.313779</v>
      </c>
      <c r="T22" s="183">
        <f>+SUM(BU22:BW22)</f>
        <v>41.885750999999992</v>
      </c>
      <c r="U22" s="183">
        <f>+SUM(BX22:BZ22)</f>
        <v>-15.995848999999994</v>
      </c>
      <c r="V22" s="183">
        <f>+SUM(CA22:CC22)</f>
        <v>5.4255000000003939E-2</v>
      </c>
      <c r="W22" s="183">
        <f>+SUM(CD22:CF22)</f>
        <v>-27.529066</v>
      </c>
      <c r="X22" s="183">
        <f>+SUM(CG22:CI22)</f>
        <v>39.470111000000003</v>
      </c>
      <c r="Y22" s="183">
        <f>+SUM(CJ22:CL22)</f>
        <v>-4.3922799999999951</v>
      </c>
      <c r="Z22" s="183">
        <f>+SUM(CM22:CO22)</f>
        <v>6.845101999999998</v>
      </c>
      <c r="AA22" s="183">
        <f>+SUM(CP22:CR22)</f>
        <v>-31.954931999999992</v>
      </c>
      <c r="AB22" s="183">
        <f>+SUM(CS22:CU22)</f>
        <v>52.496499000000014</v>
      </c>
      <c r="AC22" s="183">
        <f>+SUM(CV22:CX22)</f>
        <v>-22.494910000000015</v>
      </c>
      <c r="AD22" s="183">
        <f>+SUM(CY22:DA22)</f>
        <v>-0.57292500000000235</v>
      </c>
      <c r="AE22" s="183">
        <f>+SUM(DB22:DD22)</f>
        <v>-27.106895999999992</v>
      </c>
      <c r="AF22" s="183">
        <f>+SUM(DE22:DG22)</f>
        <v>65.448597000000007</v>
      </c>
      <c r="AG22" s="183">
        <f>+SUM(DH22:DJ22)</f>
        <v>-37.184506000000006</v>
      </c>
      <c r="AH22" s="183">
        <f>+SUM(DK22:DM22)</f>
        <v>5.8382609999999993</v>
      </c>
      <c r="AI22" s="183">
        <f>+SUM(DN22:DP22)</f>
        <v>-30.359421000000001</v>
      </c>
      <c r="AJ22" s="183">
        <f>+SUM(DQ22:DS22)</f>
        <v>66.803706000000005</v>
      </c>
      <c r="AK22" s="183">
        <f>+SUM(DT22:DV22)</f>
        <v>-39.62081400000001</v>
      </c>
      <c r="AL22" s="183">
        <f>+SUM(DW22:DY22)</f>
        <v>1.2480899999999977</v>
      </c>
      <c r="AM22" s="183">
        <f>+SUM(DZ22:EB22)</f>
        <v>-32.473041999999992</v>
      </c>
      <c r="AN22" s="183">
        <f>+SUM(EC22:EE22)</f>
        <v>54.273790000000005</v>
      </c>
      <c r="AO22" s="183">
        <f>+SUM(EF22:EH22)</f>
        <v>-21.256842000000013</v>
      </c>
      <c r="AP22" s="183">
        <f>+SUM(EI22:EK22)</f>
        <v>7.0316049999999946</v>
      </c>
      <c r="AQ22" s="183">
        <f>+SUM(EL22:EN22)</f>
        <v>-25.484364999999997</v>
      </c>
      <c r="AR22" s="183">
        <f>+SUM(EO22:EQ22)</f>
        <v>49.422818000000014</v>
      </c>
      <c r="AS22" s="183">
        <f>+SUM(ER22:ET22)</f>
        <v>-25.159192000000019</v>
      </c>
      <c r="AT22" s="183">
        <f t="shared" ref="AT22:AT29" si="223">+SUM(EU22:EW22)</f>
        <v>20.518261000000003</v>
      </c>
      <c r="AU22" s="183">
        <f t="shared" ref="AU22:AU29" si="224">+SUM(EX22:EZ22)</f>
        <v>-11.679436999999995</v>
      </c>
      <c r="AV22" s="183">
        <f t="shared" ref="AV22:AV29" si="225">+SUM(FA22:FC22)</f>
        <v>2398.6353877899996</v>
      </c>
      <c r="AW22" s="183">
        <f t="shared" ref="AW22:AW29" si="226">+SUM(FD22:FF22)</f>
        <v>-38.469502000000162</v>
      </c>
      <c r="AX22" s="183">
        <f t="shared" ref="AX22:AX24" si="227">+SUM(FG22:FI22)</f>
        <v>31.233118000000289</v>
      </c>
      <c r="AY22" s="183">
        <f t="shared" ref="AY22:AY24" si="228">+SUM(FJ22:FL22)</f>
        <v>-6.2950450000001581</v>
      </c>
      <c r="AZ22" s="183">
        <f t="shared" si="62"/>
        <v>20.403304999999946</v>
      </c>
      <c r="BA22" s="183">
        <f t="shared" si="63"/>
        <v>-47.09363819999993</v>
      </c>
      <c r="BB22" s="183">
        <f t="shared" si="13"/>
        <v>32.417078140000157</v>
      </c>
      <c r="BC22" s="184">
        <v>1.3360130000000012</v>
      </c>
      <c r="BD22" s="184">
        <v>0.51835699999999818</v>
      </c>
      <c r="BE22" s="184">
        <v>3.4640149999999998</v>
      </c>
      <c r="BF22" s="184">
        <v>-13.447732000000002</v>
      </c>
      <c r="BG22" s="184">
        <v>2.3153550000000003</v>
      </c>
      <c r="BH22" s="184">
        <v>1.4075819999999979</v>
      </c>
      <c r="BI22" s="184">
        <v>19.341317999999998</v>
      </c>
      <c r="BJ22" s="184">
        <v>0.49015900000000201</v>
      </c>
      <c r="BK22" s="184">
        <v>25.367227999999994</v>
      </c>
      <c r="BL22" s="184">
        <v>1.849846000000003</v>
      </c>
      <c r="BM22" s="184">
        <v>-5.4112589999999923</v>
      </c>
      <c r="BN22" s="184">
        <v>-24.109476000000008</v>
      </c>
      <c r="BO22" s="184">
        <v>-13.211538999999995</v>
      </c>
      <c r="BP22" s="184">
        <v>-0.94988899999999887</v>
      </c>
      <c r="BQ22" s="184">
        <v>2.6492779999999989</v>
      </c>
      <c r="BR22" s="184">
        <v>-20.737469999999998</v>
      </c>
      <c r="BS22" s="184">
        <v>-1.0384410000000006</v>
      </c>
      <c r="BT22" s="184">
        <v>1.4621319999999995</v>
      </c>
      <c r="BU22" s="184">
        <v>20.414338999999998</v>
      </c>
      <c r="BV22" s="184">
        <v>0.870308999999998</v>
      </c>
      <c r="BW22" s="184">
        <v>20.601102999999995</v>
      </c>
      <c r="BX22" s="184">
        <v>-1.8806139999999951</v>
      </c>
      <c r="BY22" s="184">
        <v>1.1694010000000015</v>
      </c>
      <c r="BZ22" s="184">
        <v>-15.284636000000001</v>
      </c>
      <c r="CA22" s="184">
        <v>-3.1196529999999969</v>
      </c>
      <c r="CB22" s="184">
        <v>-0.4981940000000078</v>
      </c>
      <c r="CC22" s="184">
        <v>3.6721020000000086</v>
      </c>
      <c r="CD22" s="184">
        <v>-29.192610000000002</v>
      </c>
      <c r="CE22" s="184">
        <v>0.87108500000000166</v>
      </c>
      <c r="CF22" s="184">
        <v>0.79245899999999914</v>
      </c>
      <c r="CG22" s="184">
        <v>20.499549000000002</v>
      </c>
      <c r="CH22" s="184">
        <v>-1.2125080000000015</v>
      </c>
      <c r="CI22" s="184">
        <v>20.183069999999997</v>
      </c>
      <c r="CJ22" s="184">
        <v>-1.0847249999999997</v>
      </c>
      <c r="CK22" s="184">
        <v>1.5814089999999963</v>
      </c>
      <c r="CL22" s="184">
        <v>-4.8889639999999916</v>
      </c>
      <c r="CM22" s="184">
        <v>-3.2790270000000081</v>
      </c>
      <c r="CN22" s="184">
        <v>3.0335140000000012</v>
      </c>
      <c r="CO22" s="184">
        <v>7.090615000000005</v>
      </c>
      <c r="CP22" s="184">
        <v>-32.987822999999992</v>
      </c>
      <c r="CQ22" s="184">
        <v>-0.83470300000000286</v>
      </c>
      <c r="CR22" s="184">
        <v>1.867594000000004</v>
      </c>
      <c r="CS22" s="184">
        <v>18.034464999999997</v>
      </c>
      <c r="CT22" s="184">
        <v>3.7263989999999989</v>
      </c>
      <c r="CU22" s="184">
        <v>30.735635000000013</v>
      </c>
      <c r="CV22" s="184">
        <v>0.20470399999998623</v>
      </c>
      <c r="CW22" s="184">
        <v>-1.2855880000000015</v>
      </c>
      <c r="CX22" s="184">
        <v>-21.414026</v>
      </c>
      <c r="CY22" s="184">
        <v>-3.0035520000000009</v>
      </c>
      <c r="CZ22" s="184">
        <v>5.6669430000000007</v>
      </c>
      <c r="DA22" s="184">
        <v>-3.2363160000000022</v>
      </c>
      <c r="DB22" s="184">
        <v>-26.918770999999992</v>
      </c>
      <c r="DC22" s="184">
        <v>0.47381400000000173</v>
      </c>
      <c r="DD22" s="184">
        <v>-0.66193900000000028</v>
      </c>
      <c r="DE22" s="184">
        <v>30.559832</v>
      </c>
      <c r="DF22" s="184">
        <v>4.2946379999999973</v>
      </c>
      <c r="DG22" s="184">
        <v>30.594127000000007</v>
      </c>
      <c r="DH22" s="184">
        <v>-2.2275799999999988</v>
      </c>
      <c r="DI22" s="184">
        <v>0.49961200000000794</v>
      </c>
      <c r="DJ22" s="184">
        <v>-35.456538000000016</v>
      </c>
      <c r="DK22" s="184">
        <v>-0.44653199999999948</v>
      </c>
      <c r="DL22" s="184">
        <v>7.7484189999999984</v>
      </c>
      <c r="DM22" s="184">
        <v>-1.4636259999999996</v>
      </c>
      <c r="DN22" s="184">
        <v>-26.360740999999997</v>
      </c>
      <c r="DO22" s="184">
        <v>-2.6712070000000008</v>
      </c>
      <c r="DP22" s="184">
        <v>-1.3274730000000003</v>
      </c>
      <c r="DQ22" s="184">
        <v>29.513535999999995</v>
      </c>
      <c r="DR22" s="184">
        <v>4.5401430000000014</v>
      </c>
      <c r="DS22" s="184">
        <v>32.750027000000003</v>
      </c>
      <c r="DT22" s="184">
        <v>3.0891340000000058</v>
      </c>
      <c r="DU22" s="184">
        <v>-1.5299480000000081</v>
      </c>
      <c r="DV22" s="184">
        <v>-41.180000000000007</v>
      </c>
      <c r="DW22" s="184">
        <v>-1.4010350000000074</v>
      </c>
      <c r="DX22" s="184">
        <v>-0.75</v>
      </c>
      <c r="DY22" s="184">
        <v>3.3991250000000051</v>
      </c>
      <c r="DZ22" s="184">
        <v>-30.231999000000009</v>
      </c>
      <c r="EA22" s="184">
        <v>-2.0404599999999826</v>
      </c>
      <c r="EB22" s="184">
        <v>-0.20058300000000173</v>
      </c>
      <c r="EC22" s="184">
        <v>19.381146999999995</v>
      </c>
      <c r="ED22" s="184">
        <v>14.561556</v>
      </c>
      <c r="EE22" s="184">
        <v>20.331087000000011</v>
      </c>
      <c r="EF22" s="184">
        <v>17.12913099999999</v>
      </c>
      <c r="EG22" s="184">
        <v>14.168188000000011</v>
      </c>
      <c r="EH22" s="184">
        <v>-52.554161000000015</v>
      </c>
      <c r="EI22" s="184">
        <v>8.7355239999999945</v>
      </c>
      <c r="EJ22" s="184">
        <v>-3.0236389999999966</v>
      </c>
      <c r="EK22" s="184">
        <v>1.3197199999999967</v>
      </c>
      <c r="EL22" s="184">
        <v>-31.233415999999991</v>
      </c>
      <c r="EM22" s="184">
        <v>2.3321759999999996</v>
      </c>
      <c r="EN22" s="184">
        <v>3.4168749999999957</v>
      </c>
      <c r="EO22" s="184">
        <v>13.297751000000002</v>
      </c>
      <c r="EP22" s="184">
        <v>0.55454999999999544</v>
      </c>
      <c r="EQ22" s="184">
        <v>35.570517000000017</v>
      </c>
      <c r="ER22" s="184">
        <v>4.7119899999999868</v>
      </c>
      <c r="ES22" s="184">
        <v>3.106824000000004</v>
      </c>
      <c r="ET22" s="184">
        <v>-32.978006000000008</v>
      </c>
      <c r="EU22" s="184">
        <v>9.9515670000000043</v>
      </c>
      <c r="EV22" s="184">
        <v>3.7251910000000104</v>
      </c>
      <c r="EW22" s="184">
        <v>6.8415029999999897</v>
      </c>
      <c r="EX22" s="184">
        <v>-18.010600000000004</v>
      </c>
      <c r="EY22" s="184">
        <v>2.2295229999999933</v>
      </c>
      <c r="EZ22" s="184">
        <v>4.1016400000000157</v>
      </c>
      <c r="FA22" s="184">
        <v>2384.8733747899996</v>
      </c>
      <c r="FB22" s="184">
        <v>10.070513000000261</v>
      </c>
      <c r="FC22" s="184">
        <v>3.6914999999998201</v>
      </c>
      <c r="FD22" s="184">
        <v>4.4986590000000888</v>
      </c>
      <c r="FE22" s="184">
        <v>2.6540450000000959</v>
      </c>
      <c r="FF22" s="184">
        <v>-45.622206000000347</v>
      </c>
      <c r="FG22" s="184">
        <v>12.840073000000288</v>
      </c>
      <c r="FH22" s="184">
        <v>6.5045639999999594</v>
      </c>
      <c r="FI22" s="184">
        <v>11.888481000000041</v>
      </c>
      <c r="FJ22" s="184">
        <v>-16.216007000000275</v>
      </c>
      <c r="FK22" s="184">
        <v>3.3080680000003042</v>
      </c>
      <c r="FL22" s="184">
        <v>6.6128939999998124</v>
      </c>
      <c r="FM22" s="184">
        <v>12.688012000000185</v>
      </c>
      <c r="FN22" s="184">
        <v>3.3202999999997331</v>
      </c>
      <c r="FO22" s="184">
        <v>4.3949930000000279</v>
      </c>
      <c r="FP22" s="184">
        <v>7.567950000000323</v>
      </c>
      <c r="FQ22" s="184">
        <v>1.8120770000000306</v>
      </c>
      <c r="FR22" s="184">
        <v>-56.473665200000283</v>
      </c>
      <c r="FS22" s="184">
        <v>10.525091909999908</v>
      </c>
      <c r="FT22" s="184">
        <v>5.7987905000000026</v>
      </c>
      <c r="FU22" s="184">
        <v>16.093195730000247</v>
      </c>
      <c r="FV22" s="184">
        <v>-9.4952810300001715</v>
      </c>
      <c r="FW22" s="184">
        <v>5.5795999500000306</v>
      </c>
    </row>
    <row r="23" spans="2:179">
      <c r="B23" s="186">
        <v>223</v>
      </c>
      <c r="C23" s="187" t="s">
        <v>79</v>
      </c>
      <c r="D23" s="183">
        <f t="shared" si="214"/>
        <v>-28.278327300000001</v>
      </c>
      <c r="E23" s="183">
        <f t="shared" si="215"/>
        <v>-22.353869869999997</v>
      </c>
      <c r="F23" s="183">
        <f t="shared" si="216"/>
        <v>-13.10013509</v>
      </c>
      <c r="G23" s="183">
        <f t="shared" si="217"/>
        <v>-4.3500385000000001</v>
      </c>
      <c r="H23" s="183">
        <f t="shared" si="218"/>
        <v>2.37394646</v>
      </c>
      <c r="I23" s="183">
        <f t="shared" si="219"/>
        <v>34.549815679999995</v>
      </c>
      <c r="J23" s="183">
        <f t="shared" si="220"/>
        <v>-147.78749051</v>
      </c>
      <c r="K23" s="183">
        <f t="shared" si="221"/>
        <v>352.52374269000001</v>
      </c>
      <c r="L23" s="183">
        <f t="shared" si="222"/>
        <v>-147.47625730999997</v>
      </c>
      <c r="M23" s="183">
        <f>+SUM(FG23:FR23)</f>
        <v>-147.47625730999999</v>
      </c>
      <c r="N23" s="183">
        <f>+SUM(BC23:BE23)</f>
        <v>-8.1727965699999992</v>
      </c>
      <c r="O23" s="183">
        <f>+SUM(BF23:BH23)</f>
        <v>-6.580213210000001</v>
      </c>
      <c r="P23" s="183">
        <f>+SUM(BI23:BK23)</f>
        <v>-6.7789948899999999</v>
      </c>
      <c r="Q23" s="183">
        <f>+SUM(BL23:BN23)</f>
        <v>-6.7463226300000008</v>
      </c>
      <c r="R23" s="183">
        <f>+SUM(BO23:BQ23)</f>
        <v>-6.777148780000001</v>
      </c>
      <c r="S23" s="183">
        <f>+SUM(BR23:BT23)</f>
        <v>-5.2198994799999996</v>
      </c>
      <c r="T23" s="183">
        <f>+SUM(BU23:BW23)</f>
        <v>-5.8982430299999997</v>
      </c>
      <c r="U23" s="183">
        <f>+SUM(BX23:BZ23)</f>
        <v>-4.4585785800000002</v>
      </c>
      <c r="V23" s="183">
        <f>+SUM(CA23:CC23)</f>
        <v>-3.4727108200000001</v>
      </c>
      <c r="W23" s="183">
        <f>+SUM(CD23:CF23)</f>
        <v>-3.14808646</v>
      </c>
      <c r="X23" s="183">
        <f>+SUM(CG23:CI23)</f>
        <v>-3.9126688500000002</v>
      </c>
      <c r="Y23" s="183">
        <f>+SUM(CJ23:CL23)</f>
        <v>-2.5666689600000003</v>
      </c>
      <c r="Z23" s="183">
        <f>+SUM(CM23:CO23)</f>
        <v>-1.6293259099999999</v>
      </c>
      <c r="AA23" s="183">
        <f>+SUM(CP23:CR23)</f>
        <v>-1.6611224299999998</v>
      </c>
      <c r="AB23" s="183">
        <f>+SUM(CS23:CU23)</f>
        <v>-1.0595901599999999</v>
      </c>
      <c r="AC23" s="183">
        <f>+SUM(CV23:CX23)</f>
        <v>0</v>
      </c>
      <c r="AD23" s="183">
        <f>+SUM(CY23:DA23)</f>
        <v>3.6972033500000001</v>
      </c>
      <c r="AE23" s="183">
        <f>+SUM(DB23:DD23)</f>
        <v>-4.3568249999999975E-2</v>
      </c>
      <c r="AF23" s="183">
        <f>+SUM(DE23:DG23)</f>
        <v>-0.62385742</v>
      </c>
      <c r="AG23" s="183">
        <f>+SUM(DH23:DJ23)</f>
        <v>-0.65583121999999994</v>
      </c>
      <c r="AH23" s="183">
        <f>+SUM(DK23:DM23)</f>
        <v>-0.66864221999999995</v>
      </c>
      <c r="AI23" s="183">
        <f>+SUM(DN23:DP23)</f>
        <v>-0.68170348000000003</v>
      </c>
      <c r="AJ23" s="183">
        <f>+SUM(DQ23:DS23)</f>
        <v>-0.56111094999999989</v>
      </c>
      <c r="AK23" s="183">
        <f>+SUM(DT23:DV23)</f>
        <v>36.461272329999993</v>
      </c>
      <c r="AL23" s="183">
        <f>+SUM(DW23:DY23)</f>
        <v>-0.15414487999999998</v>
      </c>
      <c r="AM23" s="183">
        <f>+SUM(DZ23:EB23)</f>
        <v>-10.38424311</v>
      </c>
      <c r="AN23" s="183">
        <f>+SUM(EC23:EE23)</f>
        <v>0</v>
      </c>
      <c r="AO23" s="183">
        <f>+SUM(EF23:EH23)</f>
        <v>-137.24910252000001</v>
      </c>
      <c r="AP23" s="183">
        <f>+SUM(EI23:EK23)</f>
        <v>0</v>
      </c>
      <c r="AQ23" s="183">
        <f>+SUM(EL23:EN23)</f>
        <v>489.77284521000001</v>
      </c>
      <c r="AR23" s="183">
        <f>+SUM(EO23:EQ23)</f>
        <v>0</v>
      </c>
      <c r="AS23" s="183">
        <f>+SUM(ER23:ET23)</f>
        <v>-137.24910252000001</v>
      </c>
      <c r="AT23" s="183">
        <f t="shared" si="223"/>
        <v>0</v>
      </c>
      <c r="AU23" s="183">
        <f t="shared" si="224"/>
        <v>-10.227154789999998</v>
      </c>
      <c r="AV23" s="183">
        <f t="shared" si="225"/>
        <v>0</v>
      </c>
      <c r="AW23" s="183">
        <f t="shared" si="226"/>
        <v>-137.24910251999998</v>
      </c>
      <c r="AX23" s="183">
        <f t="shared" si="227"/>
        <v>0</v>
      </c>
      <c r="AY23" s="183">
        <f t="shared" si="228"/>
        <v>-10.22715479</v>
      </c>
      <c r="AZ23" s="183">
        <f t="shared" si="62"/>
        <v>0</v>
      </c>
      <c r="BA23" s="183">
        <f t="shared" si="63"/>
        <v>-137.24910252000001</v>
      </c>
      <c r="BB23" s="183">
        <f t="shared" si="13"/>
        <v>0</v>
      </c>
      <c r="BC23" s="184">
        <v>-2.2428999299999997</v>
      </c>
      <c r="BD23" s="184">
        <v>-2.3873210200000003</v>
      </c>
      <c r="BE23" s="184">
        <v>-3.54257562</v>
      </c>
      <c r="BF23" s="184">
        <v>-2.1704506700000001</v>
      </c>
      <c r="BG23" s="184">
        <v>-2.1409455600000005</v>
      </c>
      <c r="BH23" s="184">
        <v>-2.2688169800000004</v>
      </c>
      <c r="BI23" s="184">
        <v>-2.2985640299999996</v>
      </c>
      <c r="BJ23" s="184">
        <v>-2.15466377</v>
      </c>
      <c r="BK23" s="184">
        <v>-2.3257670900000003</v>
      </c>
      <c r="BL23" s="184">
        <v>-2.2363967100000002</v>
      </c>
      <c r="BM23" s="184">
        <v>-2.2428548900000003</v>
      </c>
      <c r="BN23" s="184">
        <v>-2.2670710300000003</v>
      </c>
      <c r="BO23" s="184">
        <v>-2.2746760700000004</v>
      </c>
      <c r="BP23" s="184">
        <v>-2.1691621799999998</v>
      </c>
      <c r="BQ23" s="184">
        <v>-2.3333105300000003</v>
      </c>
      <c r="BR23" s="184">
        <v>-2.3281512900000001</v>
      </c>
      <c r="BS23" s="184">
        <v>-2.2339189099999999</v>
      </c>
      <c r="BT23" s="184">
        <v>-0.65782927999999985</v>
      </c>
      <c r="BU23" s="184">
        <v>-2.3593487599999996</v>
      </c>
      <c r="BV23" s="184">
        <v>-1.7631660399999998</v>
      </c>
      <c r="BW23" s="184">
        <v>-1.7757282300000001</v>
      </c>
      <c r="BX23" s="184">
        <v>-1.7923602199999999</v>
      </c>
      <c r="BY23" s="184">
        <v>-1.3267973400000002</v>
      </c>
      <c r="BZ23" s="184">
        <v>-1.3394210200000001</v>
      </c>
      <c r="CA23" s="184">
        <v>-0.57932914999999985</v>
      </c>
      <c r="CB23" s="184">
        <v>-1.4378178400000001</v>
      </c>
      <c r="CC23" s="184">
        <v>-1.45556383</v>
      </c>
      <c r="CD23" s="184">
        <v>-1.4566938800000002</v>
      </c>
      <c r="CE23" s="184">
        <v>-1.4690224600000001</v>
      </c>
      <c r="CF23" s="184">
        <v>-0.22237012000000012</v>
      </c>
      <c r="CG23" s="184">
        <v>-0.94779898000000018</v>
      </c>
      <c r="CH23" s="184">
        <v>-1.4777335600000001</v>
      </c>
      <c r="CI23" s="184">
        <v>-1.4871363099999999</v>
      </c>
      <c r="CJ23" s="184">
        <v>-1.4981779300000002</v>
      </c>
      <c r="CK23" s="184">
        <v>-0.53218728999999987</v>
      </c>
      <c r="CL23" s="184">
        <v>-0.53630374000000003</v>
      </c>
      <c r="CM23" s="184">
        <v>-0.539238</v>
      </c>
      <c r="CN23" s="184">
        <v>-0.5428303000000001</v>
      </c>
      <c r="CO23" s="184">
        <v>-0.54725760999999995</v>
      </c>
      <c r="CP23" s="184">
        <v>-0.54995757999999995</v>
      </c>
      <c r="CQ23" s="184">
        <v>-0.55391663000000002</v>
      </c>
      <c r="CR23" s="184">
        <v>-0.55724821999999996</v>
      </c>
      <c r="CS23" s="184">
        <v>-0.56114823000000003</v>
      </c>
      <c r="CT23" s="184">
        <v>-0.24822256000000001</v>
      </c>
      <c r="CU23" s="184">
        <v>-0.25021937</v>
      </c>
      <c r="CV23" s="184">
        <v>0</v>
      </c>
      <c r="CW23" s="184">
        <v>0</v>
      </c>
      <c r="CX23" s="184">
        <v>0</v>
      </c>
      <c r="CY23" s="184">
        <v>0</v>
      </c>
      <c r="CZ23" s="184">
        <v>0</v>
      </c>
      <c r="DA23" s="184">
        <v>3.6972033500000001</v>
      </c>
      <c r="DB23" s="184">
        <v>-0.16451401000000002</v>
      </c>
      <c r="DC23" s="184">
        <v>-0.19114564000000001</v>
      </c>
      <c r="DD23" s="184">
        <v>0.31209140000000002</v>
      </c>
      <c r="DE23" s="184">
        <v>-0.19363239000000002</v>
      </c>
      <c r="DF23" s="184">
        <v>-0.21441894</v>
      </c>
      <c r="DG23" s="184">
        <v>-0.21580609000000001</v>
      </c>
      <c r="DH23" s="184">
        <v>-0.21720222</v>
      </c>
      <c r="DI23" s="184">
        <v>-0.21860737</v>
      </c>
      <c r="DJ23" s="184">
        <v>-0.22002163</v>
      </c>
      <c r="DK23" s="184">
        <v>-0.22144504000000001</v>
      </c>
      <c r="DL23" s="184">
        <v>-0.22287764999999998</v>
      </c>
      <c r="DM23" s="184">
        <v>-0.22431952999999999</v>
      </c>
      <c r="DN23" s="184">
        <v>-0.22577074</v>
      </c>
      <c r="DO23" s="184">
        <v>-0.22723135</v>
      </c>
      <c r="DP23" s="184">
        <v>-0.22870139</v>
      </c>
      <c r="DQ23" s="184">
        <v>-0.23018095999999999</v>
      </c>
      <c r="DR23" s="184">
        <v>-0.28114358999999994</v>
      </c>
      <c r="DS23" s="184">
        <v>-4.9786400000000001E-2</v>
      </c>
      <c r="DT23" s="184">
        <v>-5.0101309999999996E-2</v>
      </c>
      <c r="DU23" s="184">
        <v>36.562110739999994</v>
      </c>
      <c r="DV23" s="184">
        <v>-5.07371E-2</v>
      </c>
      <c r="DW23" s="184">
        <v>-5.1057999999999999E-2</v>
      </c>
      <c r="DX23" s="184">
        <v>-5.1380949999999995E-2</v>
      </c>
      <c r="DY23" s="184">
        <v>-5.1705929999999997E-2</v>
      </c>
      <c r="DZ23" s="184">
        <v>-5.2032969999999998E-2</v>
      </c>
      <c r="EA23" s="184">
        <v>-10.279516869999998</v>
      </c>
      <c r="EB23" s="184">
        <v>-5.2693269999999993E-2</v>
      </c>
      <c r="EC23" s="184">
        <v>0</v>
      </c>
      <c r="ED23" s="184">
        <v>0</v>
      </c>
      <c r="EE23" s="184">
        <v>0</v>
      </c>
      <c r="EF23" s="184">
        <v>0</v>
      </c>
      <c r="EG23" s="184">
        <v>-10.227154789999998</v>
      </c>
      <c r="EH23" s="184">
        <v>-127.02194773000001</v>
      </c>
      <c r="EI23" s="184">
        <v>0</v>
      </c>
      <c r="EJ23" s="184">
        <v>0</v>
      </c>
      <c r="EK23" s="184">
        <v>0</v>
      </c>
      <c r="EL23" s="184">
        <v>0</v>
      </c>
      <c r="EM23" s="184">
        <v>-10.227154789999998</v>
      </c>
      <c r="EN23" s="184">
        <v>500</v>
      </c>
      <c r="EO23" s="184">
        <v>0</v>
      </c>
      <c r="EP23" s="184">
        <v>0</v>
      </c>
      <c r="EQ23" s="184">
        <v>0</v>
      </c>
      <c r="ER23" s="184">
        <v>0</v>
      </c>
      <c r="ES23" s="184">
        <v>-137.24910252000001</v>
      </c>
      <c r="ET23" s="184">
        <v>0</v>
      </c>
      <c r="EU23" s="184">
        <v>0</v>
      </c>
      <c r="EV23" s="184">
        <v>0</v>
      </c>
      <c r="EW23" s="184">
        <v>0</v>
      </c>
      <c r="EX23" s="184">
        <v>0</v>
      </c>
      <c r="EY23" s="184">
        <v>-10.227154789999998</v>
      </c>
      <c r="EZ23" s="184">
        <v>0</v>
      </c>
      <c r="FA23" s="184">
        <v>0</v>
      </c>
      <c r="FB23" s="184">
        <v>0</v>
      </c>
      <c r="FC23" s="184">
        <v>0</v>
      </c>
      <c r="FD23" s="184">
        <v>0</v>
      </c>
      <c r="FE23" s="184">
        <v>-137.24910251999998</v>
      </c>
      <c r="FF23" s="184">
        <v>0</v>
      </c>
      <c r="FG23" s="184">
        <v>0</v>
      </c>
      <c r="FH23" s="184">
        <v>0</v>
      </c>
      <c r="FI23" s="184">
        <v>0</v>
      </c>
      <c r="FJ23" s="184">
        <v>0</v>
      </c>
      <c r="FK23" s="184">
        <v>-10.22715479</v>
      </c>
      <c r="FL23" s="184">
        <v>0</v>
      </c>
      <c r="FM23" s="184">
        <v>0</v>
      </c>
      <c r="FN23" s="184">
        <v>0</v>
      </c>
      <c r="FO23" s="184">
        <v>0</v>
      </c>
      <c r="FP23" s="184">
        <v>0</v>
      </c>
      <c r="FQ23" s="184">
        <v>-137.24910252000001</v>
      </c>
      <c r="FR23" s="184">
        <v>0</v>
      </c>
      <c r="FS23" s="184">
        <v>0</v>
      </c>
      <c r="FT23" s="184">
        <v>0</v>
      </c>
      <c r="FU23" s="184">
        <v>0</v>
      </c>
      <c r="FV23" s="184">
        <v>-10.22715479</v>
      </c>
      <c r="FW23" s="184">
        <v>0</v>
      </c>
    </row>
    <row r="24" spans="2:179">
      <c r="B24" s="186">
        <v>224</v>
      </c>
      <c r="C24" s="187" t="s">
        <v>93</v>
      </c>
      <c r="D24" s="183">
        <f t="shared" si="214"/>
        <v>1984.3384232469998</v>
      </c>
      <c r="E24" s="183">
        <f t="shared" si="215"/>
        <v>1675.6127621359999</v>
      </c>
      <c r="F24" s="183">
        <f t="shared" si="216"/>
        <v>1856.3506264599996</v>
      </c>
      <c r="G24" s="183">
        <f t="shared" si="217"/>
        <v>2932.0420380390015</v>
      </c>
      <c r="H24" s="183">
        <f t="shared" si="218"/>
        <v>-584.8669835610001</v>
      </c>
      <c r="I24" s="183">
        <f t="shared" si="219"/>
        <v>1066.5950685179998</v>
      </c>
      <c r="J24" s="183">
        <f t="shared" si="220"/>
        <v>1708.8762944119999</v>
      </c>
      <c r="K24" s="183">
        <f t="shared" si="221"/>
        <v>4395.8046723810003</v>
      </c>
      <c r="L24" s="183">
        <f t="shared" si="222"/>
        <v>2146.4900784169999</v>
      </c>
      <c r="M24" s="183">
        <f>+SUM(FG24:FR24)</f>
        <v>2214.018606568</v>
      </c>
      <c r="N24" s="183">
        <f>+SUM(BC24:BE24)</f>
        <v>1476.8731812159997</v>
      </c>
      <c r="O24" s="183">
        <f>+SUM(BF24:BH24)</f>
        <v>211.89917509600002</v>
      </c>
      <c r="P24" s="183">
        <f>+SUM(BI24:BK24)</f>
        <v>-1.9577465360000019</v>
      </c>
      <c r="Q24" s="183">
        <f>+SUM(BL24:BN24)</f>
        <v>297.52381347099993</v>
      </c>
      <c r="R24" s="183">
        <f>+SUM(BO24:BQ24)</f>
        <v>-7.532718181999968</v>
      </c>
      <c r="S24" s="183">
        <f>+SUM(BR24:BT24)</f>
        <v>239.88605051400009</v>
      </c>
      <c r="T24" s="183">
        <f>+SUM(BU24:BW24)</f>
        <v>581.22934033399997</v>
      </c>
      <c r="U24" s="183">
        <f>+SUM(BX24:BZ24)</f>
        <v>862.03008947000001</v>
      </c>
      <c r="V24" s="183">
        <f>+SUM(CA24:CC24)</f>
        <v>830.03959426000006</v>
      </c>
      <c r="W24" s="183">
        <f>+SUM(CD24:CF24)</f>
        <v>195.13217160999997</v>
      </c>
      <c r="X24" s="183">
        <f>+SUM(CG24:CI24)</f>
        <v>355.58520620999997</v>
      </c>
      <c r="Y24" s="183">
        <f>+SUM(CJ24:CL24)</f>
        <v>475.59365438000009</v>
      </c>
      <c r="Z24" s="183">
        <f>+SUM(CM24:CO24)</f>
        <v>909.73363918000007</v>
      </c>
      <c r="AA24" s="183">
        <f>+SUM(CP24:CR24)</f>
        <v>1536.8939385500003</v>
      </c>
      <c r="AB24" s="183">
        <f>+SUM(CS24:CU24)</f>
        <v>45.963131478999976</v>
      </c>
      <c r="AC24" s="183">
        <f>+SUM(CV24:CX24)</f>
        <v>439.45132882999997</v>
      </c>
      <c r="AD24" s="183">
        <f>+SUM(CY24:DA24)</f>
        <v>-521.74438464900004</v>
      </c>
      <c r="AE24" s="183">
        <f>+SUM(DB24:DD24)</f>
        <v>-324.08907385200001</v>
      </c>
      <c r="AF24" s="183">
        <f>+SUM(DE24:DG24)</f>
        <v>-366.31829630700003</v>
      </c>
      <c r="AG24" s="183">
        <f>+SUM(DH24:DJ24)</f>
        <v>627.28477124699998</v>
      </c>
      <c r="AH24" s="183">
        <f>+SUM(DK24:DM24)</f>
        <v>-323.15942525999998</v>
      </c>
      <c r="AI24" s="183">
        <f>+SUM(DN24:DP24)</f>
        <v>-400.09976048200008</v>
      </c>
      <c r="AJ24" s="183">
        <f>+SUM(DQ24:DS24)</f>
        <v>1018.448655531</v>
      </c>
      <c r="AK24" s="183">
        <f>+SUM(DT24:DV24)</f>
        <v>771.40559872899996</v>
      </c>
      <c r="AL24" s="183">
        <f>+SUM(DW24:DY24)</f>
        <v>433.68970290499988</v>
      </c>
      <c r="AM24" s="183">
        <f>+SUM(DZ24:EB24)</f>
        <v>820.77375764099997</v>
      </c>
      <c r="AN24" s="183">
        <f>+SUM(EC24:EE24)</f>
        <v>-195.88344703599998</v>
      </c>
      <c r="AO24" s="183">
        <f>+SUM(EF24:EH24)</f>
        <v>650.29628090199981</v>
      </c>
      <c r="AP24" s="183">
        <f>+SUM(EI24:EK24)</f>
        <v>-441.65480878800008</v>
      </c>
      <c r="AQ24" s="183">
        <f>+SUM(EL24:EN24)</f>
        <v>33.772122916000114</v>
      </c>
      <c r="AR24" s="183">
        <f>+SUM(EO24:EQ24)</f>
        <v>-42.867422458000064</v>
      </c>
      <c r="AS24" s="183">
        <f>+SUM(ER24:ET24)</f>
        <v>4846.5547807110006</v>
      </c>
      <c r="AT24" s="183">
        <f t="shared" si="223"/>
        <v>82.44529761400004</v>
      </c>
      <c r="AU24" s="183">
        <f t="shared" si="224"/>
        <v>-60.096943439</v>
      </c>
      <c r="AV24" s="183">
        <f t="shared" si="225"/>
        <v>44.401364740999959</v>
      </c>
      <c r="AW24" s="183">
        <f t="shared" si="226"/>
        <v>2079.7403595010001</v>
      </c>
      <c r="AX24" s="183">
        <f t="shared" si="227"/>
        <v>333.55258717100014</v>
      </c>
      <c r="AY24" s="183">
        <f t="shared" si="228"/>
        <v>585.74560299500001</v>
      </c>
      <c r="AZ24" s="183">
        <f t="shared" si="62"/>
        <v>-17.760314541</v>
      </c>
      <c r="BA24" s="183">
        <f t="shared" si="63"/>
        <v>1312.4807309429998</v>
      </c>
      <c r="BB24" s="183">
        <f t="shared" si="13"/>
        <v>-182.060835572</v>
      </c>
      <c r="BC24" s="184">
        <v>33.173878918000014</v>
      </c>
      <c r="BD24" s="184">
        <v>1402.2352439659999</v>
      </c>
      <c r="BE24" s="184">
        <v>41.464058332</v>
      </c>
      <c r="BF24" s="184">
        <v>52.215337947999998</v>
      </c>
      <c r="BG24" s="184">
        <v>15.189828680000005</v>
      </c>
      <c r="BH24" s="184">
        <v>144.49400846800003</v>
      </c>
      <c r="BI24" s="184">
        <v>72.994210910999982</v>
      </c>
      <c r="BJ24" s="184">
        <v>-82.010089169999986</v>
      </c>
      <c r="BK24" s="184">
        <v>7.0581317230000025</v>
      </c>
      <c r="BL24" s="184">
        <v>56.505682310000012</v>
      </c>
      <c r="BM24" s="184">
        <v>231.50605224799995</v>
      </c>
      <c r="BN24" s="184">
        <v>9.5120789130000105</v>
      </c>
      <c r="BO24" s="184">
        <v>47.605878694999994</v>
      </c>
      <c r="BP24" s="184">
        <v>86.196062683000008</v>
      </c>
      <c r="BQ24" s="184">
        <v>-141.33465955999998</v>
      </c>
      <c r="BR24" s="184">
        <v>28.672163411000014</v>
      </c>
      <c r="BS24" s="184">
        <v>372.30820547300004</v>
      </c>
      <c r="BT24" s="184">
        <v>-161.09431837</v>
      </c>
      <c r="BU24" s="184">
        <v>79.312555394000015</v>
      </c>
      <c r="BV24" s="184">
        <v>158.167369103</v>
      </c>
      <c r="BW24" s="184">
        <v>343.74941583699996</v>
      </c>
      <c r="BX24" s="184">
        <v>32.122557212000004</v>
      </c>
      <c r="BY24" s="184">
        <v>158.00820350999999</v>
      </c>
      <c r="BZ24" s="184">
        <v>671.89932874800002</v>
      </c>
      <c r="CA24" s="184">
        <v>83.561006399999997</v>
      </c>
      <c r="CB24" s="184">
        <v>863.84354659000007</v>
      </c>
      <c r="CC24" s="184">
        <v>-117.36495872999998</v>
      </c>
      <c r="CD24" s="184">
        <v>170.27945801999999</v>
      </c>
      <c r="CE24" s="184">
        <v>25.957293399999998</v>
      </c>
      <c r="CF24" s="184">
        <v>-1.1045798100000184</v>
      </c>
      <c r="CG24" s="184">
        <v>337.34724296999997</v>
      </c>
      <c r="CH24" s="184">
        <v>-2.1159280700000025</v>
      </c>
      <c r="CI24" s="184">
        <v>20.353891309999995</v>
      </c>
      <c r="CJ24" s="184">
        <v>-18.104495150000005</v>
      </c>
      <c r="CK24" s="184">
        <v>163.20473421000003</v>
      </c>
      <c r="CL24" s="184">
        <v>330.49341532000005</v>
      </c>
      <c r="CM24" s="184">
        <v>163.85633399</v>
      </c>
      <c r="CN24" s="184">
        <v>874.68260451000003</v>
      </c>
      <c r="CO24" s="184">
        <v>-128.80529932000002</v>
      </c>
      <c r="CP24" s="184">
        <v>153.97542563000002</v>
      </c>
      <c r="CQ24" s="184">
        <v>2.3457031399999977</v>
      </c>
      <c r="CR24" s="184">
        <v>1380.5728097800002</v>
      </c>
      <c r="CS24" s="184">
        <v>80.827582529999987</v>
      </c>
      <c r="CT24" s="184">
        <v>-36.159731056999995</v>
      </c>
      <c r="CU24" s="184">
        <v>1.2952800059999845</v>
      </c>
      <c r="CV24" s="184">
        <v>4.005948250000003</v>
      </c>
      <c r="CW24" s="184">
        <v>201.63698834999997</v>
      </c>
      <c r="CX24" s="184">
        <v>233.80839222999998</v>
      </c>
      <c r="CY24" s="184">
        <v>-301.34073252000002</v>
      </c>
      <c r="CZ24" s="184">
        <v>83.476165669999986</v>
      </c>
      <c r="DA24" s="184">
        <v>-303.87981779900008</v>
      </c>
      <c r="DB24" s="184">
        <v>54.281340410000027</v>
      </c>
      <c r="DC24" s="184">
        <v>-28.494817762000004</v>
      </c>
      <c r="DD24" s="184">
        <v>-349.87559650000003</v>
      </c>
      <c r="DE24" s="184">
        <v>64.552925595999994</v>
      </c>
      <c r="DF24" s="184">
        <v>21.516190770000009</v>
      </c>
      <c r="DG24" s="184">
        <v>-452.38741267300003</v>
      </c>
      <c r="DH24" s="184">
        <v>509.07351896300003</v>
      </c>
      <c r="DI24" s="184">
        <v>95.313192950000001</v>
      </c>
      <c r="DJ24" s="184">
        <v>22.898059333999981</v>
      </c>
      <c r="DK24" s="184">
        <v>7.1749762900000036</v>
      </c>
      <c r="DL24" s="184">
        <v>73.724091219999991</v>
      </c>
      <c r="DM24" s="184">
        <v>-404.05849276999999</v>
      </c>
      <c r="DN24" s="184">
        <v>-28.057238491999996</v>
      </c>
      <c r="DO24" s="184">
        <v>-93.453603014000009</v>
      </c>
      <c r="DP24" s="184">
        <v>-278.58891897600006</v>
      </c>
      <c r="DQ24" s="184">
        <v>491.30023827499991</v>
      </c>
      <c r="DR24" s="184">
        <v>504.89757810000003</v>
      </c>
      <c r="DS24" s="184">
        <v>22.250839155999984</v>
      </c>
      <c r="DT24" s="184">
        <v>354.17529895800004</v>
      </c>
      <c r="DU24" s="184">
        <v>-105.064353392</v>
      </c>
      <c r="DV24" s="184">
        <v>522.29465316299991</v>
      </c>
      <c r="DW24" s="184">
        <v>172.98212948499994</v>
      </c>
      <c r="DX24" s="184">
        <v>-83.705944958999993</v>
      </c>
      <c r="DY24" s="184">
        <v>344.41351837899992</v>
      </c>
      <c r="DZ24" s="184">
        <v>-116.91806888899998</v>
      </c>
      <c r="EA24" s="184">
        <v>582.78327707099993</v>
      </c>
      <c r="EB24" s="184">
        <v>354.90854945899997</v>
      </c>
      <c r="EC24" s="184">
        <v>109.46377076000005</v>
      </c>
      <c r="ED24" s="184">
        <v>-90.092290550000001</v>
      </c>
      <c r="EE24" s="184">
        <v>-215.25492724600002</v>
      </c>
      <c r="EF24" s="184">
        <v>-106.96582456100001</v>
      </c>
      <c r="EG24" s="184">
        <v>9.30695788700001</v>
      </c>
      <c r="EH24" s="184">
        <v>747.95514757599983</v>
      </c>
      <c r="EI24" s="184">
        <v>-52.330119500000023</v>
      </c>
      <c r="EJ24" s="184">
        <v>-101.22245548500001</v>
      </c>
      <c r="EK24" s="184">
        <v>-288.10223380300005</v>
      </c>
      <c r="EL24" s="184">
        <v>-903.9517623029999</v>
      </c>
      <c r="EM24" s="184">
        <v>1342.35009401</v>
      </c>
      <c r="EN24" s="184">
        <v>-404.62620879100001</v>
      </c>
      <c r="EO24" s="184">
        <v>76.500381973999993</v>
      </c>
      <c r="EP24" s="184">
        <v>27.163867497999988</v>
      </c>
      <c r="EQ24" s="184">
        <v>-146.53167193000004</v>
      </c>
      <c r="ER24" s="184">
        <v>1912.2834843359999</v>
      </c>
      <c r="ES24" s="184">
        <v>-17.902174192999979</v>
      </c>
      <c r="ET24" s="184">
        <v>2952.1734705680005</v>
      </c>
      <c r="EU24" s="184">
        <v>-132.11378504000001</v>
      </c>
      <c r="EV24" s="184">
        <v>136.07586229100002</v>
      </c>
      <c r="EW24" s="184">
        <v>78.483220363000029</v>
      </c>
      <c r="EX24" s="184">
        <v>119.39238067900003</v>
      </c>
      <c r="EY24" s="184">
        <v>6.8781208619999887</v>
      </c>
      <c r="EZ24" s="184">
        <v>-186.36744498000002</v>
      </c>
      <c r="FA24" s="184">
        <v>-13.843946795000022</v>
      </c>
      <c r="FB24" s="184">
        <v>29.947626145999998</v>
      </c>
      <c r="FC24" s="184">
        <v>28.297685389999984</v>
      </c>
      <c r="FD24" s="184">
        <v>1114.5511184889999</v>
      </c>
      <c r="FE24" s="184">
        <v>-63.005560227999993</v>
      </c>
      <c r="FF24" s="184">
        <v>1028.1948012399998</v>
      </c>
      <c r="FG24" s="184">
        <v>-156.335516235</v>
      </c>
      <c r="FH24" s="184">
        <v>-26.747055393999997</v>
      </c>
      <c r="FI24" s="184">
        <v>516.63515880000011</v>
      </c>
      <c r="FJ24" s="184">
        <v>-218.74259441199999</v>
      </c>
      <c r="FK24" s="184">
        <v>15.063772403000016</v>
      </c>
      <c r="FL24" s="184">
        <v>789.424425004</v>
      </c>
      <c r="FM24" s="184">
        <v>74.439149534000023</v>
      </c>
      <c r="FN24" s="184">
        <v>-25.77150824300001</v>
      </c>
      <c r="FO24" s="184">
        <v>-66.427955832000009</v>
      </c>
      <c r="FP24" s="184">
        <v>-462.35392558500001</v>
      </c>
      <c r="FQ24" s="184">
        <v>-54.291438532000008</v>
      </c>
      <c r="FR24" s="184">
        <v>1829.1260950599999</v>
      </c>
      <c r="FS24" s="184">
        <v>-104.26132007000001</v>
      </c>
      <c r="FT24" s="184">
        <v>-36.142339294999999</v>
      </c>
      <c r="FU24" s="184">
        <v>-41.657176206999992</v>
      </c>
      <c r="FV24" s="184">
        <v>-138.99007161099999</v>
      </c>
      <c r="FW24" s="184">
        <v>619.36180995699988</v>
      </c>
    </row>
    <row r="25" spans="2:179">
      <c r="B25" s="186"/>
      <c r="C25" s="187"/>
      <c r="D25" s="183"/>
      <c r="E25" s="183"/>
      <c r="F25" s="183"/>
      <c r="G25" s="183"/>
      <c r="H25" s="183"/>
      <c r="I25" s="183"/>
      <c r="J25" s="183"/>
      <c r="K25" s="183"/>
      <c r="L25" s="183"/>
      <c r="M25" s="183">
        <f>+SUM(FG25:FR25)</f>
        <v>0</v>
      </c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242"/>
      <c r="AU25" s="242"/>
      <c r="AV25" s="242"/>
      <c r="AW25" s="242"/>
      <c r="AX25" s="242"/>
      <c r="AY25" s="242"/>
      <c r="AZ25" s="242">
        <f t="shared" si="62"/>
        <v>0</v>
      </c>
      <c r="BA25" s="242">
        <f t="shared" si="63"/>
        <v>0</v>
      </c>
      <c r="BB25" s="242">
        <f t="shared" si="13"/>
        <v>0</v>
      </c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</row>
    <row r="26" spans="2:179">
      <c r="B26" s="185">
        <v>23</v>
      </c>
      <c r="C26" s="178" t="s">
        <v>94</v>
      </c>
      <c r="D26" s="180">
        <f t="shared" ref="D26:AS26" si="229">+SUM(D27:D29)</f>
        <v>3406.0331203307946</v>
      </c>
      <c r="E26" s="180">
        <f t="shared" si="229"/>
        <v>2220.6606638496587</v>
      </c>
      <c r="F26" s="180">
        <f t="shared" si="229"/>
        <v>2782.9724440251921</v>
      </c>
      <c r="G26" s="180">
        <f t="shared" si="229"/>
        <v>-252.77049313601094</v>
      </c>
      <c r="H26" s="180">
        <f t="shared" si="229"/>
        <v>-445.30347622138197</v>
      </c>
      <c r="I26" s="180">
        <f t="shared" si="229"/>
        <v>1474.1055074352798</v>
      </c>
      <c r="J26" s="180">
        <f>+SUM(J27:J29)</f>
        <v>1559.6425593064805</v>
      </c>
      <c r="K26" s="180">
        <f t="shared" ref="K26:V26" si="230">+SUM(K27:K29)</f>
        <v>1119.0957220700366</v>
      </c>
      <c r="L26" s="180">
        <f t="shared" si="230"/>
        <v>1342.1355842340556</v>
      </c>
      <c r="M26" s="180">
        <f t="shared" si="230"/>
        <v>-492.45606459400079</v>
      </c>
      <c r="N26" s="180">
        <f t="shared" si="230"/>
        <v>194.76153096257315</v>
      </c>
      <c r="O26" s="180">
        <f t="shared" si="230"/>
        <v>185.14470755722485</v>
      </c>
      <c r="P26" s="180">
        <f t="shared" si="230"/>
        <v>1648.1166792228867</v>
      </c>
      <c r="Q26" s="180">
        <f t="shared" si="230"/>
        <v>1378.0102025881101</v>
      </c>
      <c r="R26" s="180">
        <f t="shared" si="230"/>
        <v>230.73037765040203</v>
      </c>
      <c r="S26" s="180">
        <f t="shared" si="230"/>
        <v>52.846421417311717</v>
      </c>
      <c r="T26" s="180">
        <f t="shared" si="230"/>
        <v>1398.0322500697248</v>
      </c>
      <c r="U26" s="180">
        <f t="shared" si="230"/>
        <v>539.05161471221959</v>
      </c>
      <c r="V26" s="180">
        <f t="shared" si="230"/>
        <v>25.206859868466267</v>
      </c>
      <c r="W26" s="180">
        <f t="shared" si="229"/>
        <v>1120.2559435669302</v>
      </c>
      <c r="X26" s="180">
        <f t="shared" si="229"/>
        <v>255.73211524570968</v>
      </c>
      <c r="Y26" s="180">
        <f t="shared" si="229"/>
        <v>1381.7775253440859</v>
      </c>
      <c r="Z26" s="180">
        <f t="shared" si="229"/>
        <v>-678.37556116588735</v>
      </c>
      <c r="AA26" s="180">
        <f t="shared" si="229"/>
        <v>0.24395775908129735</v>
      </c>
      <c r="AB26" s="180">
        <f t="shared" si="229"/>
        <v>-782.35149099945488</v>
      </c>
      <c r="AC26" s="180">
        <f t="shared" si="229"/>
        <v>1207.7126012702499</v>
      </c>
      <c r="AD26" s="180">
        <f t="shared" si="229"/>
        <v>-1436.6244740841121</v>
      </c>
      <c r="AE26" s="180">
        <f t="shared" si="229"/>
        <v>-70.695519507903441</v>
      </c>
      <c r="AF26" s="180">
        <f t="shared" si="229"/>
        <v>532.11367897886248</v>
      </c>
      <c r="AG26" s="180">
        <f t="shared" si="229"/>
        <v>529.90283839177096</v>
      </c>
      <c r="AH26" s="180">
        <f t="shared" si="229"/>
        <v>-823.38910203679575</v>
      </c>
      <c r="AI26" s="180">
        <f t="shared" si="229"/>
        <v>913.86247066161366</v>
      </c>
      <c r="AJ26" s="180">
        <f t="shared" si="229"/>
        <v>694.88667198546273</v>
      </c>
      <c r="AK26" s="180">
        <f t="shared" si="229"/>
        <v>688.74546682499908</v>
      </c>
      <c r="AL26" s="180">
        <f t="shared" si="229"/>
        <v>-127.51160844395213</v>
      </c>
      <c r="AM26" s="180">
        <f t="shared" si="229"/>
        <v>-19.567607167652511</v>
      </c>
      <c r="AN26" s="180">
        <f t="shared" si="229"/>
        <v>695.56463199799998</v>
      </c>
      <c r="AO26" s="180">
        <f t="shared" si="229"/>
        <v>1011.1571429200853</v>
      </c>
      <c r="AP26" s="180">
        <f t="shared" si="229"/>
        <v>1026.1183724879654</v>
      </c>
      <c r="AQ26" s="180">
        <f t="shared" si="229"/>
        <v>1239.816494852198</v>
      </c>
      <c r="AR26" s="180">
        <f t="shared" si="229"/>
        <v>914.43465719130063</v>
      </c>
      <c r="AS26" s="180">
        <f t="shared" si="229"/>
        <v>-2061.2738024614273</v>
      </c>
      <c r="AT26" s="180">
        <f t="shared" si="223"/>
        <v>1094.6004275312514</v>
      </c>
      <c r="AU26" s="180">
        <f t="shared" si="224"/>
        <v>-65.883108682771251</v>
      </c>
      <c r="AV26" s="180">
        <f t="shared" si="225"/>
        <v>-274.49526680004806</v>
      </c>
      <c r="AW26" s="180">
        <f t="shared" si="226"/>
        <v>587.91353218562494</v>
      </c>
      <c r="AX26" s="180">
        <f t="shared" ref="AX26:AY26" si="231">+SUM(AX27:AX29)</f>
        <v>-13.835807660003569</v>
      </c>
      <c r="AY26" s="180">
        <f t="shared" si="231"/>
        <v>18.49501585000246</v>
      </c>
      <c r="AZ26" s="180">
        <f t="shared" si="62"/>
        <v>-265.0573892099992</v>
      </c>
      <c r="BA26" s="180">
        <f t="shared" si="63"/>
        <v>-232.05788357399888</v>
      </c>
      <c r="BB26" s="180">
        <f t="shared" si="13"/>
        <v>604.26696971285992</v>
      </c>
      <c r="BC26" s="180">
        <v>37.710337682802951</v>
      </c>
      <c r="BD26" s="180">
        <v>71.558486957761261</v>
      </c>
      <c r="BE26" s="180">
        <v>85.492706322007308</v>
      </c>
      <c r="BF26" s="180">
        <v>66.599746735805084</v>
      </c>
      <c r="BG26" s="180">
        <v>95.361619197616818</v>
      </c>
      <c r="BH26" s="180">
        <v>23.183341623803862</v>
      </c>
      <c r="BI26" s="180">
        <v>172.7790620583061</v>
      </c>
      <c r="BJ26" s="180">
        <v>1309.5367988223525</v>
      </c>
      <c r="BK26" s="180">
        <v>165.80081834222784</v>
      </c>
      <c r="BL26" s="180">
        <v>-15.130903126597261</v>
      </c>
      <c r="BM26" s="180">
        <v>143.77703721308586</v>
      </c>
      <c r="BN26" s="180">
        <v>1249.3640685016214</v>
      </c>
      <c r="BO26" s="180">
        <v>-233.86577596414745</v>
      </c>
      <c r="BP26" s="180">
        <v>232.36260675610302</v>
      </c>
      <c r="BQ26" s="180">
        <v>232.23354685844723</v>
      </c>
      <c r="BR26" s="180">
        <v>129.43866170579201</v>
      </c>
      <c r="BS26" s="180">
        <v>-111.4765377500743</v>
      </c>
      <c r="BT26" s="180">
        <v>34.884297461593462</v>
      </c>
      <c r="BU26" s="180">
        <v>108.73097887639125</v>
      </c>
      <c r="BV26" s="180">
        <v>504.40023845723999</v>
      </c>
      <c r="BW26" s="180">
        <v>784.90103273609384</v>
      </c>
      <c r="BX26" s="180">
        <v>-192.72805836042488</v>
      </c>
      <c r="BY26" s="180">
        <v>72.768003688373966</v>
      </c>
      <c r="BZ26" s="180">
        <v>659.01166938426991</v>
      </c>
      <c r="CA26" s="180">
        <v>-261.26405030633896</v>
      </c>
      <c r="CB26" s="180">
        <v>214.75392099217606</v>
      </c>
      <c r="CC26" s="180">
        <v>71.716989182628595</v>
      </c>
      <c r="CD26" s="180">
        <v>-14.633251063096083</v>
      </c>
      <c r="CE26" s="180">
        <v>183.18460076517897</v>
      </c>
      <c r="CF26" s="180">
        <v>951.70459386484799</v>
      </c>
      <c r="CG26" s="180">
        <v>34.936467201267448</v>
      </c>
      <c r="CH26" s="180">
        <v>-143.22472703183618</v>
      </c>
      <c r="CI26" s="180">
        <v>364.02037507627824</v>
      </c>
      <c r="CJ26" s="180">
        <v>135.20691803990559</v>
      </c>
      <c r="CK26" s="180">
        <v>-527.92657516444501</v>
      </c>
      <c r="CL26" s="180">
        <v>1774.4971824686268</v>
      </c>
      <c r="CM26" s="180">
        <v>-1023.1738644980339</v>
      </c>
      <c r="CN26" s="180">
        <v>735.65706720924129</v>
      </c>
      <c r="CO26" s="180">
        <v>-390.85876387709607</v>
      </c>
      <c r="CP26" s="180">
        <v>132.74355224918807</v>
      </c>
      <c r="CQ26" s="180">
        <v>70.766109882370415</v>
      </c>
      <c r="CR26" s="180">
        <v>-203.26570437247733</v>
      </c>
      <c r="CS26" s="180">
        <v>-355.76973417222712</v>
      </c>
      <c r="CT26" s="180">
        <v>-437.49250897291859</v>
      </c>
      <c r="CU26" s="180">
        <v>10.910752145690765</v>
      </c>
      <c r="CV26" s="180">
        <v>194.3554486379102</v>
      </c>
      <c r="CW26" s="180">
        <v>74.472760704096657</v>
      </c>
      <c r="CX26" s="180">
        <v>938.8843919282433</v>
      </c>
      <c r="CY26" s="180">
        <v>-1349.8864533822652</v>
      </c>
      <c r="CZ26" s="180">
        <v>-9.9767214984506722</v>
      </c>
      <c r="DA26" s="180">
        <v>-76.761299203396078</v>
      </c>
      <c r="DB26" s="180">
        <v>-388.17223719336778</v>
      </c>
      <c r="DC26" s="180">
        <v>194.39139627099209</v>
      </c>
      <c r="DD26" s="180">
        <v>123.08532141447245</v>
      </c>
      <c r="DE26" s="180">
        <v>-97.014810752932362</v>
      </c>
      <c r="DF26" s="180">
        <v>-2.9355079962093669</v>
      </c>
      <c r="DG26" s="180">
        <v>632.06399772800489</v>
      </c>
      <c r="DH26" s="180">
        <v>-638.79257077668819</v>
      </c>
      <c r="DI26" s="180">
        <v>-405.68165007801349</v>
      </c>
      <c r="DJ26" s="180">
        <v>1574.377059246473</v>
      </c>
      <c r="DK26" s="180">
        <v>-470.9515294843917</v>
      </c>
      <c r="DL26" s="180">
        <v>-506.15693442870304</v>
      </c>
      <c r="DM26" s="180">
        <v>153.71936187629825</v>
      </c>
      <c r="DN26" s="180">
        <v>425.32906044493978</v>
      </c>
      <c r="DO26" s="180">
        <v>351.23477048833348</v>
      </c>
      <c r="DP26" s="180">
        <v>137.29863972833348</v>
      </c>
      <c r="DQ26" s="180">
        <v>-18.999220201667953</v>
      </c>
      <c r="DR26" s="180">
        <v>219.54175738833464</v>
      </c>
      <c r="DS26" s="180">
        <v>494.34413479879572</v>
      </c>
      <c r="DT26" s="180">
        <v>-41.335506641667095</v>
      </c>
      <c r="DU26" s="180">
        <v>353.84100613833346</v>
      </c>
      <c r="DV26" s="180">
        <v>376.23996732833319</v>
      </c>
      <c r="DW26" s="180">
        <v>-393.3155109566668</v>
      </c>
      <c r="DX26" s="180">
        <v>-350.20578205866832</v>
      </c>
      <c r="DY26" s="180">
        <v>616.00968457138345</v>
      </c>
      <c r="DZ26" s="180">
        <v>74.314827907334603</v>
      </c>
      <c r="EA26" s="180">
        <v>-279.90460457666717</v>
      </c>
      <c r="EB26" s="180">
        <v>186.02216950167883</v>
      </c>
      <c r="EC26" s="180">
        <v>-167.39781912266488</v>
      </c>
      <c r="ED26" s="180">
        <v>145.48962491133187</v>
      </c>
      <c r="EE26" s="180">
        <v>717.47282620933322</v>
      </c>
      <c r="EF26" s="180">
        <v>-584.07887376658414</v>
      </c>
      <c r="EG26" s="180">
        <v>299.49129544333306</v>
      </c>
      <c r="EH26" s="180">
        <v>1295.7447212433365</v>
      </c>
      <c r="EI26" s="180">
        <v>-445.30118407726258</v>
      </c>
      <c r="EJ26" s="180">
        <v>477.1520813347235</v>
      </c>
      <c r="EK26" s="180">
        <v>994.26747523050267</v>
      </c>
      <c r="EL26" s="180">
        <v>215.58357807904707</v>
      </c>
      <c r="EM26" s="180">
        <v>741.67475946270156</v>
      </c>
      <c r="EN26" s="180">
        <v>282.55815731044908</v>
      </c>
      <c r="EO26" s="180">
        <v>266.33882689789834</v>
      </c>
      <c r="EP26" s="180">
        <v>600.87810507547647</v>
      </c>
      <c r="EQ26" s="180">
        <v>47.217725217925562</v>
      </c>
      <c r="ER26" s="180">
        <v>-958.07891912637433</v>
      </c>
      <c r="ES26" s="180">
        <v>57.844133154397213</v>
      </c>
      <c r="ET26" s="180">
        <v>-1161.0390164894488</v>
      </c>
      <c r="EU26" s="180">
        <v>725.95106829159897</v>
      </c>
      <c r="EV26" s="180">
        <v>436.29659205215449</v>
      </c>
      <c r="EW26" s="180">
        <v>-67.647232812502125</v>
      </c>
      <c r="EX26" s="180">
        <v>67.824952067584434</v>
      </c>
      <c r="EY26" s="180">
        <v>-170.6671783091229</v>
      </c>
      <c r="EZ26" s="180">
        <v>36.959117558767218</v>
      </c>
      <c r="FA26" s="180">
        <v>-20.071782573350262</v>
      </c>
      <c r="FB26" s="180">
        <v>337.48282999680185</v>
      </c>
      <c r="FC26" s="180">
        <v>-591.90631422349963</v>
      </c>
      <c r="FD26" s="180">
        <v>146.38655212499833</v>
      </c>
      <c r="FE26" s="180">
        <v>-39.407427814797359</v>
      </c>
      <c r="FF26" s="180">
        <v>480.93440787542403</v>
      </c>
      <c r="FG26" s="180">
        <v>-196.55680832833747</v>
      </c>
      <c r="FH26" s="180">
        <v>215.80310424166623</v>
      </c>
      <c r="FI26" s="180">
        <v>-33.082103573330414</v>
      </c>
      <c r="FJ26" s="180">
        <v>254.77756389666661</v>
      </c>
      <c r="FK26" s="180">
        <v>-350.24334086333397</v>
      </c>
      <c r="FL26" s="180">
        <v>113.96079281666721</v>
      </c>
      <c r="FM26" s="180">
        <v>65.920551966668882</v>
      </c>
      <c r="FN26" s="180">
        <v>17.116611566665824</v>
      </c>
      <c r="FO26" s="180">
        <v>-348.09455274333391</v>
      </c>
      <c r="FP26" s="180">
        <v>-137.18364621000273</v>
      </c>
      <c r="FQ26" s="180">
        <v>236.1622496393361</v>
      </c>
      <c r="FR26" s="180">
        <v>-331.03648700333224</v>
      </c>
      <c r="FS26" s="180">
        <v>-292.47327779047373</v>
      </c>
      <c r="FT26" s="180">
        <v>1015.7133452466658</v>
      </c>
      <c r="FU26" s="180">
        <v>-118.97309774333212</v>
      </c>
      <c r="FV26" s="180">
        <v>13.387522733333981</v>
      </c>
      <c r="FW26" s="180">
        <v>374.60106631555448</v>
      </c>
    </row>
    <row r="27" spans="2:179">
      <c r="B27" s="186">
        <v>231</v>
      </c>
      <c r="C27" s="191" t="s">
        <v>116</v>
      </c>
      <c r="D27" s="183">
        <f t="shared" ref="D27:D28" si="232">+SUM(BC27:BN27)</f>
        <v>415.13105284999983</v>
      </c>
      <c r="E27" s="183">
        <f t="shared" ref="E27:E28" si="233">+SUM(BO27:BZ27)</f>
        <v>723.28344192000077</v>
      </c>
      <c r="F27" s="183">
        <f t="shared" ref="F27:F28" si="234">+SUM(CA27:CL27)</f>
        <v>1250.5561393200005</v>
      </c>
      <c r="G27" s="183">
        <f t="shared" ref="G27:G28" si="235">+SUM(CM27:CX27)</f>
        <v>-984.29957218000072</v>
      </c>
      <c r="H27" s="183">
        <f t="shared" ref="H27:H28" si="236">+SUM(CY27:DJ27)</f>
        <v>398.33895213000073</v>
      </c>
      <c r="I27" s="183">
        <f t="shared" ref="I27:I28" si="237">+SUM(DK27:DV27)</f>
        <v>874.16082968000069</v>
      </c>
      <c r="J27" s="183">
        <f t="shared" ref="J27:J28" si="238">+SUM(DW27:EH27)</f>
        <v>211.99775589000205</v>
      </c>
      <c r="K27" s="183">
        <f t="shared" ref="K27:K28" si="239">+SUM(EI27:ET27)</f>
        <v>249.97784381999668</v>
      </c>
      <c r="L27" s="183">
        <f t="shared" ref="L27:L29" si="240">+SUM(EU27:FF27)</f>
        <v>-277.29427102999489</v>
      </c>
      <c r="M27" s="183">
        <f t="shared" ref="M27:M32" si="241">+SUM(FG27:FR27)</f>
        <v>-471.57516053000154</v>
      </c>
      <c r="N27" s="183">
        <f>+SUM(BC27:BE27)</f>
        <v>125.35001335000061</v>
      </c>
      <c r="O27" s="183">
        <f>+SUM(BF27:BH27)</f>
        <v>65.327244409999821</v>
      </c>
      <c r="P27" s="183">
        <f>+SUM(BI27:BK27)</f>
        <v>30.08440655000004</v>
      </c>
      <c r="Q27" s="183">
        <f>+SUM(BL27:BN27)</f>
        <v>194.36938853999936</v>
      </c>
      <c r="R27" s="183">
        <f>+SUM(BO27:BQ27)</f>
        <v>381.99245736000103</v>
      </c>
      <c r="S27" s="183">
        <f>+SUM(BR27:BT27)</f>
        <v>-27.327819860000091</v>
      </c>
      <c r="T27" s="183">
        <f>+SUM(BU27:BW27)</f>
        <v>-5.0306187300002421</v>
      </c>
      <c r="U27" s="183">
        <f>+SUM(BX27:BZ27)</f>
        <v>373.64942315000008</v>
      </c>
      <c r="V27" s="183">
        <f>+SUM(CA27:CC27)</f>
        <v>-41.21433445000045</v>
      </c>
      <c r="W27" s="183">
        <f>+SUM(CD27:CF27)</f>
        <v>296.27869922000002</v>
      </c>
      <c r="X27" s="183">
        <f>+SUM(CG27:CI27)</f>
        <v>824.82043315000078</v>
      </c>
      <c r="Y27" s="183">
        <f>+SUM(CJ27:CL27)</f>
        <v>170.67134140000019</v>
      </c>
      <c r="Z27" s="183">
        <f>+SUM(CM27:CO27)</f>
        <v>-325.92129991000149</v>
      </c>
      <c r="AA27" s="183">
        <f>+SUM(CP27:CR27)</f>
        <v>-348.67115903999911</v>
      </c>
      <c r="AB27" s="183">
        <f>+SUM(CS27:CU27)</f>
        <v>-314.43086043000028</v>
      </c>
      <c r="AC27" s="183">
        <f>+SUM(CV27:CX27)</f>
        <v>4.7237472000001617</v>
      </c>
      <c r="AD27" s="183">
        <f>+SUM(CY27:DA27)</f>
        <v>-247.95484519999945</v>
      </c>
      <c r="AE27" s="183">
        <f>+SUM(DB27:DD27)</f>
        <v>-84.871396419999655</v>
      </c>
      <c r="AF27" s="183">
        <f>+SUM(DE27:DG27)</f>
        <v>261.91930060000004</v>
      </c>
      <c r="AG27" s="183">
        <f>+SUM(DH27:DJ27)</f>
        <v>469.2458931499998</v>
      </c>
      <c r="AH27" s="183">
        <f>+SUM(DK27:DM27)</f>
        <v>-749.78289511999901</v>
      </c>
      <c r="AI27" s="183">
        <f>+SUM(DN27:DP27)</f>
        <v>267.2766004599996</v>
      </c>
      <c r="AJ27" s="183">
        <f>+SUM(DQ27:DS27)</f>
        <v>481.42722040000058</v>
      </c>
      <c r="AK27" s="183">
        <f>+SUM(DT27:DV27)</f>
        <v>875.23990393999952</v>
      </c>
      <c r="AL27" s="183">
        <f>+SUM(DW27:DY27)</f>
        <v>-221.70604905000073</v>
      </c>
      <c r="AM27" s="183">
        <f>+SUM(DZ27:EB27)</f>
        <v>93.019667799999752</v>
      </c>
      <c r="AN27" s="183">
        <f>+SUM(EC27:EE27)</f>
        <v>237.42376435000097</v>
      </c>
      <c r="AO27" s="183">
        <f>+SUM(EF27:EH27)</f>
        <v>103.26037279000207</v>
      </c>
      <c r="AP27" s="183">
        <f>+SUM(EI27:EK27)</f>
        <v>894.96659018999981</v>
      </c>
      <c r="AQ27" s="183">
        <f>+SUM(EL27:EN27)</f>
        <v>-13.924292020001758</v>
      </c>
      <c r="AR27" s="183">
        <f>+SUM(EO27:EQ27)</f>
        <v>260.74157652999929</v>
      </c>
      <c r="AS27" s="183">
        <f>+SUM(ER27:ET27)</f>
        <v>-891.80603088000066</v>
      </c>
      <c r="AT27" s="183">
        <f t="shared" si="223"/>
        <v>378.11033453000073</v>
      </c>
      <c r="AU27" s="183">
        <f t="shared" si="224"/>
        <v>-557.71978529999933</v>
      </c>
      <c r="AV27" s="183">
        <f t="shared" si="225"/>
        <v>-267.92555618999654</v>
      </c>
      <c r="AW27" s="183">
        <f t="shared" si="226"/>
        <v>170.24073593000026</v>
      </c>
      <c r="AX27" s="183">
        <f t="shared" ref="AX27:AX29" si="242">+SUM(FG27:FI27)</f>
        <v>-143.35300570000186</v>
      </c>
      <c r="AY27" s="183">
        <f t="shared" ref="AY27:AY29" si="243">+SUM(FJ27:FL27)</f>
        <v>205.15646468</v>
      </c>
      <c r="AZ27" s="183">
        <f t="shared" si="62"/>
        <v>-217.63411942000039</v>
      </c>
      <c r="BA27" s="183">
        <f t="shared" si="63"/>
        <v>-315.74450008999929</v>
      </c>
      <c r="BB27" s="183">
        <f t="shared" si="13"/>
        <v>-109.91687569713895</v>
      </c>
      <c r="BC27" s="184">
        <v>35.449306440000328</v>
      </c>
      <c r="BD27" s="184">
        <v>36.478388020000239</v>
      </c>
      <c r="BE27" s="184">
        <v>53.422318890000042</v>
      </c>
      <c r="BF27" s="184">
        <v>12.723806140000306</v>
      </c>
      <c r="BG27" s="184">
        <v>17.22609576999912</v>
      </c>
      <c r="BH27" s="184">
        <v>35.377342500000395</v>
      </c>
      <c r="BI27" s="184">
        <v>-77.27106257000014</v>
      </c>
      <c r="BJ27" s="184">
        <v>45.482847319999564</v>
      </c>
      <c r="BK27" s="184">
        <v>61.872621800000616</v>
      </c>
      <c r="BL27" s="184">
        <v>-93.264328800000385</v>
      </c>
      <c r="BM27" s="184">
        <v>45.408333930000481</v>
      </c>
      <c r="BN27" s="184">
        <v>242.22538340999927</v>
      </c>
      <c r="BO27" s="184">
        <v>-62.991833709999355</v>
      </c>
      <c r="BP27" s="184">
        <v>275.27887861000045</v>
      </c>
      <c r="BQ27" s="184">
        <v>169.70541245999993</v>
      </c>
      <c r="BR27" s="184">
        <v>107.07824921999963</v>
      </c>
      <c r="BS27" s="184">
        <v>118.32388140000012</v>
      </c>
      <c r="BT27" s="184">
        <v>-252.72995047999984</v>
      </c>
      <c r="BU27" s="184">
        <v>-9.7700965700005327</v>
      </c>
      <c r="BV27" s="184">
        <v>83.92752062000045</v>
      </c>
      <c r="BW27" s="184">
        <v>-79.18804278000016</v>
      </c>
      <c r="BX27" s="184">
        <v>-7.8221935399999438</v>
      </c>
      <c r="BY27" s="184">
        <v>178.10195908999958</v>
      </c>
      <c r="BZ27" s="184">
        <v>203.36965760000044</v>
      </c>
      <c r="CA27" s="184">
        <v>-271.663573350001</v>
      </c>
      <c r="CB27" s="184">
        <v>258.77444345000026</v>
      </c>
      <c r="CC27" s="184">
        <v>-28.325204549999711</v>
      </c>
      <c r="CD27" s="184">
        <v>102.63138045000017</v>
      </c>
      <c r="CE27" s="184">
        <v>70.022439349999956</v>
      </c>
      <c r="CF27" s="184">
        <v>123.62487941999993</v>
      </c>
      <c r="CG27" s="184">
        <v>276.53653279999997</v>
      </c>
      <c r="CH27" s="184">
        <v>220.57533910000032</v>
      </c>
      <c r="CI27" s="184">
        <v>327.70856125000046</v>
      </c>
      <c r="CJ27" s="184">
        <v>226.82015672000085</v>
      </c>
      <c r="CK27" s="184">
        <v>-466.65872795000104</v>
      </c>
      <c r="CL27" s="184">
        <v>410.50991263000037</v>
      </c>
      <c r="CM27" s="184">
        <v>-1081.8822358300008</v>
      </c>
      <c r="CN27" s="184">
        <v>990.4143422399984</v>
      </c>
      <c r="CO27" s="184">
        <v>-234.45340631999909</v>
      </c>
      <c r="CP27" s="184">
        <v>172.57000210000024</v>
      </c>
      <c r="CQ27" s="184">
        <v>89.946836120000853</v>
      </c>
      <c r="CR27" s="184">
        <v>-611.1879972600002</v>
      </c>
      <c r="CS27" s="184">
        <v>-149.1606908900003</v>
      </c>
      <c r="CT27" s="184">
        <v>-305.82792709000034</v>
      </c>
      <c r="CU27" s="184">
        <v>140.55775755000036</v>
      </c>
      <c r="CV27" s="184">
        <v>-76.780521950000548</v>
      </c>
      <c r="CW27" s="184">
        <v>109.63217455000063</v>
      </c>
      <c r="CX27" s="184">
        <v>-28.127905399999918</v>
      </c>
      <c r="CY27" s="184">
        <v>-406.01212280999948</v>
      </c>
      <c r="CZ27" s="184">
        <v>118.87737780999976</v>
      </c>
      <c r="DA27" s="184">
        <v>39.179899800000271</v>
      </c>
      <c r="DB27" s="184">
        <v>-151.00896161999935</v>
      </c>
      <c r="DC27" s="184">
        <v>277.46099016999938</v>
      </c>
      <c r="DD27" s="184">
        <v>-211.32342496999968</v>
      </c>
      <c r="DE27" s="184">
        <v>4.8880957499993656</v>
      </c>
      <c r="DF27" s="184">
        <v>80.050142670000469</v>
      </c>
      <c r="DG27" s="184">
        <v>176.98106218000021</v>
      </c>
      <c r="DH27" s="184">
        <v>-263.50382649000016</v>
      </c>
      <c r="DI27" s="184">
        <v>39.648727599999802</v>
      </c>
      <c r="DJ27" s="184">
        <v>693.10099204000016</v>
      </c>
      <c r="DK27" s="184">
        <v>-602.82938432999845</v>
      </c>
      <c r="DL27" s="184">
        <v>-373.89486893000071</v>
      </c>
      <c r="DM27" s="184">
        <v>226.94135814000015</v>
      </c>
      <c r="DN27" s="184">
        <v>147.55384109999977</v>
      </c>
      <c r="DO27" s="184">
        <v>-4.4480226700002277</v>
      </c>
      <c r="DP27" s="184">
        <v>124.17078203000005</v>
      </c>
      <c r="DQ27" s="184">
        <v>87.062767309999799</v>
      </c>
      <c r="DR27" s="184">
        <v>145.01104992000046</v>
      </c>
      <c r="DS27" s="184">
        <v>249.35340317000032</v>
      </c>
      <c r="DT27" s="184">
        <v>-35.535719970000855</v>
      </c>
      <c r="DU27" s="184">
        <v>164.9400470000005</v>
      </c>
      <c r="DV27" s="184">
        <v>745.83557690999987</v>
      </c>
      <c r="DW27" s="184">
        <v>-281.24817519000044</v>
      </c>
      <c r="DX27" s="184">
        <v>-226.66292535999992</v>
      </c>
      <c r="DY27" s="184">
        <v>286.20505149999963</v>
      </c>
      <c r="DZ27" s="184">
        <v>81.505585580000798</v>
      </c>
      <c r="EA27" s="184">
        <v>-135.91494255000021</v>
      </c>
      <c r="EB27" s="184">
        <v>147.42902476999916</v>
      </c>
      <c r="EC27" s="184">
        <v>-227.9340402799985</v>
      </c>
      <c r="ED27" s="184">
        <v>130.62689243999966</v>
      </c>
      <c r="EE27" s="184">
        <v>334.7309121899998</v>
      </c>
      <c r="EF27" s="184">
        <v>-236.30489696999962</v>
      </c>
      <c r="EG27" s="184">
        <v>160.73115662999976</v>
      </c>
      <c r="EH27" s="184">
        <v>178.83411313000192</v>
      </c>
      <c r="EI27" s="184">
        <v>-15.348613730001489</v>
      </c>
      <c r="EJ27" s="184">
        <v>333.89394376999962</v>
      </c>
      <c r="EK27" s="184">
        <v>576.42126015000167</v>
      </c>
      <c r="EL27" s="184">
        <v>-4.1078527100005431</v>
      </c>
      <c r="EM27" s="184">
        <v>-107.39012851000189</v>
      </c>
      <c r="EN27" s="184">
        <v>97.573689200000672</v>
      </c>
      <c r="EO27" s="184">
        <v>245.40931798999804</v>
      </c>
      <c r="EP27" s="184">
        <v>157.4952225400009</v>
      </c>
      <c r="EQ27" s="184">
        <v>-142.16296399999965</v>
      </c>
      <c r="ER27" s="184">
        <v>-506.29367043000025</v>
      </c>
      <c r="ES27" s="184">
        <v>414.85732524999844</v>
      </c>
      <c r="ET27" s="184">
        <v>-800.36968569999885</v>
      </c>
      <c r="EU27" s="184">
        <v>74.519383290000405</v>
      </c>
      <c r="EV27" s="184">
        <v>344.50703003000399</v>
      </c>
      <c r="EW27" s="184">
        <v>-40.916078790003667</v>
      </c>
      <c r="EX27" s="184">
        <v>-542.44197148999706</v>
      </c>
      <c r="EY27" s="184">
        <v>167.94368646000044</v>
      </c>
      <c r="EZ27" s="184">
        <v>-183.22150027000271</v>
      </c>
      <c r="FA27" s="184">
        <v>-56.767714809997415</v>
      </c>
      <c r="FB27" s="184">
        <v>91.176178350000555</v>
      </c>
      <c r="FC27" s="184">
        <v>-302.33401972999968</v>
      </c>
      <c r="FD27" s="184">
        <v>-66.799104230001831</v>
      </c>
      <c r="FE27" s="184">
        <v>5.1121023300008801</v>
      </c>
      <c r="FF27" s="184">
        <v>231.92773783000121</v>
      </c>
      <c r="FG27" s="184">
        <v>25.783580409995693</v>
      </c>
      <c r="FH27" s="184">
        <v>-2.8226233399993816</v>
      </c>
      <c r="FI27" s="184">
        <v>-166.31396276999817</v>
      </c>
      <c r="FJ27" s="184">
        <v>238.28517157999954</v>
      </c>
      <c r="FK27" s="184">
        <v>-33.66296768999905</v>
      </c>
      <c r="FL27" s="184">
        <v>0.53426078999950732</v>
      </c>
      <c r="FM27" s="184">
        <v>46.346128690001478</v>
      </c>
      <c r="FN27" s="184">
        <v>-81.912237650000634</v>
      </c>
      <c r="FO27" s="184">
        <v>-182.06801046000123</v>
      </c>
      <c r="FP27" s="184">
        <v>-39.54408052000008</v>
      </c>
      <c r="FQ27" s="184">
        <v>57.384193800000503</v>
      </c>
      <c r="FR27" s="184">
        <v>-333.58461336999972</v>
      </c>
      <c r="FS27" s="184">
        <v>-213.26539023713894</v>
      </c>
      <c r="FT27" s="184">
        <v>140.15020179999897</v>
      </c>
      <c r="FU27" s="184">
        <v>-36.801687259998971</v>
      </c>
      <c r="FV27" s="184">
        <v>71.409695029999739</v>
      </c>
      <c r="FW27" s="184">
        <v>176.57015281999941</v>
      </c>
    </row>
    <row r="28" spans="2:179">
      <c r="B28" s="186">
        <v>232</v>
      </c>
      <c r="C28" s="191" t="s">
        <v>100</v>
      </c>
      <c r="D28" s="183">
        <f t="shared" si="232"/>
        <v>1628.1890392</v>
      </c>
      <c r="E28" s="183">
        <f t="shared" si="233"/>
        <v>1745.4499076700004</v>
      </c>
      <c r="F28" s="183">
        <f t="shared" si="234"/>
        <v>1598.018813180001</v>
      </c>
      <c r="G28" s="183">
        <f t="shared" si="235"/>
        <v>616.18728510526137</v>
      </c>
      <c r="H28" s="183">
        <f t="shared" si="236"/>
        <v>-107.86134042184347</v>
      </c>
      <c r="I28" s="183">
        <f t="shared" si="237"/>
        <v>885.35228644000131</v>
      </c>
      <c r="J28" s="183">
        <f t="shared" si="238"/>
        <v>1770.8066900261319</v>
      </c>
      <c r="K28" s="183">
        <f t="shared" si="239"/>
        <v>911.20121155004006</v>
      </c>
      <c r="L28" s="183">
        <f t="shared" si="240"/>
        <v>1644.4298552240505</v>
      </c>
      <c r="M28" s="183">
        <f t="shared" si="241"/>
        <v>-18.797570733999351</v>
      </c>
      <c r="N28" s="183">
        <f>+SUM(BC28:BE28)</f>
        <v>198.41649168000004</v>
      </c>
      <c r="O28" s="183">
        <f>+SUM(BF28:BH28)</f>
        <v>251.11932374000051</v>
      </c>
      <c r="P28" s="183">
        <f>+SUM(BI28:BK28)</f>
        <v>553.47626128999946</v>
      </c>
      <c r="Q28" s="183">
        <f>+SUM(BL28:BN28)</f>
        <v>625.17696249000005</v>
      </c>
      <c r="R28" s="183">
        <f>+SUM(BO28:BQ28)</f>
        <v>410.42019091999987</v>
      </c>
      <c r="S28" s="183">
        <f>+SUM(BR28:BT28)</f>
        <v>109.35394459999964</v>
      </c>
      <c r="T28" s="183">
        <f>+SUM(BU28:BW28)</f>
        <v>1037.9971363100003</v>
      </c>
      <c r="U28" s="183">
        <f>+SUM(BX28:BZ28)</f>
        <v>187.67863584000025</v>
      </c>
      <c r="V28" s="183">
        <f>+SUM(CA28:CC28)</f>
        <v>513.57898635000038</v>
      </c>
      <c r="W28" s="183">
        <f>+SUM(CD28:CF28)</f>
        <v>-120.88413617000086</v>
      </c>
      <c r="X28" s="183">
        <f>+SUM(CG28:CI28)</f>
        <v>-57.84722022999938</v>
      </c>
      <c r="Y28" s="183">
        <f>+SUM(CJ28:CL28)</f>
        <v>1263.1711832300007</v>
      </c>
      <c r="Z28" s="183">
        <f>+SUM(CM28:CO28)</f>
        <v>9.494590435481939</v>
      </c>
      <c r="AA28" s="183">
        <f>+SUM(CP28:CR28)</f>
        <v>299.4232747288159</v>
      </c>
      <c r="AB28" s="183">
        <f>+SUM(CS28:CU28)</f>
        <v>-52.917551907850758</v>
      </c>
      <c r="AC28" s="183">
        <f>+SUM(CV28:CX28)</f>
        <v>360.18697184881427</v>
      </c>
      <c r="AD28" s="183">
        <f>+SUM(CY28:DA28)</f>
        <v>-919.40023725296055</v>
      </c>
      <c r="AE28" s="183">
        <f>+SUM(DB28:DD28)</f>
        <v>-85.263604512960796</v>
      </c>
      <c r="AF28" s="183">
        <f>+SUM(DE28:DG28)</f>
        <v>567.08201217703891</v>
      </c>
      <c r="AG28" s="183">
        <f>+SUM(DH28:DJ28)</f>
        <v>329.72048916703886</v>
      </c>
      <c r="AH28" s="183">
        <f>+SUM(DK28:DM28)</f>
        <v>-200.59738461499887</v>
      </c>
      <c r="AI28" s="183">
        <f>+SUM(DN28:DP28)</f>
        <v>907.1935703650006</v>
      </c>
      <c r="AJ28" s="183">
        <f>+SUM(DQ28:DS28)</f>
        <v>115.91242379499992</v>
      </c>
      <c r="AK28" s="183">
        <f>+SUM(DT28:DV28)</f>
        <v>62.843676894999646</v>
      </c>
      <c r="AL28" s="183">
        <f>+SUM(DW28:DY28)</f>
        <v>104.85632661604859</v>
      </c>
      <c r="AM28" s="183">
        <f>+SUM(DZ28:EB28)</f>
        <v>174.91272561200131</v>
      </c>
      <c r="AN28" s="183">
        <f>+SUM(EC28:EE28)</f>
        <v>418.03580764799904</v>
      </c>
      <c r="AO28" s="183">
        <f>+SUM(EF28:EH28)</f>
        <v>1073.0018301500832</v>
      </c>
      <c r="AP28" s="183">
        <f>+SUM(EI28:EK28)</f>
        <v>154.48511562796546</v>
      </c>
      <c r="AQ28" s="183">
        <f>+SUM(EL28:EN28)</f>
        <v>1259.9907868621999</v>
      </c>
      <c r="AR28" s="183">
        <f>+SUM(EO28:EQ28)</f>
        <v>659.94308065130133</v>
      </c>
      <c r="AS28" s="183">
        <f>+SUM(ER28:ET28)</f>
        <v>-1163.2177715914265</v>
      </c>
      <c r="AT28" s="183">
        <f t="shared" si="223"/>
        <v>722.74009299125032</v>
      </c>
      <c r="AU28" s="183">
        <f t="shared" si="224"/>
        <v>498.08667660722551</v>
      </c>
      <c r="AV28" s="183">
        <f t="shared" si="225"/>
        <v>-0.31971062005015938</v>
      </c>
      <c r="AW28" s="183">
        <f t="shared" si="226"/>
        <v>423.92279624562445</v>
      </c>
      <c r="AX28" s="183">
        <f t="shared" si="242"/>
        <v>131.60053136999818</v>
      </c>
      <c r="AY28" s="183">
        <f t="shared" si="243"/>
        <v>-186.66144882999754</v>
      </c>
      <c r="AZ28" s="183">
        <f t="shared" si="62"/>
        <v>-47.423269790001882</v>
      </c>
      <c r="BA28" s="183">
        <f t="shared" si="63"/>
        <v>83.686616516001891</v>
      </c>
      <c r="BB28" s="183">
        <f t="shared" si="13"/>
        <v>714.18384540999853</v>
      </c>
      <c r="BC28" s="184">
        <v>45.009974470000174</v>
      </c>
      <c r="BD28" s="184">
        <v>78.081260930000226</v>
      </c>
      <c r="BE28" s="184">
        <v>75.325256279999621</v>
      </c>
      <c r="BF28" s="184">
        <v>97.386013169999856</v>
      </c>
      <c r="BG28" s="184">
        <v>121.90230543000042</v>
      </c>
      <c r="BH28" s="184">
        <v>31.831005140000237</v>
      </c>
      <c r="BI28" s="184">
        <v>294.33487817999992</v>
      </c>
      <c r="BJ28" s="184">
        <v>108.59998509999926</v>
      </c>
      <c r="BK28" s="184">
        <v>150.54139801000025</v>
      </c>
      <c r="BL28" s="184">
        <v>125.02824846000007</v>
      </c>
      <c r="BM28" s="184">
        <v>145.54684885000034</v>
      </c>
      <c r="BN28" s="184">
        <v>354.60186517999966</v>
      </c>
      <c r="BO28" s="184">
        <v>15.259079926666502</v>
      </c>
      <c r="BP28" s="184">
        <v>144.30901450666636</v>
      </c>
      <c r="BQ28" s="184">
        <v>250.85209648666699</v>
      </c>
      <c r="BR28" s="184">
        <v>211.78949949666651</v>
      </c>
      <c r="BS28" s="184">
        <v>-39.259720153333092</v>
      </c>
      <c r="BT28" s="184">
        <v>-63.17583474333378</v>
      </c>
      <c r="BU28" s="184">
        <v>199.69921180666722</v>
      </c>
      <c r="BV28" s="184">
        <v>-197.84596838333383</v>
      </c>
      <c r="BW28" s="184">
        <v>1036.1438928866669</v>
      </c>
      <c r="BX28" s="184">
        <v>-11.836378693333458</v>
      </c>
      <c r="BY28" s="184">
        <v>68.756185556667276</v>
      </c>
      <c r="BZ28" s="184">
        <v>130.75882897666645</v>
      </c>
      <c r="CA28" s="184">
        <v>158.57405448000046</v>
      </c>
      <c r="CB28" s="184">
        <v>105.03034659999931</v>
      </c>
      <c r="CC28" s="184">
        <v>249.97458527000055</v>
      </c>
      <c r="CD28" s="184">
        <v>33.554498049999438</v>
      </c>
      <c r="CE28" s="184">
        <v>-135.12672458000014</v>
      </c>
      <c r="CF28" s="184">
        <v>-19.311909640000152</v>
      </c>
      <c r="CG28" s="184">
        <v>-90.993285799999626</v>
      </c>
      <c r="CH28" s="184">
        <v>-164.28705784000039</v>
      </c>
      <c r="CI28" s="184">
        <v>197.43312341000063</v>
      </c>
      <c r="CJ28" s="184">
        <v>70.555244640000552</v>
      </c>
      <c r="CK28" s="184">
        <v>100.83961792000058</v>
      </c>
      <c r="CL28" s="184">
        <v>1091.7763206699997</v>
      </c>
      <c r="CM28" s="184">
        <v>189.50008752627207</v>
      </c>
      <c r="CN28" s="184">
        <v>-139.41480648039442</v>
      </c>
      <c r="CO28" s="184">
        <v>-40.590690610395711</v>
      </c>
      <c r="CP28" s="184">
        <v>53.929186909605647</v>
      </c>
      <c r="CQ28" s="184">
        <v>120.23909697960502</v>
      </c>
      <c r="CR28" s="184">
        <v>125.25499083960523</v>
      </c>
      <c r="CS28" s="184">
        <v>-62.941133900395066</v>
      </c>
      <c r="CT28" s="184">
        <v>12.658889856272225</v>
      </c>
      <c r="CU28" s="184">
        <v>-2.6353078637279168</v>
      </c>
      <c r="CV28" s="184">
        <v>71.593333116271509</v>
      </c>
      <c r="CW28" s="184">
        <v>92.930121356271769</v>
      </c>
      <c r="CX28" s="184">
        <v>195.66351737627099</v>
      </c>
      <c r="CY28" s="184">
        <v>-882.65229181098698</v>
      </c>
      <c r="CZ28" s="184">
        <v>-24.909264060986523</v>
      </c>
      <c r="DA28" s="184">
        <v>-11.838681380987026</v>
      </c>
      <c r="DB28" s="184">
        <v>-132.87262390098681</v>
      </c>
      <c r="DC28" s="184">
        <v>22.253080819013014</v>
      </c>
      <c r="DD28" s="184">
        <v>25.355938569013006</v>
      </c>
      <c r="DE28" s="184">
        <v>2.8867265090122771</v>
      </c>
      <c r="DF28" s="184">
        <v>21.971278559013058</v>
      </c>
      <c r="DG28" s="184">
        <v>542.22400710901354</v>
      </c>
      <c r="DH28" s="184">
        <v>-285.41430967098665</v>
      </c>
      <c r="DI28" s="184">
        <v>-354.03794182098733</v>
      </c>
      <c r="DJ28" s="184">
        <v>969.1727406590129</v>
      </c>
      <c r="DK28" s="184">
        <v>-183.47626717166577</v>
      </c>
      <c r="DL28" s="184">
        <v>-38.110320321667075</v>
      </c>
      <c r="DM28" s="184">
        <v>20.98920287833397</v>
      </c>
      <c r="DN28" s="184">
        <v>372.05021990833285</v>
      </c>
      <c r="DO28" s="184">
        <v>438.84928584833415</v>
      </c>
      <c r="DP28" s="184">
        <v>96.294064608333656</v>
      </c>
      <c r="DQ28" s="184">
        <v>-22.832465151666327</v>
      </c>
      <c r="DR28" s="184">
        <v>157.34421268833256</v>
      </c>
      <c r="DS28" s="184">
        <v>-18.599323741666311</v>
      </c>
      <c r="DT28" s="184">
        <v>77.378666868333966</v>
      </c>
      <c r="DU28" s="184">
        <v>271.89625409833252</v>
      </c>
      <c r="DV28" s="184">
        <v>-286.43124407166687</v>
      </c>
      <c r="DW28" s="184">
        <v>-30.374014886667339</v>
      </c>
      <c r="DX28" s="184">
        <v>-26.626066378666138</v>
      </c>
      <c r="DY28" s="184">
        <v>161.85640788138207</v>
      </c>
      <c r="DZ28" s="184">
        <v>89.772354747333935</v>
      </c>
      <c r="EA28" s="184">
        <v>-43.413912226666525</v>
      </c>
      <c r="EB28" s="184">
        <v>128.5542830913339</v>
      </c>
      <c r="EC28" s="184">
        <v>-90.297112172667255</v>
      </c>
      <c r="ED28" s="184">
        <v>103.05140813133247</v>
      </c>
      <c r="EE28" s="184">
        <v>405.28151168933385</v>
      </c>
      <c r="EF28" s="184">
        <v>-260.24036499658484</v>
      </c>
      <c r="EG28" s="184">
        <v>197.16492036333329</v>
      </c>
      <c r="EH28" s="184">
        <v>1136.0772747833346</v>
      </c>
      <c r="EI28" s="184">
        <v>-410.78590367726048</v>
      </c>
      <c r="EJ28" s="184">
        <v>145.34147089472441</v>
      </c>
      <c r="EK28" s="184">
        <v>419.92954841050152</v>
      </c>
      <c r="EL28" s="184">
        <v>221.7747641190478</v>
      </c>
      <c r="EM28" s="184">
        <v>851.1482213027025</v>
      </c>
      <c r="EN28" s="184">
        <v>187.06780144044944</v>
      </c>
      <c r="EO28" s="184">
        <v>23.012842237899349</v>
      </c>
      <c r="EP28" s="184">
        <v>445.46621586547622</v>
      </c>
      <c r="EQ28" s="184">
        <v>191.46402254792577</v>
      </c>
      <c r="ER28" s="184">
        <v>-449.70191536637606</v>
      </c>
      <c r="ES28" s="184">
        <v>-354.92985876560101</v>
      </c>
      <c r="ET28" s="184">
        <v>-358.58599745944946</v>
      </c>
      <c r="EU28" s="184">
        <v>653.51501833159989</v>
      </c>
      <c r="EV28" s="184">
        <v>93.872895352151318</v>
      </c>
      <c r="EW28" s="184">
        <v>-24.647820692500886</v>
      </c>
      <c r="EX28" s="184">
        <v>612.35025688758151</v>
      </c>
      <c r="EY28" s="184">
        <v>-336.52753143912594</v>
      </c>
      <c r="EZ28" s="184">
        <v>222.26395115876994</v>
      </c>
      <c r="FA28" s="184">
        <v>38.779265566649542</v>
      </c>
      <c r="FB28" s="184">
        <v>248.38998497679984</v>
      </c>
      <c r="FC28" s="184">
        <v>-287.48896116349954</v>
      </c>
      <c r="FD28" s="184">
        <v>215.26898968499995</v>
      </c>
      <c r="FE28" s="184">
        <v>-42.436196814800383</v>
      </c>
      <c r="FF28" s="184">
        <v>251.09000337542489</v>
      </c>
      <c r="FG28" s="184">
        <v>-220.25705540833303</v>
      </c>
      <c r="FH28" s="184">
        <v>218.62572758166584</v>
      </c>
      <c r="FI28" s="184">
        <v>133.23185919666537</v>
      </c>
      <c r="FJ28" s="184">
        <v>16.492392316667406</v>
      </c>
      <c r="FK28" s="184">
        <v>-316.58037317333162</v>
      </c>
      <c r="FL28" s="184">
        <v>113.42653202666668</v>
      </c>
      <c r="FM28" s="184">
        <v>19.574423276665698</v>
      </c>
      <c r="FN28" s="184">
        <v>99.028849216666345</v>
      </c>
      <c r="FO28" s="184">
        <v>-166.02654228333392</v>
      </c>
      <c r="FP28" s="184">
        <v>-97.639565689999586</v>
      </c>
      <c r="FQ28" s="184">
        <v>178.77805583933332</v>
      </c>
      <c r="FR28" s="184">
        <v>2.5481263666681571</v>
      </c>
      <c r="FS28" s="184">
        <v>-79.207887553334785</v>
      </c>
      <c r="FT28" s="184">
        <v>875.56314344666646</v>
      </c>
      <c r="FU28" s="184">
        <v>-82.171410483333148</v>
      </c>
      <c r="FV28" s="184">
        <v>-58.022172296665758</v>
      </c>
      <c r="FW28" s="184">
        <v>198.03091349555734</v>
      </c>
    </row>
    <row r="29" spans="2:179">
      <c r="B29" s="186">
        <v>233</v>
      </c>
      <c r="C29" s="191" t="s">
        <v>160</v>
      </c>
      <c r="D29" s="183">
        <f t="shared" ref="D29" si="244">+SUM(BC29:BN29)</f>
        <v>1362.7130282807948</v>
      </c>
      <c r="E29" s="183">
        <f t="shared" ref="E29" si="245">+SUM(BO29:BZ29)</f>
        <v>-248.07268574034265</v>
      </c>
      <c r="F29" s="183">
        <f t="shared" ref="F29" si="246">+SUM(CA29:CL29)</f>
        <v>-65.602508474809156</v>
      </c>
      <c r="G29" s="183">
        <f t="shared" ref="G29" si="247">+SUM(CM29:CX29)</f>
        <v>115.34179393872842</v>
      </c>
      <c r="H29" s="183">
        <f t="shared" ref="H29" si="248">+SUM(CY29:DJ29)</f>
        <v>-735.78108792953924</v>
      </c>
      <c r="I29" s="183">
        <f t="shared" ref="I29" si="249">+SUM(DK29:DV29)</f>
        <v>-285.40760868472211</v>
      </c>
      <c r="J29" s="183">
        <f t="shared" ref="J29" si="250">+SUM(DW29:EH29)</f>
        <v>-423.16188660965344</v>
      </c>
      <c r="K29" s="183">
        <f t="shared" ref="K29" si="251">+SUM(EI29:ET29)</f>
        <v>-42.083333300000035</v>
      </c>
      <c r="L29" s="183">
        <f t="shared" si="240"/>
        <v>-24.999999960000018</v>
      </c>
      <c r="M29" s="183">
        <f t="shared" si="241"/>
        <v>-2.0833333299998906</v>
      </c>
      <c r="N29" s="183">
        <f>+SUM(BC29:BE29)</f>
        <v>-129.0049740674275</v>
      </c>
      <c r="O29" s="183">
        <f>+SUM(BF29:BH29)</f>
        <v>-131.30186059277545</v>
      </c>
      <c r="P29" s="183">
        <f>+SUM(BI29:BK29)</f>
        <v>1064.5560113828872</v>
      </c>
      <c r="Q29" s="183">
        <f>+SUM(BL29:BN29)</f>
        <v>558.46385155811072</v>
      </c>
      <c r="R29" s="183">
        <f>+SUM(BO29:BQ29)</f>
        <v>-561.68227062959886</v>
      </c>
      <c r="S29" s="183">
        <f>+SUM(BR29:BT29)</f>
        <v>-29.179703322687828</v>
      </c>
      <c r="T29" s="183">
        <f>+SUM(BU29:BW29)</f>
        <v>365.06573248972472</v>
      </c>
      <c r="U29" s="183">
        <f>+SUM(BX29:BZ29)</f>
        <v>-22.276444277780683</v>
      </c>
      <c r="V29" s="183">
        <f>+SUM(CA29:CC29)</f>
        <v>-447.15779203153363</v>
      </c>
      <c r="W29" s="183">
        <f>+SUM(CD29:CF29)</f>
        <v>944.86138051693104</v>
      </c>
      <c r="X29" s="183">
        <f>+SUM(CG29:CI29)</f>
        <v>-511.24109767429172</v>
      </c>
      <c r="Y29" s="183">
        <f>+SUM(CJ29:CL29)</f>
        <v>-52.064999285914837</v>
      </c>
      <c r="Z29" s="183">
        <f>+SUM(CM29:CO29)</f>
        <v>-361.94885169136774</v>
      </c>
      <c r="AA29" s="183">
        <f>+SUM(CP29:CR29)</f>
        <v>49.491842070264511</v>
      </c>
      <c r="AB29" s="183">
        <f>+SUM(CS29:CU29)</f>
        <v>-415.00307866160392</v>
      </c>
      <c r="AC29" s="183">
        <f>+SUM(CV29:CX29)</f>
        <v>842.80188222143556</v>
      </c>
      <c r="AD29" s="183">
        <f>+SUM(CY29:DA29)</f>
        <v>-269.26939163115208</v>
      </c>
      <c r="AE29" s="183">
        <f>+SUM(DB29:DD29)</f>
        <v>99.439481425057011</v>
      </c>
      <c r="AF29" s="183">
        <f>+SUM(DE29:DG29)</f>
        <v>-296.88763379817647</v>
      </c>
      <c r="AG29" s="183">
        <f>+SUM(DH29:DJ29)</f>
        <v>-269.06354392526771</v>
      </c>
      <c r="AH29" s="183">
        <f>+SUM(DK29:DM29)</f>
        <v>126.99117769820214</v>
      </c>
      <c r="AI29" s="183">
        <f>+SUM(DN29:DP29)</f>
        <v>-260.60770016338654</v>
      </c>
      <c r="AJ29" s="183">
        <f>+SUM(DQ29:DS29)</f>
        <v>97.547027790462266</v>
      </c>
      <c r="AK29" s="183">
        <f>+SUM(DT29:DV29)</f>
        <v>-249.33811400999997</v>
      </c>
      <c r="AL29" s="183">
        <f>+SUM(DW29:DY29)</f>
        <v>-10.661886009999989</v>
      </c>
      <c r="AM29" s="183">
        <f>+SUM(DZ29:EB29)</f>
        <v>-287.50000057965354</v>
      </c>
      <c r="AN29" s="183">
        <f>+SUM(EC29:EE29)</f>
        <v>40.105060000000009</v>
      </c>
      <c r="AO29" s="183">
        <f>+SUM(EF29:EH29)</f>
        <v>-165.10506001999994</v>
      </c>
      <c r="AP29" s="183">
        <f>+SUM(EI29:EK29)</f>
        <v>-23.333333330000016</v>
      </c>
      <c r="AQ29" s="183">
        <f>+SUM(EL29:EN29)</f>
        <v>-6.2499999900000205</v>
      </c>
      <c r="AR29" s="183">
        <f>+SUM(EO29:EQ29)</f>
        <v>-6.2499999899999992</v>
      </c>
      <c r="AS29" s="183">
        <f>+SUM(ER29:ET29)</f>
        <v>-6.2499999900000027</v>
      </c>
      <c r="AT29" s="183">
        <f t="shared" si="223"/>
        <v>-6.2499999899999992</v>
      </c>
      <c r="AU29" s="183">
        <f t="shared" si="224"/>
        <v>-6.2499999900000045</v>
      </c>
      <c r="AV29" s="183">
        <f t="shared" si="225"/>
        <v>-6.2499999900000081</v>
      </c>
      <c r="AW29" s="183">
        <f t="shared" si="226"/>
        <v>-6.2499999900000081</v>
      </c>
      <c r="AX29" s="183">
        <f t="shared" si="242"/>
        <v>-2.0833333299998906</v>
      </c>
      <c r="AY29" s="183">
        <f t="shared" si="243"/>
        <v>0</v>
      </c>
      <c r="AZ29" s="183">
        <f t="shared" si="62"/>
        <v>0</v>
      </c>
      <c r="BA29" s="183">
        <f t="shared" si="63"/>
        <v>0</v>
      </c>
      <c r="BB29" s="183">
        <f t="shared" si="13"/>
        <v>0</v>
      </c>
      <c r="BC29" s="184">
        <v>-42.748943227197458</v>
      </c>
      <c r="BD29" s="184">
        <v>-43.00116199223794</v>
      </c>
      <c r="BE29" s="184">
        <v>-43.2548688479921</v>
      </c>
      <c r="BF29" s="184">
        <v>-43.510072574195306</v>
      </c>
      <c r="BG29" s="184">
        <v>-43.766782002383053</v>
      </c>
      <c r="BH29" s="184">
        <v>-44.025006016197096</v>
      </c>
      <c r="BI29" s="184">
        <v>-44.284753551692667</v>
      </c>
      <c r="BJ29" s="184">
        <v>1155.4539664023523</v>
      </c>
      <c r="BK29" s="184">
        <v>-46.613201467772569</v>
      </c>
      <c r="BL29" s="184">
        <v>-46.894822786597842</v>
      </c>
      <c r="BM29" s="184">
        <v>-47.178145566913372</v>
      </c>
      <c r="BN29" s="184">
        <v>652.53681991162193</v>
      </c>
      <c r="BO29" s="184">
        <v>-186.13302218081367</v>
      </c>
      <c r="BP29" s="184">
        <v>-187.22528636056472</v>
      </c>
      <c r="BQ29" s="184">
        <v>-188.32396208822047</v>
      </c>
      <c r="BR29" s="184">
        <v>-189.42908701087345</v>
      </c>
      <c r="BS29" s="184">
        <v>-190.5406989967413</v>
      </c>
      <c r="BT29" s="184">
        <v>350.79008268492692</v>
      </c>
      <c r="BU29" s="184">
        <v>-81.198136360275839</v>
      </c>
      <c r="BV29" s="184">
        <v>618.31868622057459</v>
      </c>
      <c r="BW29" s="184">
        <v>-172.05481737057403</v>
      </c>
      <c r="BX29" s="184">
        <v>-173.06948612709084</v>
      </c>
      <c r="BY29" s="184">
        <v>-174.09014095829298</v>
      </c>
      <c r="BZ29" s="184">
        <v>324.88318280760313</v>
      </c>
      <c r="CA29" s="184">
        <v>-148.17453143633725</v>
      </c>
      <c r="CB29" s="184">
        <v>-149.05086905782446</v>
      </c>
      <c r="CC29" s="184">
        <v>-149.93239153737193</v>
      </c>
      <c r="CD29" s="184">
        <v>-150.81912956309657</v>
      </c>
      <c r="CE29" s="184">
        <v>248.28888599517893</v>
      </c>
      <c r="CF29" s="184">
        <v>847.39162408484867</v>
      </c>
      <c r="CG29" s="184">
        <v>-150.60677979873367</v>
      </c>
      <c r="CH29" s="184">
        <v>-199.51300829183583</v>
      </c>
      <c r="CI29" s="184">
        <v>-161.12130958372222</v>
      </c>
      <c r="CJ29" s="184">
        <v>-162.16848332009522</v>
      </c>
      <c r="CK29" s="184">
        <v>-162.10746513444565</v>
      </c>
      <c r="CL29" s="184">
        <v>272.21094916862603</v>
      </c>
      <c r="CM29" s="184">
        <v>-130.79171619430417</v>
      </c>
      <c r="CN29" s="184">
        <v>-115.34246855036281</v>
      </c>
      <c r="CO29" s="184">
        <v>-115.81466694670075</v>
      </c>
      <c r="CP29" s="184">
        <v>-93.755636760417701</v>
      </c>
      <c r="CQ29" s="184">
        <v>-139.41982321723526</v>
      </c>
      <c r="CR29" s="184">
        <v>282.66730204791747</v>
      </c>
      <c r="CS29" s="184">
        <v>-143.66790938183181</v>
      </c>
      <c r="CT29" s="184">
        <v>-144.32347173919038</v>
      </c>
      <c r="CU29" s="184">
        <v>-127.01169754058174</v>
      </c>
      <c r="CV29" s="184">
        <v>199.54263747163895</v>
      </c>
      <c r="CW29" s="184">
        <v>-128.08953520217517</v>
      </c>
      <c r="CX29" s="184">
        <v>771.34877995197178</v>
      </c>
      <c r="CY29" s="184">
        <v>-61.222038761279009</v>
      </c>
      <c r="CZ29" s="184">
        <v>-103.94483524746374</v>
      </c>
      <c r="DA29" s="184">
        <v>-104.10251762240932</v>
      </c>
      <c r="DB29" s="184">
        <v>-104.29065167238195</v>
      </c>
      <c r="DC29" s="184">
        <v>-105.32267471802015</v>
      </c>
      <c r="DD29" s="184">
        <v>309.05280781545912</v>
      </c>
      <c r="DE29" s="184">
        <v>-104.78963301194449</v>
      </c>
      <c r="DF29" s="184">
        <v>-104.95692922522312</v>
      </c>
      <c r="DG29" s="184">
        <v>-87.141071561008857</v>
      </c>
      <c r="DH29" s="184">
        <v>-89.874434615701148</v>
      </c>
      <c r="DI29" s="184">
        <v>-91.292435857026817</v>
      </c>
      <c r="DJ29" s="184">
        <v>-87.896673452539744</v>
      </c>
      <c r="DK29" s="184">
        <v>315.35412201727343</v>
      </c>
      <c r="DL29" s="184">
        <v>-94.151745177035991</v>
      </c>
      <c r="DM29" s="184">
        <v>-94.211199142035298</v>
      </c>
      <c r="DN29" s="184">
        <v>-94.275000563386357</v>
      </c>
      <c r="DO29" s="184">
        <v>-83.166492690000041</v>
      </c>
      <c r="DP29" s="184">
        <v>-83.166206910000142</v>
      </c>
      <c r="DQ29" s="184">
        <v>-83.229522359999919</v>
      </c>
      <c r="DR29" s="184">
        <v>-82.813505220000081</v>
      </c>
      <c r="DS29" s="184">
        <v>263.59005537046227</v>
      </c>
      <c r="DT29" s="184">
        <v>-83.178453539999964</v>
      </c>
      <c r="DU29" s="184">
        <v>-82.995294960000024</v>
      </c>
      <c r="DV29" s="184">
        <v>-83.164365509999982</v>
      </c>
      <c r="DW29" s="184">
        <v>-81.693320880000101</v>
      </c>
      <c r="DX29" s="184">
        <v>-96.916790319999961</v>
      </c>
      <c r="DY29" s="184">
        <v>167.94822519000007</v>
      </c>
      <c r="DZ29" s="184">
        <v>-96.963112420000016</v>
      </c>
      <c r="EA29" s="184">
        <v>-100.57574980000004</v>
      </c>
      <c r="EB29" s="184">
        <v>-89.961138359653489</v>
      </c>
      <c r="EC29" s="184">
        <v>150.83333333000002</v>
      </c>
      <c r="ED29" s="184">
        <v>-88.188675660000001</v>
      </c>
      <c r="EE29" s="184">
        <v>-22.539597670000006</v>
      </c>
      <c r="EF29" s="184">
        <v>-87.533611799999989</v>
      </c>
      <c r="EG29" s="184">
        <v>-58.404781549999967</v>
      </c>
      <c r="EH29" s="184">
        <v>-19.166666669999984</v>
      </c>
      <c r="EI29" s="184">
        <v>-19.166666670000005</v>
      </c>
      <c r="EJ29" s="184">
        <v>-2.0833333300000092</v>
      </c>
      <c r="EK29" s="184">
        <v>-2.0833333300000021</v>
      </c>
      <c r="EL29" s="184">
        <v>-2.0833333300000092</v>
      </c>
      <c r="EM29" s="184">
        <v>-2.0833333300000021</v>
      </c>
      <c r="EN29" s="184">
        <v>-2.0833333300000092</v>
      </c>
      <c r="EO29" s="184">
        <v>-2.083333329999995</v>
      </c>
      <c r="EP29" s="184">
        <v>-2.0833333300000021</v>
      </c>
      <c r="EQ29" s="184">
        <v>-2.0833333300000021</v>
      </c>
      <c r="ER29" s="184">
        <v>-2.0833333299999985</v>
      </c>
      <c r="ES29" s="184">
        <v>-2.0833333300000021</v>
      </c>
      <c r="ET29" s="184">
        <v>-2.0833333300000021</v>
      </c>
      <c r="EU29" s="184">
        <v>-2.083333329999995</v>
      </c>
      <c r="EV29" s="184">
        <v>-2.0833333300000021</v>
      </c>
      <c r="EW29" s="184">
        <v>-2.0833333300000021</v>
      </c>
      <c r="EX29" s="184">
        <v>-2.0833333300000021</v>
      </c>
      <c r="EY29" s="184">
        <v>-2.0833333300000021</v>
      </c>
      <c r="EZ29" s="184">
        <v>-2.0833333300000003</v>
      </c>
      <c r="FA29" s="184">
        <v>-2.0833333300000021</v>
      </c>
      <c r="FB29" s="184">
        <v>-2.0833333300000021</v>
      </c>
      <c r="FC29" s="184">
        <v>-2.0833333300000039</v>
      </c>
      <c r="FD29" s="184">
        <v>-2.0833333300000021</v>
      </c>
      <c r="FE29" s="184">
        <v>-2.083333330000003</v>
      </c>
      <c r="FF29" s="184">
        <v>-2.0833333300000025</v>
      </c>
      <c r="FG29" s="184">
        <v>-2.083333330000003</v>
      </c>
      <c r="FH29" s="184">
        <v>1.1222437024116516E-13</v>
      </c>
      <c r="FI29" s="184">
        <v>0</v>
      </c>
      <c r="FJ29" s="184">
        <v>0</v>
      </c>
      <c r="FK29" s="184">
        <v>0</v>
      </c>
      <c r="FL29" s="184">
        <v>0</v>
      </c>
      <c r="FM29" s="184">
        <v>0</v>
      </c>
      <c r="FN29" s="184">
        <v>0</v>
      </c>
      <c r="FO29" s="184">
        <v>0</v>
      </c>
      <c r="FP29" s="184">
        <v>0</v>
      </c>
      <c r="FQ29" s="184">
        <v>0</v>
      </c>
      <c r="FR29" s="184">
        <v>0</v>
      </c>
      <c r="FS29" s="184">
        <v>0</v>
      </c>
      <c r="FT29" s="184">
        <v>0</v>
      </c>
      <c r="FU29" s="184">
        <v>0</v>
      </c>
      <c r="FV29" s="184">
        <v>0</v>
      </c>
      <c r="FW29" s="184">
        <v>0</v>
      </c>
    </row>
    <row r="30" spans="2:179">
      <c r="B30" s="186"/>
      <c r="C30" s="191"/>
      <c r="D30" s="183"/>
      <c r="E30" s="183"/>
      <c r="F30" s="183"/>
      <c r="G30" s="183"/>
      <c r="H30" s="183"/>
      <c r="I30" s="183"/>
      <c r="J30" s="183"/>
      <c r="K30" s="183"/>
      <c r="L30" s="183"/>
      <c r="M30" s="183">
        <f t="shared" si="241"/>
        <v>0</v>
      </c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242"/>
      <c r="AU30" s="242"/>
      <c r="AV30" s="242"/>
      <c r="AW30" s="242"/>
      <c r="AX30" s="242"/>
      <c r="AY30" s="242"/>
      <c r="AZ30" s="242"/>
      <c r="BA30" s="242"/>
      <c r="BB30" s="242">
        <f t="shared" si="13"/>
        <v>0</v>
      </c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</row>
    <row r="31" spans="2:179">
      <c r="B31" s="185">
        <v>24</v>
      </c>
      <c r="C31" s="178" t="s">
        <v>135</v>
      </c>
      <c r="D31" s="183">
        <f t="shared" ref="D31:D32" si="252">+SUM(BC31:BN31)</f>
        <v>0</v>
      </c>
      <c r="E31" s="183">
        <f t="shared" ref="E31:E32" si="253">+SUM(BO31:BZ31)</f>
        <v>0</v>
      </c>
      <c r="F31" s="183">
        <f t="shared" ref="F31:F32" si="254">+SUM(CA31:CL31)</f>
        <v>0</v>
      </c>
      <c r="G31" s="183">
        <f t="shared" ref="G31:G32" si="255">+SUM(CM31:CX31)</f>
        <v>0</v>
      </c>
      <c r="H31" s="183">
        <f t="shared" ref="H31:H32" si="256">+SUM(CY31:DJ31)</f>
        <v>0</v>
      </c>
      <c r="I31" s="183">
        <f t="shared" ref="I31:I32" si="257">+SUM(DK31:DV31)</f>
        <v>0</v>
      </c>
      <c r="J31" s="183">
        <f t="shared" ref="J31:J32" si="258">+SUM(DW31:EH31)</f>
        <v>0</v>
      </c>
      <c r="K31" s="183">
        <f t="shared" ref="K31:K32" si="259">+SUM(EI31:ET31)</f>
        <v>0</v>
      </c>
      <c r="L31" s="183">
        <f t="shared" ref="L31:L32" si="260">+SUM(EU31:FF31)</f>
        <v>0</v>
      </c>
      <c r="M31" s="183">
        <f t="shared" si="241"/>
        <v>0</v>
      </c>
      <c r="N31" s="183">
        <f>+SUM(BC31:BE31)</f>
        <v>0</v>
      </c>
      <c r="O31" s="183">
        <f>+SUM(BF31:BH31)</f>
        <v>0</v>
      </c>
      <c r="P31" s="183">
        <f>+SUM(BI31:BK31)</f>
        <v>0</v>
      </c>
      <c r="Q31" s="183">
        <f>+SUM(BL31:BN31)</f>
        <v>0</v>
      </c>
      <c r="R31" s="183">
        <f>+SUM(BO31:BQ31)</f>
        <v>0</v>
      </c>
      <c r="S31" s="183">
        <f>+SUM(BR31:BT31)</f>
        <v>0</v>
      </c>
      <c r="T31" s="183">
        <f>+SUM(BU31:BW31)</f>
        <v>0</v>
      </c>
      <c r="U31" s="183">
        <f>+SUM(BX31:BZ31)</f>
        <v>0</v>
      </c>
      <c r="V31" s="183">
        <f>+SUM(CA31:CC31)</f>
        <v>0</v>
      </c>
      <c r="W31" s="183">
        <f>+SUM(CD31:CF31)</f>
        <v>0</v>
      </c>
      <c r="X31" s="183">
        <f>+SUM(CG31:CI31)</f>
        <v>0</v>
      </c>
      <c r="Y31" s="183">
        <f>+SUM(CJ31:CL31)</f>
        <v>0</v>
      </c>
      <c r="Z31" s="183">
        <f>+SUM(CM31:CO31)</f>
        <v>0</v>
      </c>
      <c r="AA31" s="183">
        <f>+SUM(CP31:CR31)</f>
        <v>0</v>
      </c>
      <c r="AB31" s="183">
        <f>+SUM(CS31:CU31)</f>
        <v>0</v>
      </c>
      <c r="AC31" s="183">
        <f>+SUM(CV31:CX31)</f>
        <v>0</v>
      </c>
      <c r="AD31" s="183">
        <f>+SUM(CY31:DA31)</f>
        <v>0</v>
      </c>
      <c r="AE31" s="183">
        <f>+SUM(DB31:DD31)</f>
        <v>0</v>
      </c>
      <c r="AF31" s="183">
        <f>+SUM(DE31:DG31)</f>
        <v>0</v>
      </c>
      <c r="AG31" s="183">
        <f>+SUM(DH31:DJ31)</f>
        <v>0</v>
      </c>
      <c r="AH31" s="183">
        <f>+SUM(DK31:DM31)</f>
        <v>0</v>
      </c>
      <c r="AI31" s="183">
        <f>+SUM(DN31:DP31)</f>
        <v>0</v>
      </c>
      <c r="AJ31" s="183">
        <f>+SUM(DQ31:DS31)</f>
        <v>0</v>
      </c>
      <c r="AK31" s="183">
        <f>+SUM(DT31:DV31)</f>
        <v>0</v>
      </c>
      <c r="AL31" s="183">
        <f>+SUM(DW31:DY31)</f>
        <v>0</v>
      </c>
      <c r="AM31" s="183">
        <f>+SUM(DZ31:EB31)</f>
        <v>0</v>
      </c>
      <c r="AN31" s="183">
        <f>+SUM(EC31:EE31)</f>
        <v>0</v>
      </c>
      <c r="AO31" s="183">
        <f>+SUM(EF31:EH31)</f>
        <v>0</v>
      </c>
      <c r="AP31" s="183">
        <f>+SUM(EI31:EK31)</f>
        <v>0</v>
      </c>
      <c r="AQ31" s="183">
        <f>+SUM(EL31:EN31)</f>
        <v>0</v>
      </c>
      <c r="AR31" s="183">
        <f>+SUM(EO31:EQ31)</f>
        <v>0</v>
      </c>
      <c r="AS31" s="183">
        <f>+SUM(ER31:ET31)</f>
        <v>0</v>
      </c>
      <c r="AT31" s="183">
        <f>+SUM(EU31:EW31)</f>
        <v>0</v>
      </c>
      <c r="AU31" s="183">
        <f>+SUM(EX31:EZ31)</f>
        <v>0</v>
      </c>
      <c r="AV31" s="183">
        <f>+SUM(FA31:FC31)</f>
        <v>0</v>
      </c>
      <c r="AW31" s="183">
        <f>+SUM(FD31:FF31)</f>
        <v>0</v>
      </c>
      <c r="AX31" s="183">
        <f t="shared" ref="AX31:AX32" si="261">+SUM(FG31:FI31)</f>
        <v>0</v>
      </c>
      <c r="AY31" s="183">
        <f t="shared" ref="AY31:AY32" si="262">+SUM(FJ31:FL31)</f>
        <v>0</v>
      </c>
      <c r="AZ31" s="183">
        <f t="shared" si="62"/>
        <v>0</v>
      </c>
      <c r="BA31" s="183">
        <f t="shared" si="63"/>
        <v>0</v>
      </c>
      <c r="BB31" s="183">
        <f t="shared" si="13"/>
        <v>0</v>
      </c>
      <c r="BC31" s="184">
        <v>0</v>
      </c>
      <c r="BD31" s="184">
        <v>0</v>
      </c>
      <c r="BE31" s="184">
        <v>0</v>
      </c>
      <c r="BF31" s="184">
        <v>0</v>
      </c>
      <c r="BG31" s="184">
        <v>0</v>
      </c>
      <c r="BH31" s="184">
        <v>0</v>
      </c>
      <c r="BI31" s="184">
        <v>0</v>
      </c>
      <c r="BJ31" s="184">
        <v>0</v>
      </c>
      <c r="BK31" s="184">
        <v>0</v>
      </c>
      <c r="BL31" s="184">
        <v>0</v>
      </c>
      <c r="BM31" s="184">
        <v>0</v>
      </c>
      <c r="BN31" s="184">
        <v>0</v>
      </c>
      <c r="BO31" s="184">
        <v>0</v>
      </c>
      <c r="BP31" s="184">
        <v>0</v>
      </c>
      <c r="BQ31" s="184">
        <v>0</v>
      </c>
      <c r="BR31" s="184">
        <v>0</v>
      </c>
      <c r="BS31" s="184">
        <v>0</v>
      </c>
      <c r="BT31" s="184">
        <v>0</v>
      </c>
      <c r="BU31" s="184">
        <v>0</v>
      </c>
      <c r="BV31" s="184">
        <v>0</v>
      </c>
      <c r="BW31" s="184">
        <v>0</v>
      </c>
      <c r="BX31" s="184">
        <v>0</v>
      </c>
      <c r="BY31" s="184">
        <v>0</v>
      </c>
      <c r="BZ31" s="184">
        <v>0</v>
      </c>
      <c r="CA31" s="184">
        <v>0</v>
      </c>
      <c r="CB31" s="184">
        <v>0</v>
      </c>
      <c r="CC31" s="184">
        <v>0</v>
      </c>
      <c r="CD31" s="184">
        <v>0</v>
      </c>
      <c r="CE31" s="184">
        <v>0</v>
      </c>
      <c r="CF31" s="184">
        <v>0</v>
      </c>
      <c r="CG31" s="184">
        <v>0</v>
      </c>
      <c r="CH31" s="184">
        <v>0</v>
      </c>
      <c r="CI31" s="184">
        <v>0</v>
      </c>
      <c r="CJ31" s="184">
        <v>0</v>
      </c>
      <c r="CK31" s="184">
        <v>0</v>
      </c>
      <c r="CL31" s="184">
        <v>0</v>
      </c>
      <c r="CM31" s="184">
        <v>0</v>
      </c>
      <c r="CN31" s="184">
        <v>0</v>
      </c>
      <c r="CO31" s="184">
        <v>0</v>
      </c>
      <c r="CP31" s="184">
        <v>0</v>
      </c>
      <c r="CQ31" s="184">
        <v>0</v>
      </c>
      <c r="CR31" s="184">
        <v>0</v>
      </c>
      <c r="CS31" s="184">
        <v>0</v>
      </c>
      <c r="CT31" s="184">
        <v>0</v>
      </c>
      <c r="CU31" s="184">
        <v>0</v>
      </c>
      <c r="CV31" s="184">
        <v>0</v>
      </c>
      <c r="CW31" s="184">
        <v>0</v>
      </c>
      <c r="CX31" s="184">
        <v>0</v>
      </c>
      <c r="CY31" s="184">
        <v>0</v>
      </c>
      <c r="CZ31" s="184">
        <v>0</v>
      </c>
      <c r="DA31" s="184">
        <v>0</v>
      </c>
      <c r="DB31" s="184">
        <v>0</v>
      </c>
      <c r="DC31" s="184">
        <v>0</v>
      </c>
      <c r="DD31" s="184">
        <v>0</v>
      </c>
      <c r="DE31" s="184">
        <v>0</v>
      </c>
      <c r="DF31" s="184">
        <v>0</v>
      </c>
      <c r="DG31" s="184">
        <v>0</v>
      </c>
      <c r="DH31" s="184">
        <v>0</v>
      </c>
      <c r="DI31" s="184">
        <v>0</v>
      </c>
      <c r="DJ31" s="184">
        <v>0</v>
      </c>
      <c r="DK31" s="184">
        <v>0</v>
      </c>
      <c r="DL31" s="184">
        <v>0</v>
      </c>
      <c r="DM31" s="184">
        <v>0</v>
      </c>
      <c r="DN31" s="184">
        <v>0</v>
      </c>
      <c r="DO31" s="184">
        <v>0</v>
      </c>
      <c r="DP31" s="184">
        <v>0</v>
      </c>
      <c r="DQ31" s="184">
        <v>0</v>
      </c>
      <c r="DR31" s="184">
        <v>0</v>
      </c>
      <c r="DS31" s="184">
        <v>0</v>
      </c>
      <c r="DT31" s="184">
        <v>0</v>
      </c>
      <c r="DU31" s="184">
        <v>0</v>
      </c>
      <c r="DV31" s="184">
        <v>0</v>
      </c>
      <c r="DW31" s="184">
        <v>0</v>
      </c>
      <c r="DX31" s="184">
        <v>0</v>
      </c>
      <c r="DY31" s="184">
        <v>0</v>
      </c>
      <c r="DZ31" s="184">
        <v>0</v>
      </c>
      <c r="EA31" s="184">
        <v>0</v>
      </c>
      <c r="EB31" s="184">
        <v>0</v>
      </c>
      <c r="EC31" s="184">
        <v>0</v>
      </c>
      <c r="ED31" s="184">
        <v>0</v>
      </c>
      <c r="EE31" s="184">
        <v>0</v>
      </c>
      <c r="EF31" s="184">
        <v>0</v>
      </c>
      <c r="EG31" s="184">
        <v>0</v>
      </c>
      <c r="EH31" s="184">
        <v>0</v>
      </c>
      <c r="EI31" s="184">
        <v>0</v>
      </c>
      <c r="EJ31" s="184">
        <v>0</v>
      </c>
      <c r="EK31" s="184">
        <v>0</v>
      </c>
      <c r="EL31" s="184">
        <v>0</v>
      </c>
      <c r="EM31" s="184">
        <v>0</v>
      </c>
      <c r="EN31" s="184">
        <v>0</v>
      </c>
      <c r="EO31" s="184">
        <v>0</v>
      </c>
      <c r="EP31" s="184">
        <v>0</v>
      </c>
      <c r="EQ31" s="184">
        <v>0</v>
      </c>
      <c r="ER31" s="184">
        <v>0</v>
      </c>
      <c r="ES31" s="184">
        <v>0</v>
      </c>
      <c r="ET31" s="184">
        <v>0</v>
      </c>
      <c r="EU31" s="184">
        <v>0</v>
      </c>
      <c r="EV31" s="184">
        <v>0</v>
      </c>
      <c r="EW31" s="184">
        <v>0</v>
      </c>
      <c r="EX31" s="184">
        <v>0</v>
      </c>
      <c r="EY31" s="184">
        <v>0</v>
      </c>
      <c r="EZ31" s="184">
        <v>0</v>
      </c>
      <c r="FA31" s="184">
        <v>0</v>
      </c>
      <c r="FB31" s="184">
        <v>0</v>
      </c>
      <c r="FC31" s="184">
        <v>0</v>
      </c>
      <c r="FD31" s="184">
        <v>0</v>
      </c>
      <c r="FE31" s="184">
        <v>0</v>
      </c>
      <c r="FF31" s="184">
        <v>0</v>
      </c>
      <c r="FG31" s="184">
        <v>0</v>
      </c>
      <c r="FH31" s="184">
        <v>0</v>
      </c>
      <c r="FI31" s="184">
        <v>0</v>
      </c>
      <c r="FJ31" s="184">
        <v>0</v>
      </c>
      <c r="FK31" s="184">
        <v>0</v>
      </c>
      <c r="FL31" s="184">
        <v>0</v>
      </c>
      <c r="FM31" s="184">
        <v>0</v>
      </c>
      <c r="FN31" s="184">
        <v>0</v>
      </c>
      <c r="FO31" s="184">
        <v>0</v>
      </c>
      <c r="FP31" s="184">
        <v>0</v>
      </c>
      <c r="FQ31" s="184">
        <v>0</v>
      </c>
      <c r="FR31" s="184">
        <v>0</v>
      </c>
      <c r="FS31" s="184">
        <v>0</v>
      </c>
      <c r="FT31" s="184">
        <v>0</v>
      </c>
      <c r="FU31" s="184">
        <v>0</v>
      </c>
      <c r="FV31" s="184">
        <v>0</v>
      </c>
      <c r="FW31" s="184">
        <v>0</v>
      </c>
    </row>
    <row r="32" spans="2:179">
      <c r="B32" s="185">
        <v>25</v>
      </c>
      <c r="C32" s="178" t="s">
        <v>145</v>
      </c>
      <c r="D32" s="183">
        <f t="shared" si="252"/>
        <v>0</v>
      </c>
      <c r="E32" s="183">
        <f t="shared" si="253"/>
        <v>0</v>
      </c>
      <c r="F32" s="183">
        <f t="shared" si="254"/>
        <v>0</v>
      </c>
      <c r="G32" s="183">
        <f t="shared" si="255"/>
        <v>0</v>
      </c>
      <c r="H32" s="183">
        <f t="shared" si="256"/>
        <v>0</v>
      </c>
      <c r="I32" s="183">
        <f t="shared" si="257"/>
        <v>0</v>
      </c>
      <c r="J32" s="183">
        <f t="shared" si="258"/>
        <v>0</v>
      </c>
      <c r="K32" s="183">
        <f t="shared" si="259"/>
        <v>0</v>
      </c>
      <c r="L32" s="183">
        <f t="shared" si="260"/>
        <v>948.55084828999998</v>
      </c>
      <c r="M32" s="183">
        <f t="shared" si="241"/>
        <v>0</v>
      </c>
      <c r="N32" s="183">
        <f>+SUM(BC32:BE32)</f>
        <v>0</v>
      </c>
      <c r="O32" s="183">
        <f>+SUM(BF32:BH32)</f>
        <v>0</v>
      </c>
      <c r="P32" s="183">
        <f>+SUM(BI32:BK32)</f>
        <v>0</v>
      </c>
      <c r="Q32" s="183">
        <f>+SUM(BL32:BN32)</f>
        <v>0</v>
      </c>
      <c r="R32" s="183">
        <f>+SUM(BO32:BQ32)</f>
        <v>0</v>
      </c>
      <c r="S32" s="183">
        <f>+SUM(BR32:BT32)</f>
        <v>0</v>
      </c>
      <c r="T32" s="183">
        <f>+SUM(BU32:BW32)</f>
        <v>0</v>
      </c>
      <c r="U32" s="183">
        <f>+SUM(BX32:BZ32)</f>
        <v>0</v>
      </c>
      <c r="V32" s="183">
        <f>+SUM(CA32:CC32)</f>
        <v>0</v>
      </c>
      <c r="W32" s="183">
        <f>+SUM(CD32:CF32)</f>
        <v>0</v>
      </c>
      <c r="X32" s="183">
        <f>+SUM(CG32:CI32)</f>
        <v>0</v>
      </c>
      <c r="Y32" s="183">
        <f>+SUM(CJ32:CL32)</f>
        <v>0</v>
      </c>
      <c r="Z32" s="183">
        <f>+SUM(CM32:CO32)</f>
        <v>0</v>
      </c>
      <c r="AA32" s="183">
        <f>+SUM(CP32:CR32)</f>
        <v>0</v>
      </c>
      <c r="AB32" s="183">
        <f>+SUM(CS32:CU32)</f>
        <v>0</v>
      </c>
      <c r="AC32" s="183">
        <f>+SUM(CV32:CX32)</f>
        <v>0</v>
      </c>
      <c r="AD32" s="183">
        <f>+SUM(CY32:DA32)</f>
        <v>0</v>
      </c>
      <c r="AE32" s="183">
        <f>+SUM(DB32:DD32)</f>
        <v>0</v>
      </c>
      <c r="AF32" s="183">
        <f>+SUM(DE32:DG32)</f>
        <v>0</v>
      </c>
      <c r="AG32" s="183">
        <f>+SUM(DH32:DJ32)</f>
        <v>0</v>
      </c>
      <c r="AH32" s="183">
        <f>+SUM(DK32:DM32)</f>
        <v>0</v>
      </c>
      <c r="AI32" s="183">
        <f>+SUM(DN32:DP32)</f>
        <v>0</v>
      </c>
      <c r="AJ32" s="183">
        <f>+SUM(DQ32:DS32)</f>
        <v>0</v>
      </c>
      <c r="AK32" s="183">
        <f>+SUM(DT32:DV32)</f>
        <v>0</v>
      </c>
      <c r="AL32" s="183">
        <f>+SUM(DW32:DY32)</f>
        <v>0</v>
      </c>
      <c r="AM32" s="183">
        <f>+SUM(DZ32:EB32)</f>
        <v>0</v>
      </c>
      <c r="AN32" s="183">
        <f>+SUM(EC32:EE32)</f>
        <v>0</v>
      </c>
      <c r="AO32" s="183">
        <f>+SUM(EF32:EH32)</f>
        <v>0</v>
      </c>
      <c r="AP32" s="183">
        <f>+SUM(EI32:EK32)</f>
        <v>0</v>
      </c>
      <c r="AQ32" s="183">
        <f>+SUM(EL32:EN32)</f>
        <v>0</v>
      </c>
      <c r="AR32" s="183">
        <f>+SUM(EO32:EQ32)</f>
        <v>0</v>
      </c>
      <c r="AS32" s="183">
        <f>+SUM(ER32:ET32)</f>
        <v>0</v>
      </c>
      <c r="AT32" s="179">
        <f>+SUM(EU32:EW32)</f>
        <v>0</v>
      </c>
      <c r="AU32" s="179">
        <f>+SUM(EX32:EZ32)</f>
        <v>0</v>
      </c>
      <c r="AV32" s="179">
        <f>+SUM(FA32:FC32)</f>
        <v>948.55084828999998</v>
      </c>
      <c r="AW32" s="179">
        <f>+SUM(FD32:FF32)</f>
        <v>0</v>
      </c>
      <c r="AX32" s="179">
        <f t="shared" si="261"/>
        <v>0</v>
      </c>
      <c r="AY32" s="179">
        <f t="shared" si="262"/>
        <v>0</v>
      </c>
      <c r="AZ32" s="179">
        <f t="shared" si="62"/>
        <v>0</v>
      </c>
      <c r="BA32" s="179">
        <f t="shared" si="63"/>
        <v>0</v>
      </c>
      <c r="BB32" s="179">
        <f t="shared" si="13"/>
        <v>0</v>
      </c>
      <c r="BC32" s="184">
        <v>0</v>
      </c>
      <c r="BD32" s="184">
        <v>0</v>
      </c>
      <c r="BE32" s="184">
        <v>0</v>
      </c>
      <c r="BF32" s="184">
        <v>0</v>
      </c>
      <c r="BG32" s="184">
        <v>0</v>
      </c>
      <c r="BH32" s="184">
        <v>0</v>
      </c>
      <c r="BI32" s="184">
        <v>0</v>
      </c>
      <c r="BJ32" s="184">
        <v>0</v>
      </c>
      <c r="BK32" s="184">
        <v>0</v>
      </c>
      <c r="BL32" s="184">
        <v>0</v>
      </c>
      <c r="BM32" s="184">
        <v>0</v>
      </c>
      <c r="BN32" s="184">
        <v>0</v>
      </c>
      <c r="BO32" s="184">
        <v>0</v>
      </c>
      <c r="BP32" s="184">
        <v>0</v>
      </c>
      <c r="BQ32" s="184">
        <v>0</v>
      </c>
      <c r="BR32" s="184">
        <v>0</v>
      </c>
      <c r="BS32" s="184">
        <v>0</v>
      </c>
      <c r="BT32" s="184">
        <v>0</v>
      </c>
      <c r="BU32" s="184">
        <v>0</v>
      </c>
      <c r="BV32" s="184">
        <v>0</v>
      </c>
      <c r="BW32" s="184">
        <v>0</v>
      </c>
      <c r="BX32" s="184">
        <v>0</v>
      </c>
      <c r="BY32" s="184">
        <v>0</v>
      </c>
      <c r="BZ32" s="184">
        <v>0</v>
      </c>
      <c r="CA32" s="184">
        <v>0</v>
      </c>
      <c r="CB32" s="184">
        <v>0</v>
      </c>
      <c r="CC32" s="184">
        <v>0</v>
      </c>
      <c r="CD32" s="184">
        <v>0</v>
      </c>
      <c r="CE32" s="184">
        <v>0</v>
      </c>
      <c r="CF32" s="184">
        <v>0</v>
      </c>
      <c r="CG32" s="184">
        <v>0</v>
      </c>
      <c r="CH32" s="184">
        <v>0</v>
      </c>
      <c r="CI32" s="184">
        <v>0</v>
      </c>
      <c r="CJ32" s="184">
        <v>0</v>
      </c>
      <c r="CK32" s="184">
        <v>0</v>
      </c>
      <c r="CL32" s="184">
        <v>0</v>
      </c>
      <c r="CM32" s="184">
        <v>0</v>
      </c>
      <c r="CN32" s="184">
        <v>0</v>
      </c>
      <c r="CO32" s="184">
        <v>0</v>
      </c>
      <c r="CP32" s="184">
        <v>0</v>
      </c>
      <c r="CQ32" s="184">
        <v>0</v>
      </c>
      <c r="CR32" s="184">
        <v>0</v>
      </c>
      <c r="CS32" s="184">
        <v>0</v>
      </c>
      <c r="CT32" s="184">
        <v>0</v>
      </c>
      <c r="CU32" s="184">
        <v>0</v>
      </c>
      <c r="CV32" s="184">
        <v>0</v>
      </c>
      <c r="CW32" s="184">
        <v>0</v>
      </c>
      <c r="CX32" s="184">
        <v>0</v>
      </c>
      <c r="CY32" s="184">
        <v>0</v>
      </c>
      <c r="CZ32" s="184">
        <v>0</v>
      </c>
      <c r="DA32" s="184">
        <v>0</v>
      </c>
      <c r="DB32" s="184">
        <v>0</v>
      </c>
      <c r="DC32" s="184">
        <v>0</v>
      </c>
      <c r="DD32" s="184">
        <v>0</v>
      </c>
      <c r="DE32" s="184">
        <v>0</v>
      </c>
      <c r="DF32" s="184">
        <v>0</v>
      </c>
      <c r="DG32" s="184">
        <v>0</v>
      </c>
      <c r="DH32" s="184">
        <v>0</v>
      </c>
      <c r="DI32" s="184">
        <v>0</v>
      </c>
      <c r="DJ32" s="184">
        <v>0</v>
      </c>
      <c r="DK32" s="184">
        <v>0</v>
      </c>
      <c r="DL32" s="184">
        <v>0</v>
      </c>
      <c r="DM32" s="184">
        <v>0</v>
      </c>
      <c r="DN32" s="184">
        <v>0</v>
      </c>
      <c r="DO32" s="184">
        <v>0</v>
      </c>
      <c r="DP32" s="184">
        <v>0</v>
      </c>
      <c r="DQ32" s="184">
        <v>0</v>
      </c>
      <c r="DR32" s="184">
        <v>0</v>
      </c>
      <c r="DS32" s="184">
        <v>0</v>
      </c>
      <c r="DT32" s="184">
        <v>0</v>
      </c>
      <c r="DU32" s="184">
        <v>0</v>
      </c>
      <c r="DV32" s="184">
        <v>0</v>
      </c>
      <c r="DW32" s="184">
        <v>0</v>
      </c>
      <c r="DX32" s="184">
        <v>0</v>
      </c>
      <c r="DY32" s="184">
        <v>0</v>
      </c>
      <c r="DZ32" s="184">
        <v>0</v>
      </c>
      <c r="EA32" s="184">
        <v>0</v>
      </c>
      <c r="EB32" s="184">
        <v>0</v>
      </c>
      <c r="EC32" s="184">
        <v>0</v>
      </c>
      <c r="ED32" s="184">
        <v>0</v>
      </c>
      <c r="EE32" s="184">
        <v>0</v>
      </c>
      <c r="EF32" s="184">
        <v>0</v>
      </c>
      <c r="EG32" s="184">
        <v>0</v>
      </c>
      <c r="EH32" s="184">
        <v>0</v>
      </c>
      <c r="EI32" s="184">
        <v>0</v>
      </c>
      <c r="EJ32" s="184">
        <v>0</v>
      </c>
      <c r="EK32" s="184">
        <v>0</v>
      </c>
      <c r="EL32" s="184">
        <v>0</v>
      </c>
      <c r="EM32" s="184">
        <v>0</v>
      </c>
      <c r="EN32" s="184">
        <v>0</v>
      </c>
      <c r="EO32" s="184">
        <v>0</v>
      </c>
      <c r="EP32" s="184">
        <v>0</v>
      </c>
      <c r="EQ32" s="184">
        <v>0</v>
      </c>
      <c r="ER32" s="184">
        <v>0</v>
      </c>
      <c r="ES32" s="184">
        <v>0</v>
      </c>
      <c r="ET32" s="184">
        <v>0</v>
      </c>
      <c r="EU32" s="184">
        <v>0</v>
      </c>
      <c r="EV32" s="184">
        <v>0</v>
      </c>
      <c r="EW32" s="184">
        <v>0</v>
      </c>
      <c r="EX32" s="184">
        <v>0</v>
      </c>
      <c r="EY32" s="184">
        <v>0</v>
      </c>
      <c r="EZ32" s="184">
        <v>0</v>
      </c>
      <c r="FA32" s="184">
        <v>0</v>
      </c>
      <c r="FB32" s="184">
        <v>948.55084828999998</v>
      </c>
      <c r="FC32" s="184">
        <v>0</v>
      </c>
      <c r="FD32" s="184">
        <v>0</v>
      </c>
      <c r="FE32" s="184">
        <v>0</v>
      </c>
      <c r="FF32" s="184">
        <v>0</v>
      </c>
      <c r="FG32" s="184">
        <v>0</v>
      </c>
      <c r="FH32" s="184">
        <v>0</v>
      </c>
      <c r="FI32" s="184">
        <v>0</v>
      </c>
      <c r="FJ32" s="184">
        <v>0</v>
      </c>
      <c r="FK32" s="184">
        <v>0</v>
      </c>
      <c r="FL32" s="184">
        <v>0</v>
      </c>
      <c r="FM32" s="184">
        <v>0</v>
      </c>
      <c r="FN32" s="184">
        <v>0</v>
      </c>
      <c r="FO32" s="184">
        <v>0</v>
      </c>
      <c r="FP32" s="184">
        <v>0</v>
      </c>
      <c r="FQ32" s="184">
        <v>0</v>
      </c>
      <c r="FR32" s="184">
        <v>0</v>
      </c>
      <c r="FS32" s="184">
        <v>0</v>
      </c>
      <c r="FT32" s="184">
        <v>0</v>
      </c>
      <c r="FU32" s="184">
        <v>0</v>
      </c>
      <c r="FV32" s="184">
        <v>0</v>
      </c>
      <c r="FW32" s="184">
        <v>0</v>
      </c>
    </row>
    <row r="33" spans="2:179">
      <c r="B33" s="186"/>
      <c r="C33" s="191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242"/>
      <c r="AU33" s="242"/>
      <c r="AV33" s="242"/>
      <c r="AW33" s="242"/>
      <c r="AX33" s="242"/>
      <c r="AY33" s="242"/>
      <c r="AZ33" s="242"/>
      <c r="BA33" s="242"/>
      <c r="BB33" s="242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</row>
    <row r="34" spans="2:179" s="146" customFormat="1">
      <c r="B34" s="193">
        <v>3</v>
      </c>
      <c r="C34" s="194" t="s">
        <v>165</v>
      </c>
      <c r="D34" s="195">
        <f t="shared" ref="D34:AF34" si="263">+D6-D16</f>
        <v>-8333.1561549888775</v>
      </c>
      <c r="E34" s="195">
        <f t="shared" si="263"/>
        <v>-9074.8621948752389</v>
      </c>
      <c r="F34" s="195">
        <f t="shared" si="263"/>
        <v>-6754.7587820367326</v>
      </c>
      <c r="G34" s="195">
        <f t="shared" si="263"/>
        <v>-7529.3142898942788</v>
      </c>
      <c r="H34" s="195">
        <f t="shared" si="263"/>
        <v>-6937.5331248694192</v>
      </c>
      <c r="I34" s="195">
        <f t="shared" si="263"/>
        <v>-3847.4168777872787</v>
      </c>
      <c r="J34" s="195">
        <f t="shared" si="263"/>
        <v>-6190.7730498583132</v>
      </c>
      <c r="K34" s="195">
        <f t="shared" si="263"/>
        <v>-7934.8539090224031</v>
      </c>
      <c r="L34" s="195">
        <f t="shared" si="263"/>
        <v>-4238.277772023921</v>
      </c>
      <c r="M34" s="195">
        <f t="shared" si="263"/>
        <v>-1827.0151166132825</v>
      </c>
      <c r="N34" s="195">
        <f t="shared" ref="N34:R34" si="264">+N6-N16</f>
        <v>-1191.1713730058648</v>
      </c>
      <c r="O34" s="195">
        <f t="shared" si="264"/>
        <v>-1039.8649018481724</v>
      </c>
      <c r="P34" s="195">
        <f t="shared" si="264"/>
        <v>-1794.415283622001</v>
      </c>
      <c r="Q34" s="195">
        <f t="shared" si="264"/>
        <v>-4307.70459651284</v>
      </c>
      <c r="R34" s="195">
        <f t="shared" si="264"/>
        <v>-1253.0337484577362</v>
      </c>
      <c r="S34" s="195">
        <f t="shared" si="263"/>
        <v>-1560.0783079688927</v>
      </c>
      <c r="T34" s="195">
        <f t="shared" si="263"/>
        <v>-1655.9762100715079</v>
      </c>
      <c r="U34" s="195">
        <f t="shared" si="263"/>
        <v>-4605.7739283771034</v>
      </c>
      <c r="V34" s="195">
        <f t="shared" si="263"/>
        <v>-1906.7609226359593</v>
      </c>
      <c r="W34" s="195">
        <f t="shared" si="263"/>
        <v>-1318.9071764551466</v>
      </c>
      <c r="X34" s="195">
        <f t="shared" si="263"/>
        <v>-1193.3796962060355</v>
      </c>
      <c r="Y34" s="195">
        <f t="shared" si="263"/>
        <v>-2335.7109867395916</v>
      </c>
      <c r="Z34" s="195">
        <f t="shared" si="263"/>
        <v>-1567.5585546571178</v>
      </c>
      <c r="AA34" s="195">
        <f t="shared" si="263"/>
        <v>-864.47244097709984</v>
      </c>
      <c r="AB34" s="195">
        <f t="shared" si="263"/>
        <v>-1839.247257049813</v>
      </c>
      <c r="AC34" s="195">
        <f t="shared" si="263"/>
        <v>-3258.0360372102468</v>
      </c>
      <c r="AD34" s="195">
        <f t="shared" si="263"/>
        <v>-678.15333757628923</v>
      </c>
      <c r="AE34" s="195">
        <f t="shared" si="263"/>
        <v>-737.37056792089788</v>
      </c>
      <c r="AF34" s="195">
        <f t="shared" si="263"/>
        <v>-1155.7237191896625</v>
      </c>
      <c r="AG34" s="195">
        <f t="shared" ref="AG34:BC34" si="265">+AG6-AG16</f>
        <v>-4366.2855001825701</v>
      </c>
      <c r="AH34" s="195">
        <f t="shared" si="265"/>
        <v>-248.30554989380312</v>
      </c>
      <c r="AI34" s="195">
        <f t="shared" si="265"/>
        <v>-841.52863316861408</v>
      </c>
      <c r="AJ34" s="195">
        <f t="shared" si="265"/>
        <v>-1369.2946688208626</v>
      </c>
      <c r="AK34" s="195">
        <f t="shared" si="265"/>
        <v>-1388.2880259039987</v>
      </c>
      <c r="AL34" s="195">
        <f t="shared" si="265"/>
        <v>-597.61723941854734</v>
      </c>
      <c r="AM34" s="195">
        <f t="shared" si="265"/>
        <v>-496.95224653424725</v>
      </c>
      <c r="AN34" s="195">
        <f t="shared" si="265"/>
        <v>-1661.5334705490002</v>
      </c>
      <c r="AO34" s="195">
        <f t="shared" si="265"/>
        <v>-3434.6700933565176</v>
      </c>
      <c r="AP34" s="195">
        <f t="shared" si="265"/>
        <v>-770.35566651512613</v>
      </c>
      <c r="AQ34" s="195">
        <f t="shared" si="265"/>
        <v>-2998.7311746583218</v>
      </c>
      <c r="AR34" s="195">
        <f t="shared" si="265"/>
        <v>-1267.5497594198825</v>
      </c>
      <c r="AS34" s="195">
        <f t="shared" si="265"/>
        <v>-2898.2173084290735</v>
      </c>
      <c r="AT34" s="195">
        <f t="shared" si="265"/>
        <v>-639.175167202426</v>
      </c>
      <c r="AU34" s="195">
        <f t="shared" si="265"/>
        <v>-565.72030848598342</v>
      </c>
      <c r="AV34" s="195">
        <f t="shared" si="265"/>
        <v>-622.89293568025369</v>
      </c>
      <c r="AW34" s="195">
        <f t="shared" si="265"/>
        <v>-2410.4893606552596</v>
      </c>
      <c r="AX34" s="195">
        <f t="shared" si="265"/>
        <v>-18.740981230658647</v>
      </c>
      <c r="AY34" s="195">
        <f t="shared" si="265"/>
        <v>414.79156363293885</v>
      </c>
      <c r="AZ34" s="195">
        <f t="shared" ref="AZ34" si="266">+AZ6-AZ16</f>
        <v>-31.305813972274649</v>
      </c>
      <c r="BA34" s="195">
        <f>+BA6-BA16</f>
        <v>-2191.6317570432893</v>
      </c>
      <c r="BB34" s="195">
        <f>+BB6-BB16</f>
        <v>-685.99149333304035</v>
      </c>
      <c r="BC34" s="195">
        <f t="shared" si="265"/>
        <v>-449.22339432075273</v>
      </c>
      <c r="BD34" s="195">
        <f t="shared" ref="BD34:BK34" si="267">+BD6-BD16</f>
        <v>-415.18505009680712</v>
      </c>
      <c r="BE34" s="195">
        <f t="shared" si="267"/>
        <v>-326.7629285883034</v>
      </c>
      <c r="BF34" s="195">
        <f t="shared" si="267"/>
        <v>402.96758586691567</v>
      </c>
      <c r="BG34" s="195">
        <f t="shared" si="267"/>
        <v>-352.48733393441802</v>
      </c>
      <c r="BH34" s="195">
        <f t="shared" si="267"/>
        <v>-1090.3451537806711</v>
      </c>
      <c r="BI34" s="195">
        <f t="shared" si="267"/>
        <v>-154.32031066608579</v>
      </c>
      <c r="BJ34" s="195">
        <f t="shared" si="267"/>
        <v>-643.65558054973872</v>
      </c>
      <c r="BK34" s="195">
        <f t="shared" si="267"/>
        <v>-996.43939240617613</v>
      </c>
      <c r="BL34" s="195">
        <f t="shared" ref="BL34:DW34" si="268">+BL6-BL16</f>
        <v>-676.79957802643185</v>
      </c>
      <c r="BM34" s="195">
        <f t="shared" si="268"/>
        <v>-1146.7432535323533</v>
      </c>
      <c r="BN34" s="195">
        <f t="shared" si="268"/>
        <v>-2484.1617649540544</v>
      </c>
      <c r="BO34" s="195">
        <f t="shared" si="268"/>
        <v>250.53633787131753</v>
      </c>
      <c r="BP34" s="195">
        <f t="shared" si="268"/>
        <v>-824.11998277475868</v>
      </c>
      <c r="BQ34" s="195">
        <f t="shared" si="268"/>
        <v>-679.45010355429577</v>
      </c>
      <c r="BR34" s="195">
        <f t="shared" si="268"/>
        <v>-131.32182998001099</v>
      </c>
      <c r="BS34" s="195">
        <f t="shared" si="268"/>
        <v>-263.53914629647943</v>
      </c>
      <c r="BT34" s="195">
        <f t="shared" si="268"/>
        <v>-1165.2173316924013</v>
      </c>
      <c r="BU34" s="195">
        <f t="shared" si="268"/>
        <v>-369.43874600961925</v>
      </c>
      <c r="BV34" s="195">
        <f t="shared" si="268"/>
        <v>-666.14210101866001</v>
      </c>
      <c r="BW34" s="195">
        <f t="shared" si="268"/>
        <v>-620.39536304322905</v>
      </c>
      <c r="BX34" s="195">
        <f t="shared" si="268"/>
        <v>-713.26116999187616</v>
      </c>
      <c r="BY34" s="195">
        <f t="shared" si="268"/>
        <v>-946.99793070016392</v>
      </c>
      <c r="BZ34" s="195">
        <f t="shared" si="268"/>
        <v>-2945.5148276850628</v>
      </c>
      <c r="CA34" s="195">
        <f t="shared" si="268"/>
        <v>275.72060789545731</v>
      </c>
      <c r="CB34" s="195">
        <f t="shared" si="268"/>
        <v>-1133.7180173187878</v>
      </c>
      <c r="CC34" s="195">
        <f t="shared" si="268"/>
        <v>-1048.7635132126288</v>
      </c>
      <c r="CD34" s="195">
        <f t="shared" si="268"/>
        <v>32.147828391400282</v>
      </c>
      <c r="CE34" s="195">
        <f t="shared" si="268"/>
        <v>-551.58081043147172</v>
      </c>
      <c r="CF34" s="195">
        <f t="shared" si="268"/>
        <v>-799.47419441507577</v>
      </c>
      <c r="CG34" s="195">
        <f t="shared" si="268"/>
        <v>-480.3818137650378</v>
      </c>
      <c r="CH34" s="195">
        <f t="shared" si="268"/>
        <v>-303.7933930163432</v>
      </c>
      <c r="CI34" s="195">
        <f t="shared" si="268"/>
        <v>-409.20448942465447</v>
      </c>
      <c r="CJ34" s="195">
        <f t="shared" si="268"/>
        <v>-640.01367222083195</v>
      </c>
      <c r="CK34" s="195">
        <f t="shared" si="268"/>
        <v>239.38459397839694</v>
      </c>
      <c r="CL34" s="195">
        <f t="shared" si="268"/>
        <v>-1935.0819084971577</v>
      </c>
      <c r="CM34" s="195">
        <f t="shared" si="268"/>
        <v>311.81418620983118</v>
      </c>
      <c r="CN34" s="195">
        <f t="shared" si="268"/>
        <v>-1515.5163597410419</v>
      </c>
      <c r="CO34" s="195">
        <f t="shared" si="268"/>
        <v>-363.85638112590561</v>
      </c>
      <c r="CP34" s="195">
        <f t="shared" si="268"/>
        <v>-250.29144574344457</v>
      </c>
      <c r="CQ34" s="195">
        <f t="shared" si="268"/>
        <v>-178.60942433121357</v>
      </c>
      <c r="CR34" s="195">
        <f t="shared" si="268"/>
        <v>-435.57157090244164</v>
      </c>
      <c r="CS34" s="195">
        <f t="shared" si="268"/>
        <v>-396.23607622476823</v>
      </c>
      <c r="CT34" s="195">
        <f t="shared" si="268"/>
        <v>-503.4839009933537</v>
      </c>
      <c r="CU34" s="195">
        <f t="shared" si="268"/>
        <v>-939.52727983169166</v>
      </c>
      <c r="CV34" s="195">
        <f t="shared" si="268"/>
        <v>-636.63449006790972</v>
      </c>
      <c r="CW34" s="195">
        <f t="shared" si="268"/>
        <v>-655.7388423740955</v>
      </c>
      <c r="CX34" s="195">
        <f t="shared" si="268"/>
        <v>-1965.6627047682418</v>
      </c>
      <c r="CY34" s="195">
        <f t="shared" si="268"/>
        <v>1071.0962887402636</v>
      </c>
      <c r="CZ34" s="195">
        <f t="shared" si="268"/>
        <v>-571.6969552319498</v>
      </c>
      <c r="DA34" s="195">
        <f t="shared" si="268"/>
        <v>-1177.5526710846029</v>
      </c>
      <c r="DB34" s="195">
        <f t="shared" si="268"/>
        <v>160.76567311076724</v>
      </c>
      <c r="DC34" s="195">
        <f t="shared" si="268"/>
        <v>-1373.124591433593</v>
      </c>
      <c r="DD34" s="195">
        <f t="shared" si="268"/>
        <v>474.98835040192751</v>
      </c>
      <c r="DE34" s="195">
        <f t="shared" si="268"/>
        <v>-226.81878365646742</v>
      </c>
      <c r="DF34" s="195">
        <f t="shared" si="268"/>
        <v>-346.03948177159037</v>
      </c>
      <c r="DG34" s="195">
        <f t="shared" si="268"/>
        <v>-582.86545376160541</v>
      </c>
      <c r="DH34" s="195">
        <f t="shared" si="268"/>
        <v>-427.29265732211206</v>
      </c>
      <c r="DI34" s="195">
        <f t="shared" si="268"/>
        <v>-749.88249772218614</v>
      </c>
      <c r="DJ34" s="195">
        <f t="shared" si="268"/>
        <v>-3189.1103451382728</v>
      </c>
      <c r="DK34" s="195">
        <f t="shared" si="268"/>
        <v>716.40544676779245</v>
      </c>
      <c r="DL34" s="195">
        <f t="shared" si="268"/>
        <v>-177.48417990689723</v>
      </c>
      <c r="DM34" s="195">
        <f t="shared" si="268"/>
        <v>-787.22681675469721</v>
      </c>
      <c r="DN34" s="195">
        <f t="shared" si="268"/>
        <v>-153.43497213374053</v>
      </c>
      <c r="DO34" s="195">
        <f t="shared" si="268"/>
        <v>-356.27123880353321</v>
      </c>
      <c r="DP34" s="195">
        <f t="shared" si="268"/>
        <v>-331.82242223133341</v>
      </c>
      <c r="DQ34" s="195">
        <f t="shared" si="268"/>
        <v>-214.14509159153158</v>
      </c>
      <c r="DR34" s="195">
        <f t="shared" si="268"/>
        <v>-449.79983126973565</v>
      </c>
      <c r="DS34" s="195">
        <f t="shared" si="268"/>
        <v>-705.349745959595</v>
      </c>
      <c r="DT34" s="195">
        <f t="shared" si="268"/>
        <v>113.10220614306695</v>
      </c>
      <c r="DU34" s="195">
        <f t="shared" si="268"/>
        <v>-713.04267612473336</v>
      </c>
      <c r="DV34" s="195">
        <f t="shared" si="268"/>
        <v>-788.34755592233296</v>
      </c>
      <c r="DW34" s="195">
        <f t="shared" si="268"/>
        <v>9.0919560616665649</v>
      </c>
      <c r="DX34" s="195">
        <f t="shared" ref="DX34:FT34" si="269">+DX6-DX16</f>
        <v>-477.27346223833183</v>
      </c>
      <c r="DY34" s="195">
        <f t="shared" si="269"/>
        <v>-129.43573324188219</v>
      </c>
      <c r="DZ34" s="195">
        <f t="shared" si="269"/>
        <v>-17.534604350855943</v>
      </c>
      <c r="EA34" s="195">
        <f t="shared" si="269"/>
        <v>268.82018646208837</v>
      </c>
      <c r="EB34" s="195">
        <f t="shared" si="269"/>
        <v>-748.23782864547866</v>
      </c>
      <c r="EC34" s="195">
        <f t="shared" si="269"/>
        <v>-762.69905319653549</v>
      </c>
      <c r="ED34" s="195">
        <f t="shared" si="269"/>
        <v>-175.85027982913169</v>
      </c>
      <c r="EE34" s="195">
        <f t="shared" si="269"/>
        <v>-722.98413752333317</v>
      </c>
      <c r="EF34" s="195">
        <f t="shared" si="269"/>
        <v>-423.52318691888581</v>
      </c>
      <c r="EG34" s="195">
        <f t="shared" si="269"/>
        <v>-545.46955206639052</v>
      </c>
      <c r="EH34" s="195">
        <f t="shared" si="269"/>
        <v>-2465.6773543712416</v>
      </c>
      <c r="EI34" s="195">
        <f t="shared" si="269"/>
        <v>281.73273287549671</v>
      </c>
      <c r="EJ34" s="195">
        <f t="shared" si="269"/>
        <v>-673.80190786364687</v>
      </c>
      <c r="EK34" s="195">
        <f t="shared" si="269"/>
        <v>-378.28649152697403</v>
      </c>
      <c r="EL34" s="195">
        <f t="shared" si="269"/>
        <v>-339.54105680626418</v>
      </c>
      <c r="EM34" s="195">
        <f t="shared" si="269"/>
        <v>-1572.7886225005773</v>
      </c>
      <c r="EN34" s="195">
        <f t="shared" si="269"/>
        <v>-1086.4014953514798</v>
      </c>
      <c r="EO34" s="195">
        <f t="shared" si="269"/>
        <v>-717.44208059474659</v>
      </c>
      <c r="EP34" s="195">
        <f t="shared" si="269"/>
        <v>-737.74305735619805</v>
      </c>
      <c r="EQ34" s="195">
        <f t="shared" si="269"/>
        <v>187.6353785310624</v>
      </c>
      <c r="ER34" s="195">
        <f t="shared" si="269"/>
        <v>-673.15353809828957</v>
      </c>
      <c r="ES34" s="195">
        <f t="shared" si="269"/>
        <v>-637.34634434415443</v>
      </c>
      <c r="ET34" s="195">
        <f t="shared" si="269"/>
        <v>-1587.7174259866308</v>
      </c>
      <c r="EU34" s="195">
        <f t="shared" si="269"/>
        <v>-190.32646948880097</v>
      </c>
      <c r="EV34" s="195">
        <f t="shared" si="269"/>
        <v>-745.02782745955187</v>
      </c>
      <c r="EW34" s="195">
        <f t="shared" si="269"/>
        <v>296.17912974592673</v>
      </c>
      <c r="EX34" s="195">
        <f t="shared" si="269"/>
        <v>-141.82797527876357</v>
      </c>
      <c r="EY34" s="195">
        <f t="shared" si="269"/>
        <v>-357.18083517269611</v>
      </c>
      <c r="EZ34" s="195">
        <f t="shared" si="269"/>
        <v>-66.711498034523828</v>
      </c>
      <c r="FA34" s="195">
        <f t="shared" si="269"/>
        <v>-444.27519484931054</v>
      </c>
      <c r="FB34" s="195">
        <f t="shared" si="269"/>
        <v>-618.30153497849437</v>
      </c>
      <c r="FC34" s="195">
        <f t="shared" si="269"/>
        <v>439.68379414755191</v>
      </c>
      <c r="FD34" s="195">
        <f t="shared" si="269"/>
        <v>-367.41632497600068</v>
      </c>
      <c r="FE34" s="195">
        <f t="shared" si="269"/>
        <v>-78.28422377376873</v>
      </c>
      <c r="FF34" s="195">
        <f t="shared" si="269"/>
        <v>-1964.7888119054894</v>
      </c>
      <c r="FG34" s="195">
        <f t="shared" si="269"/>
        <v>461.4451758445382</v>
      </c>
      <c r="FH34" s="195">
        <f t="shared" si="269"/>
        <v>-543.64783487304362</v>
      </c>
      <c r="FI34" s="195">
        <f t="shared" si="269"/>
        <v>63.397613797844656</v>
      </c>
      <c r="FJ34" s="195">
        <f t="shared" si="269"/>
        <v>411.63482003102155</v>
      </c>
      <c r="FK34" s="195">
        <f t="shared" si="269"/>
        <v>446.65933823993481</v>
      </c>
      <c r="FL34" s="195">
        <f t="shared" si="269"/>
        <v>-443.56665863801504</v>
      </c>
      <c r="FM34" s="195">
        <f t="shared" si="269"/>
        <v>-37.122388244792973</v>
      </c>
      <c r="FN34" s="195">
        <f t="shared" si="269"/>
        <v>-96.067708874795954</v>
      </c>
      <c r="FO34" s="195">
        <f t="shared" si="269"/>
        <v>101.88428314731428</v>
      </c>
      <c r="FP34" s="195">
        <f t="shared" si="269"/>
        <v>-436.48962615452342</v>
      </c>
      <c r="FQ34" s="195">
        <f t="shared" si="269"/>
        <v>-520.72052533888962</v>
      </c>
      <c r="FR34" s="195">
        <f t="shared" si="269"/>
        <v>-1234.4216055498762</v>
      </c>
      <c r="FS34" s="195">
        <f t="shared" si="269"/>
        <v>532.45261764719601</v>
      </c>
      <c r="FT34" s="195">
        <f t="shared" si="269"/>
        <v>-772.9280085935352</v>
      </c>
      <c r="FU34" s="195">
        <f t="shared" ref="FU34:FV34" si="270">+FU6-FU16</f>
        <v>-445.51610238670116</v>
      </c>
      <c r="FV34" s="195">
        <f t="shared" si="270"/>
        <v>593.89261493951233</v>
      </c>
      <c r="FW34" s="195">
        <f t="shared" ref="FW34" si="271">+FW6-FW16</f>
        <v>-746.13051043428868</v>
      </c>
    </row>
    <row r="35" spans="2:179" s="147" customFormat="1">
      <c r="B35" s="196">
        <v>3</v>
      </c>
      <c r="C35" s="197" t="s">
        <v>95</v>
      </c>
      <c r="D35" s="198">
        <v>-8908.0106663202896</v>
      </c>
      <c r="E35" s="198">
        <v>-10658.50373936609</v>
      </c>
      <c r="F35" s="198">
        <v>-6920.0506455965733</v>
      </c>
      <c r="G35" s="198">
        <v>-8023.6857063734897</v>
      </c>
      <c r="H35" s="198">
        <v>-6801.8727292279691</v>
      </c>
      <c r="I35" s="198">
        <v>-4274.5396078870908</v>
      </c>
      <c r="J35" s="198">
        <v>-6170.2362252139901</v>
      </c>
      <c r="K35" s="198">
        <v>-8052.0753401629736</v>
      </c>
      <c r="L35" s="198">
        <v>-4270.5557998343647</v>
      </c>
      <c r="M35" s="198">
        <v>-1449.448839799079</v>
      </c>
      <c r="N35" s="198">
        <v>-1252.5787097537079</v>
      </c>
      <c r="O35" s="198">
        <v>-1246.2477768886554</v>
      </c>
      <c r="P35" s="198">
        <v>-2152.8125410950015</v>
      </c>
      <c r="Q35" s="198">
        <v>-4256.3716385829266</v>
      </c>
      <c r="R35" s="198">
        <v>-1423.1914676366202</v>
      </c>
      <c r="S35" s="198">
        <v>-1727.6927913621603</v>
      </c>
      <c r="T35" s="198">
        <v>-2747.5741671209571</v>
      </c>
      <c r="U35" s="198">
        <v>-4760.045313246359</v>
      </c>
      <c r="V35" s="198">
        <v>-904.83436779789895</v>
      </c>
      <c r="W35" s="198">
        <v>-1356.5170533920095</v>
      </c>
      <c r="X35" s="198">
        <v>-608.46153727801629</v>
      </c>
      <c r="Y35" s="198">
        <v>-4050.2376871286438</v>
      </c>
      <c r="Z35" s="198">
        <v>-1545.0522850055106</v>
      </c>
      <c r="AA35" s="198">
        <v>-969.50913381552709</v>
      </c>
      <c r="AB35" s="198">
        <v>-1800.0184973856153</v>
      </c>
      <c r="AC35" s="198">
        <v>-3709.1057901668328</v>
      </c>
      <c r="AD35" s="198">
        <v>-1464.0468190928586</v>
      </c>
      <c r="AE35" s="198">
        <v>-857.95451882982343</v>
      </c>
      <c r="AF35" s="198">
        <v>-541.36071136164992</v>
      </c>
      <c r="AG35" s="198">
        <v>-3938.5106799436362</v>
      </c>
      <c r="AH35" s="198">
        <v>-1063.067896848218</v>
      </c>
      <c r="AI35" s="198">
        <v>-621.6271374721573</v>
      </c>
      <c r="AJ35" s="198">
        <v>-801.92527647146017</v>
      </c>
      <c r="AK35" s="198">
        <v>-1787.9192970952445</v>
      </c>
      <c r="AL35" s="198">
        <v>-630.92167461276676</v>
      </c>
      <c r="AM35" s="198">
        <v>-795.30387508643889</v>
      </c>
      <c r="AN35" s="198">
        <v>-1510.7713679631979</v>
      </c>
      <c r="AO35" s="198">
        <v>-3233.2393075515911</v>
      </c>
      <c r="AP35" s="198">
        <v>-267.50556783576576</v>
      </c>
      <c r="AQ35" s="198">
        <v>-3240.6372949013494</v>
      </c>
      <c r="AR35" s="198">
        <v>-1467.7365325848505</v>
      </c>
      <c r="AS35" s="198">
        <v>-3076.1959448410134</v>
      </c>
      <c r="AT35" s="198">
        <v>-535.60040661270978</v>
      </c>
      <c r="AU35" s="198">
        <v>-562.8594642562839</v>
      </c>
      <c r="AV35" s="198">
        <v>-587.87324823255585</v>
      </c>
      <c r="AW35" s="198">
        <v>-2584.2226807328134</v>
      </c>
      <c r="AX35" s="198">
        <v>276.44197495613753</v>
      </c>
      <c r="AY35" s="198">
        <v>279.57874833890492</v>
      </c>
      <c r="AZ35" s="198">
        <v>115.40214919564824</v>
      </c>
      <c r="BA35" s="198">
        <v>-2120.8717122897715</v>
      </c>
      <c r="BB35" s="198">
        <v>-445.59788898901206</v>
      </c>
      <c r="BC35" s="198">
        <v>370.40600850504552</v>
      </c>
      <c r="BD35" s="198">
        <v>-994.76820518195268</v>
      </c>
      <c r="BE35" s="198">
        <v>-628.21651307680077</v>
      </c>
      <c r="BF35" s="198">
        <v>257.74466369711172</v>
      </c>
      <c r="BG35" s="198">
        <v>-407.88363276897098</v>
      </c>
      <c r="BH35" s="198">
        <v>-1096.1088078167961</v>
      </c>
      <c r="BI35" s="198">
        <v>-223.06080557725363</v>
      </c>
      <c r="BJ35" s="198">
        <v>-958.71785802661088</v>
      </c>
      <c r="BK35" s="198">
        <v>-971.03387749113722</v>
      </c>
      <c r="BL35" s="198">
        <v>-1027.7818611225393</v>
      </c>
      <c r="BM35" s="198">
        <v>-1268.6754042195716</v>
      </c>
      <c r="BN35" s="198">
        <v>-1959.9143732408152</v>
      </c>
      <c r="BO35" s="198">
        <v>47.216098062042875</v>
      </c>
      <c r="BP35" s="198">
        <v>-910.95343675103959</v>
      </c>
      <c r="BQ35" s="198">
        <v>-559.45412894762353</v>
      </c>
      <c r="BR35" s="198">
        <v>-320.58012561516534</v>
      </c>
      <c r="BS35" s="198">
        <v>-544.24787976611788</v>
      </c>
      <c r="BT35" s="198">
        <v>-862.86478598087706</v>
      </c>
      <c r="BU35" s="198">
        <v>-811.27979683265175</v>
      </c>
      <c r="BV35" s="198">
        <v>-1035.1673916072534</v>
      </c>
      <c r="BW35" s="198">
        <v>-901.1269786810517</v>
      </c>
      <c r="BX35" s="198">
        <v>-1126.725890529684</v>
      </c>
      <c r="BY35" s="198">
        <v>-1300.6748729404835</v>
      </c>
      <c r="BZ35" s="198">
        <v>-2332.6445497761911</v>
      </c>
      <c r="CA35" s="198">
        <v>349.08216354619253</v>
      </c>
      <c r="CB35" s="198">
        <v>-409.67972070196993</v>
      </c>
      <c r="CC35" s="198">
        <v>-844.23681064212155</v>
      </c>
      <c r="CD35" s="198">
        <v>286.57761156697143</v>
      </c>
      <c r="CE35" s="198">
        <v>-751.57316077050655</v>
      </c>
      <c r="CF35" s="198">
        <v>-891.52150418847441</v>
      </c>
      <c r="CG35" s="198">
        <v>151.74594196532917</v>
      </c>
      <c r="CH35" s="198">
        <v>-359.50663904873545</v>
      </c>
      <c r="CI35" s="198">
        <v>-400.70084019461001</v>
      </c>
      <c r="CJ35" s="198">
        <v>-779.7496940818578</v>
      </c>
      <c r="CK35" s="198">
        <v>-465.24162960720514</v>
      </c>
      <c r="CL35" s="198">
        <v>-2805.2463634395808</v>
      </c>
      <c r="CM35" s="198">
        <v>186.27817755039223</v>
      </c>
      <c r="CN35" s="198">
        <v>-712.42888791783071</v>
      </c>
      <c r="CO35" s="198">
        <v>-1018.9015746380721</v>
      </c>
      <c r="CP35" s="198">
        <v>-69.849826703587951</v>
      </c>
      <c r="CQ35" s="198">
        <v>-195.46690213220995</v>
      </c>
      <c r="CR35" s="198">
        <v>-704.19240497972919</v>
      </c>
      <c r="CS35" s="198">
        <v>-434.2145701218933</v>
      </c>
      <c r="CT35" s="198">
        <v>-507.34382197188802</v>
      </c>
      <c r="CU35" s="198">
        <v>-858.460105291834</v>
      </c>
      <c r="CV35" s="198">
        <v>-492.94252264954207</v>
      </c>
      <c r="CW35" s="198">
        <v>-1099.4315862140879</v>
      </c>
      <c r="CX35" s="198">
        <v>-2116.731681303203</v>
      </c>
      <c r="CY35" s="198">
        <v>257.50167622165873</v>
      </c>
      <c r="CZ35" s="198">
        <v>-625.18182714541831</v>
      </c>
      <c r="DA35" s="198">
        <v>-1096.3666681690981</v>
      </c>
      <c r="DB35" s="198">
        <v>10.692863689256683</v>
      </c>
      <c r="DC35" s="198">
        <v>-306.68801751049887</v>
      </c>
      <c r="DD35" s="198">
        <v>-561.95936500858079</v>
      </c>
      <c r="DE35" s="198">
        <v>185.49689133452512</v>
      </c>
      <c r="DF35" s="198">
        <v>-389.7858050071643</v>
      </c>
      <c r="DG35" s="198">
        <v>-337.07179768901187</v>
      </c>
      <c r="DH35" s="198">
        <v>-673.22684884729051</v>
      </c>
      <c r="DI35" s="198">
        <v>-701.57353332713342</v>
      </c>
      <c r="DJ35" s="198">
        <v>-2563.710297769213</v>
      </c>
      <c r="DK35" s="198">
        <v>249.91006701951778</v>
      </c>
      <c r="DL35" s="198">
        <v>-453.9937235117693</v>
      </c>
      <c r="DM35" s="198">
        <v>-858.98424035596645</v>
      </c>
      <c r="DN35" s="198">
        <v>-130.36539628640821</v>
      </c>
      <c r="DO35" s="198">
        <v>-210.92658709905618</v>
      </c>
      <c r="DP35" s="198">
        <v>-280.33515408669246</v>
      </c>
      <c r="DQ35" s="198">
        <v>-124.93359586463521</v>
      </c>
      <c r="DR35" s="198">
        <v>-318.33481397681771</v>
      </c>
      <c r="DS35" s="198">
        <v>-358.65686663000815</v>
      </c>
      <c r="DT35" s="198">
        <v>-179.21648322866804</v>
      </c>
      <c r="DU35" s="198">
        <v>-91.196261662038523</v>
      </c>
      <c r="DV35" s="198">
        <v>-1517.5065522045384</v>
      </c>
      <c r="DW35" s="198">
        <v>13.093369825887294</v>
      </c>
      <c r="DX35" s="198">
        <v>-370.83925040970053</v>
      </c>
      <c r="DY35" s="198">
        <v>-273.17579402895217</v>
      </c>
      <c r="DZ35" s="198">
        <v>74.313838885511814</v>
      </c>
      <c r="EA35" s="198">
        <v>-214.66712054190202</v>
      </c>
      <c r="EB35" s="198">
        <v>-654.95059343004868</v>
      </c>
      <c r="EC35" s="198">
        <v>-690.15160466149723</v>
      </c>
      <c r="ED35" s="198">
        <v>-285.60406540269742</v>
      </c>
      <c r="EE35" s="198">
        <v>-535.0156978990035</v>
      </c>
      <c r="EF35" s="198">
        <v>-218.58182869778602</v>
      </c>
      <c r="EG35" s="198">
        <v>-426.35791366221792</v>
      </c>
      <c r="EH35" s="198">
        <v>-2588.2995651915867</v>
      </c>
      <c r="EI35" s="198">
        <v>123.28585484021551</v>
      </c>
      <c r="EJ35" s="198">
        <v>-447.03289786348773</v>
      </c>
      <c r="EK35" s="198">
        <v>56.241475187505785</v>
      </c>
      <c r="EL35" s="198">
        <v>-571.38694404273542</v>
      </c>
      <c r="EM35" s="198">
        <v>-1596.6842953690818</v>
      </c>
      <c r="EN35" s="198">
        <v>-1072.5660554895314</v>
      </c>
      <c r="EO35" s="198">
        <v>-768.16942833744702</v>
      </c>
      <c r="EP35" s="198">
        <v>-821.42011660569415</v>
      </c>
      <c r="EQ35" s="198">
        <v>121.85301235829161</v>
      </c>
      <c r="ER35" s="198">
        <v>-672.16794002247639</v>
      </c>
      <c r="ES35" s="198">
        <v>-484.21154749208745</v>
      </c>
      <c r="ET35" s="198">
        <v>-1919.8164573264492</v>
      </c>
      <c r="EU35" s="198">
        <v>-95.95490530007919</v>
      </c>
      <c r="EV35" s="198">
        <v>-449.51305757562591</v>
      </c>
      <c r="EW35" s="198">
        <v>9.8675562629950946</v>
      </c>
      <c r="EX35" s="198">
        <v>87.042321030718995</v>
      </c>
      <c r="EY35" s="198">
        <v>-389.04185361467944</v>
      </c>
      <c r="EZ35" s="198">
        <v>-260.85993167232391</v>
      </c>
      <c r="FA35" s="198">
        <v>-369.039490870073</v>
      </c>
      <c r="FB35" s="198">
        <v>-580.58175794913359</v>
      </c>
      <c r="FC35" s="198">
        <v>361.74800058664869</v>
      </c>
      <c r="FD35" s="198">
        <v>-364.15199694459579</v>
      </c>
      <c r="FE35" s="198">
        <v>78.5391091965339</v>
      </c>
      <c r="FF35" s="198">
        <v>-2298.609792984751</v>
      </c>
      <c r="FG35" s="198">
        <v>454.34616577106135</v>
      </c>
      <c r="FH35" s="198">
        <v>-599.28635007255775</v>
      </c>
      <c r="FI35" s="198">
        <v>421.38215925763461</v>
      </c>
      <c r="FJ35" s="198">
        <v>232.37219537451392</v>
      </c>
      <c r="FK35" s="198">
        <v>454.67642004766185</v>
      </c>
      <c r="FL35" s="198">
        <v>-407.46986708327086</v>
      </c>
      <c r="FM35" s="198">
        <v>82.800261033931747</v>
      </c>
      <c r="FN35" s="198">
        <v>-42.130457444483</v>
      </c>
      <c r="FO35" s="198">
        <v>74.732345606199715</v>
      </c>
      <c r="FP35" s="198">
        <v>-302.6238654539593</v>
      </c>
      <c r="FQ35" s="198">
        <v>-496.96626224370902</v>
      </c>
      <c r="FR35" s="198">
        <v>-1321.2815845921041</v>
      </c>
      <c r="FS35" s="198">
        <v>578.64600514451854</v>
      </c>
      <c r="FT35" s="198">
        <v>-784.71621404880239</v>
      </c>
      <c r="FU35" s="198">
        <v>-239.52768008472822</v>
      </c>
      <c r="FV35" s="198">
        <v>485.13353246944826</v>
      </c>
      <c r="FW35" s="198">
        <v>-609.00874748990736</v>
      </c>
    </row>
    <row r="36" spans="2:179" s="148" customFormat="1">
      <c r="B36" s="199">
        <v>4</v>
      </c>
      <c r="C36" s="200" t="s">
        <v>96</v>
      </c>
      <c r="D36" s="201">
        <f t="shared" ref="D36:BC36" si="272">+D35-D34</f>
        <v>-574.85451133141214</v>
      </c>
      <c r="E36" s="201">
        <f t="shared" si="272"/>
        <v>-1583.6415444908507</v>
      </c>
      <c r="F36" s="201">
        <f t="shared" si="272"/>
        <v>-165.29186355984075</v>
      </c>
      <c r="G36" s="201">
        <f t="shared" si="272"/>
        <v>-494.37141647921089</v>
      </c>
      <c r="H36" s="201">
        <f t="shared" si="272"/>
        <v>135.66039564145012</v>
      </c>
      <c r="I36" s="201">
        <f t="shared" si="272"/>
        <v>-427.12273009981209</v>
      </c>
      <c r="J36" s="201">
        <f t="shared" si="272"/>
        <v>20.536824644323133</v>
      </c>
      <c r="K36" s="201">
        <f t="shared" si="272"/>
        <v>-117.22143114057053</v>
      </c>
      <c r="L36" s="201">
        <f t="shared" si="272"/>
        <v>-32.278027810443746</v>
      </c>
      <c r="M36" s="201">
        <f t="shared" si="272"/>
        <v>377.56627681420355</v>
      </c>
      <c r="N36" s="201">
        <f t="shared" si="272"/>
        <v>-61.407336747843146</v>
      </c>
      <c r="O36" s="201">
        <f t="shared" si="272"/>
        <v>-206.38287504048299</v>
      </c>
      <c r="P36" s="201">
        <f t="shared" si="272"/>
        <v>-358.39725747300054</v>
      </c>
      <c r="Q36" s="201">
        <f t="shared" si="272"/>
        <v>51.332957929913391</v>
      </c>
      <c r="R36" s="201">
        <f t="shared" si="272"/>
        <v>-170.15771917888401</v>
      </c>
      <c r="S36" s="201">
        <f t="shared" si="272"/>
        <v>-167.61448339326762</v>
      </c>
      <c r="T36" s="201">
        <f t="shared" si="272"/>
        <v>-1091.5979570494492</v>
      </c>
      <c r="U36" s="201">
        <f t="shared" si="272"/>
        <v>-154.2713848692556</v>
      </c>
      <c r="V36" s="201">
        <f t="shared" si="272"/>
        <v>1001.9265548380604</v>
      </c>
      <c r="W36" s="201">
        <f t="shared" si="272"/>
        <v>-37.609876936862975</v>
      </c>
      <c r="X36" s="201">
        <f t="shared" si="272"/>
        <v>584.91815892801924</v>
      </c>
      <c r="Y36" s="201">
        <f t="shared" si="272"/>
        <v>-1714.5267003890522</v>
      </c>
      <c r="Z36" s="201">
        <f t="shared" si="272"/>
        <v>22.506269651607226</v>
      </c>
      <c r="AA36" s="201">
        <f t="shared" si="272"/>
        <v>-105.03669283842726</v>
      </c>
      <c r="AB36" s="201">
        <f t="shared" si="272"/>
        <v>39.228759664197696</v>
      </c>
      <c r="AC36" s="201">
        <f t="shared" si="272"/>
        <v>-451.06975295658594</v>
      </c>
      <c r="AD36" s="201">
        <f t="shared" si="272"/>
        <v>-785.89348151656941</v>
      </c>
      <c r="AE36" s="201">
        <f t="shared" si="272"/>
        <v>-120.58395090892554</v>
      </c>
      <c r="AF36" s="201">
        <f t="shared" si="272"/>
        <v>614.36300782801254</v>
      </c>
      <c r="AG36" s="201">
        <f t="shared" si="272"/>
        <v>427.7748202389339</v>
      </c>
      <c r="AH36" s="201">
        <f t="shared" si="272"/>
        <v>-814.76234695441485</v>
      </c>
      <c r="AI36" s="201">
        <f t="shared" si="272"/>
        <v>219.90149569645678</v>
      </c>
      <c r="AJ36" s="201">
        <f t="shared" si="272"/>
        <v>567.36939234940246</v>
      </c>
      <c r="AK36" s="201">
        <f t="shared" si="272"/>
        <v>-399.63127119124579</v>
      </c>
      <c r="AL36" s="201">
        <f t="shared" si="272"/>
        <v>-33.304435194219423</v>
      </c>
      <c r="AM36" s="201">
        <f t="shared" si="272"/>
        <v>-298.35162855219164</v>
      </c>
      <c r="AN36" s="201">
        <f t="shared" si="272"/>
        <v>150.76210258580227</v>
      </c>
      <c r="AO36" s="201">
        <f t="shared" si="272"/>
        <v>201.43078580492647</v>
      </c>
      <c r="AP36" s="201">
        <f t="shared" si="272"/>
        <v>502.85009867936037</v>
      </c>
      <c r="AQ36" s="201">
        <f t="shared" si="272"/>
        <v>-241.90612024302754</v>
      </c>
      <c r="AR36" s="201">
        <f t="shared" si="272"/>
        <v>-200.18677316496792</v>
      </c>
      <c r="AS36" s="201">
        <f t="shared" si="272"/>
        <v>-177.97863641193999</v>
      </c>
      <c r="AT36" s="201">
        <f>+AT35-AT34</f>
        <v>103.57476058971622</v>
      </c>
      <c r="AU36" s="201">
        <f>+AU35-AU34</f>
        <v>2.8608442296995236</v>
      </c>
      <c r="AV36" s="201">
        <f>+AV35-AV34</f>
        <v>35.019687447697834</v>
      </c>
      <c r="AW36" s="201">
        <f>+AW35-AW34</f>
        <v>-173.7333200775538</v>
      </c>
      <c r="AX36" s="201">
        <f t="shared" ref="AX36:AY36" si="273">+AX35-AX34</f>
        <v>295.18295618679616</v>
      </c>
      <c r="AY36" s="201">
        <f t="shared" si="273"/>
        <v>-135.21281529403393</v>
      </c>
      <c r="AZ36" s="201">
        <f t="shared" ref="AZ36" si="274">+AZ35-AZ34</f>
        <v>146.70796316792288</v>
      </c>
      <c r="BA36" s="201">
        <f>+BA35-BA34</f>
        <v>70.760044753517832</v>
      </c>
      <c r="BB36" s="201">
        <f>+BB35-BB34</f>
        <v>240.39360434402829</v>
      </c>
      <c r="BC36" s="201">
        <f t="shared" si="272"/>
        <v>819.62940282579825</v>
      </c>
      <c r="BD36" s="201">
        <f t="shared" ref="BD36:BK36" si="275">+BD35-BD34</f>
        <v>-579.58315508514556</v>
      </c>
      <c r="BE36" s="201">
        <f t="shared" si="275"/>
        <v>-301.45358448849737</v>
      </c>
      <c r="BF36" s="201">
        <f t="shared" si="275"/>
        <v>-145.22292216980395</v>
      </c>
      <c r="BG36" s="201">
        <f t="shared" si="275"/>
        <v>-55.396298834552965</v>
      </c>
      <c r="BH36" s="201">
        <f t="shared" si="275"/>
        <v>-5.7636540361249899</v>
      </c>
      <c r="BI36" s="201">
        <f t="shared" si="275"/>
        <v>-68.740494911167843</v>
      </c>
      <c r="BJ36" s="201">
        <f t="shared" si="275"/>
        <v>-315.06227747687217</v>
      </c>
      <c r="BK36" s="201">
        <f t="shared" si="275"/>
        <v>25.405514915038907</v>
      </c>
      <c r="BL36" s="201">
        <f t="shared" ref="BL36:DW36" si="276">+BL35-BL34</f>
        <v>-350.98228309610749</v>
      </c>
      <c r="BM36" s="201">
        <f t="shared" si="276"/>
        <v>-121.93215068721838</v>
      </c>
      <c r="BN36" s="201">
        <f t="shared" si="276"/>
        <v>524.24739171323927</v>
      </c>
      <c r="BO36" s="201">
        <f t="shared" si="276"/>
        <v>-203.32023980927465</v>
      </c>
      <c r="BP36" s="201">
        <f t="shared" si="276"/>
        <v>-86.833453976280907</v>
      </c>
      <c r="BQ36" s="201">
        <f t="shared" si="276"/>
        <v>119.99597460667223</v>
      </c>
      <c r="BR36" s="201">
        <f t="shared" si="276"/>
        <v>-189.25829563515435</v>
      </c>
      <c r="BS36" s="201">
        <f t="shared" si="276"/>
        <v>-280.70873346963845</v>
      </c>
      <c r="BT36" s="201">
        <f t="shared" si="276"/>
        <v>302.35254571152427</v>
      </c>
      <c r="BU36" s="201">
        <f t="shared" si="276"/>
        <v>-441.8410508230325</v>
      </c>
      <c r="BV36" s="201">
        <f t="shared" si="276"/>
        <v>-369.02529058859341</v>
      </c>
      <c r="BW36" s="201">
        <f t="shared" si="276"/>
        <v>-280.73161563782264</v>
      </c>
      <c r="BX36" s="201">
        <f t="shared" si="276"/>
        <v>-413.46472053780781</v>
      </c>
      <c r="BY36" s="201">
        <f t="shared" si="276"/>
        <v>-353.67694224031959</v>
      </c>
      <c r="BZ36" s="201">
        <f t="shared" si="276"/>
        <v>612.87027790887169</v>
      </c>
      <c r="CA36" s="201">
        <f t="shared" si="276"/>
        <v>73.361555650735227</v>
      </c>
      <c r="CB36" s="201">
        <f t="shared" si="276"/>
        <v>724.03829661681789</v>
      </c>
      <c r="CC36" s="201">
        <f t="shared" si="276"/>
        <v>204.52670257050727</v>
      </c>
      <c r="CD36" s="201">
        <f t="shared" si="276"/>
        <v>254.42978317557115</v>
      </c>
      <c r="CE36" s="201">
        <f t="shared" si="276"/>
        <v>-199.99235033903483</v>
      </c>
      <c r="CF36" s="201">
        <f t="shared" si="276"/>
        <v>-92.047309773398638</v>
      </c>
      <c r="CG36" s="201">
        <f t="shared" si="276"/>
        <v>632.12775573036697</v>
      </c>
      <c r="CH36" s="201">
        <f t="shared" si="276"/>
        <v>-55.713246032392249</v>
      </c>
      <c r="CI36" s="201">
        <f t="shared" si="276"/>
        <v>8.5036492300444593</v>
      </c>
      <c r="CJ36" s="201">
        <f t="shared" si="276"/>
        <v>-139.73602186102585</v>
      </c>
      <c r="CK36" s="201">
        <f t="shared" si="276"/>
        <v>-704.62622358560202</v>
      </c>
      <c r="CL36" s="201">
        <f t="shared" si="276"/>
        <v>-870.16445494242316</v>
      </c>
      <c r="CM36" s="201">
        <f t="shared" si="276"/>
        <v>-125.53600865943895</v>
      </c>
      <c r="CN36" s="201">
        <f t="shared" si="276"/>
        <v>803.08747182321122</v>
      </c>
      <c r="CO36" s="201">
        <f t="shared" si="276"/>
        <v>-655.04519351216652</v>
      </c>
      <c r="CP36" s="201">
        <f t="shared" si="276"/>
        <v>180.44161903985662</v>
      </c>
      <c r="CQ36" s="201">
        <f t="shared" si="276"/>
        <v>-16.857477800996378</v>
      </c>
      <c r="CR36" s="201">
        <f t="shared" si="276"/>
        <v>-268.62083407728755</v>
      </c>
      <c r="CS36" s="201">
        <f t="shared" si="276"/>
        <v>-37.978493897125077</v>
      </c>
      <c r="CT36" s="201">
        <f t="shared" si="276"/>
        <v>-3.8599209785343191</v>
      </c>
      <c r="CU36" s="201">
        <f t="shared" si="276"/>
        <v>81.06717453985766</v>
      </c>
      <c r="CV36" s="201">
        <f t="shared" si="276"/>
        <v>143.69196741836765</v>
      </c>
      <c r="CW36" s="201">
        <f t="shared" si="276"/>
        <v>-443.69274383999243</v>
      </c>
      <c r="CX36" s="201">
        <f t="shared" si="276"/>
        <v>-151.06897653496117</v>
      </c>
      <c r="CY36" s="201">
        <f t="shared" si="276"/>
        <v>-813.59461251860489</v>
      </c>
      <c r="CZ36" s="201">
        <f t="shared" si="276"/>
        <v>-53.48487191346851</v>
      </c>
      <c r="DA36" s="201">
        <f t="shared" si="276"/>
        <v>81.186002915504787</v>
      </c>
      <c r="DB36" s="201">
        <f t="shared" si="276"/>
        <v>-150.07280942151056</v>
      </c>
      <c r="DC36" s="201">
        <f t="shared" si="276"/>
        <v>1066.4365739230941</v>
      </c>
      <c r="DD36" s="201">
        <f t="shared" si="276"/>
        <v>-1036.9477154105084</v>
      </c>
      <c r="DE36" s="201">
        <f t="shared" si="276"/>
        <v>412.31567499099253</v>
      </c>
      <c r="DF36" s="201">
        <f t="shared" si="276"/>
        <v>-43.746323235573925</v>
      </c>
      <c r="DG36" s="201">
        <f t="shared" si="276"/>
        <v>245.79365607259354</v>
      </c>
      <c r="DH36" s="201">
        <f t="shared" si="276"/>
        <v>-245.93419152517845</v>
      </c>
      <c r="DI36" s="201">
        <f t="shared" si="276"/>
        <v>48.308964395052726</v>
      </c>
      <c r="DJ36" s="201">
        <f t="shared" si="276"/>
        <v>625.40004736905985</v>
      </c>
      <c r="DK36" s="201">
        <f t="shared" si="276"/>
        <v>-466.49537974827467</v>
      </c>
      <c r="DL36" s="201">
        <f t="shared" si="276"/>
        <v>-276.50954360487208</v>
      </c>
      <c r="DM36" s="201">
        <f t="shared" si="276"/>
        <v>-71.757423601269238</v>
      </c>
      <c r="DN36" s="201">
        <f t="shared" si="276"/>
        <v>23.069575847332317</v>
      </c>
      <c r="DO36" s="201">
        <f t="shared" si="276"/>
        <v>145.34465170447703</v>
      </c>
      <c r="DP36" s="201">
        <f t="shared" si="276"/>
        <v>51.48726814464095</v>
      </c>
      <c r="DQ36" s="201">
        <f t="shared" si="276"/>
        <v>89.211495726896374</v>
      </c>
      <c r="DR36" s="201">
        <f t="shared" si="276"/>
        <v>131.46501729291793</v>
      </c>
      <c r="DS36" s="201">
        <f t="shared" si="276"/>
        <v>346.69287932958684</v>
      </c>
      <c r="DT36" s="201">
        <f t="shared" si="276"/>
        <v>-292.31868937173499</v>
      </c>
      <c r="DU36" s="201">
        <f t="shared" si="276"/>
        <v>621.84641446269484</v>
      </c>
      <c r="DV36" s="201">
        <f t="shared" si="276"/>
        <v>-729.15899628220541</v>
      </c>
      <c r="DW36" s="201">
        <f t="shared" si="276"/>
        <v>4.0014137642207288</v>
      </c>
      <c r="DX36" s="201">
        <f t="shared" ref="DX36:FT36" si="277">+DX35-DX34</f>
        <v>106.43421182863131</v>
      </c>
      <c r="DY36" s="201">
        <f t="shared" si="277"/>
        <v>-143.74006078706998</v>
      </c>
      <c r="DZ36" s="201">
        <f t="shared" si="277"/>
        <v>91.848443236367757</v>
      </c>
      <c r="EA36" s="201">
        <f t="shared" si="277"/>
        <v>-483.4873070039904</v>
      </c>
      <c r="EB36" s="201">
        <f t="shared" si="277"/>
        <v>93.287235215429973</v>
      </c>
      <c r="EC36" s="201">
        <f t="shared" si="277"/>
        <v>72.547448535038257</v>
      </c>
      <c r="ED36" s="201">
        <f t="shared" si="277"/>
        <v>-109.75378557356572</v>
      </c>
      <c r="EE36" s="201">
        <f t="shared" si="277"/>
        <v>187.96843962432968</v>
      </c>
      <c r="EF36" s="201">
        <f t="shared" si="277"/>
        <v>204.94135822109979</v>
      </c>
      <c r="EG36" s="201">
        <f t="shared" si="277"/>
        <v>119.1116384041726</v>
      </c>
      <c r="EH36" s="201">
        <f t="shared" si="277"/>
        <v>-122.62221082034512</v>
      </c>
      <c r="EI36" s="201">
        <f t="shared" si="277"/>
        <v>-158.4468780352812</v>
      </c>
      <c r="EJ36" s="201">
        <f t="shared" si="277"/>
        <v>226.76901000015914</v>
      </c>
      <c r="EK36" s="201">
        <f t="shared" si="277"/>
        <v>434.52796671447982</v>
      </c>
      <c r="EL36" s="201">
        <f t="shared" si="277"/>
        <v>-231.84588723647124</v>
      </c>
      <c r="EM36" s="201">
        <f t="shared" si="277"/>
        <v>-23.895672868504562</v>
      </c>
      <c r="EN36" s="201">
        <f t="shared" si="277"/>
        <v>13.835439861948316</v>
      </c>
      <c r="EO36" s="201">
        <f t="shared" si="277"/>
        <v>-50.727347742700431</v>
      </c>
      <c r="EP36" s="201">
        <f t="shared" si="277"/>
        <v>-83.677059249496097</v>
      </c>
      <c r="EQ36" s="201">
        <f t="shared" si="277"/>
        <v>-65.782366172770793</v>
      </c>
      <c r="ER36" s="201">
        <f t="shared" si="277"/>
        <v>0.98559807581318637</v>
      </c>
      <c r="ES36" s="201">
        <f t="shared" si="277"/>
        <v>153.13479685206698</v>
      </c>
      <c r="ET36" s="201">
        <f t="shared" si="277"/>
        <v>-332.09903133981834</v>
      </c>
      <c r="EU36" s="201">
        <f t="shared" si="277"/>
        <v>94.371564188721777</v>
      </c>
      <c r="EV36" s="201">
        <f t="shared" si="277"/>
        <v>295.51476988392596</v>
      </c>
      <c r="EW36" s="201">
        <f t="shared" si="277"/>
        <v>-286.31157348293164</v>
      </c>
      <c r="EX36" s="201">
        <f t="shared" si="277"/>
        <v>228.87029630948257</v>
      </c>
      <c r="EY36" s="201">
        <f t="shared" si="277"/>
        <v>-31.861018441983333</v>
      </c>
      <c r="EZ36" s="201">
        <f t="shared" si="277"/>
        <v>-194.14843363780008</v>
      </c>
      <c r="FA36" s="201">
        <f t="shared" si="277"/>
        <v>75.235703979237542</v>
      </c>
      <c r="FB36" s="201">
        <f t="shared" si="277"/>
        <v>37.719777029360785</v>
      </c>
      <c r="FC36" s="201">
        <f t="shared" si="277"/>
        <v>-77.935793560903221</v>
      </c>
      <c r="FD36" s="201">
        <f t="shared" si="277"/>
        <v>3.2643280314048866</v>
      </c>
      <c r="FE36" s="201">
        <f t="shared" si="277"/>
        <v>156.82333297030263</v>
      </c>
      <c r="FF36" s="201">
        <f t="shared" si="277"/>
        <v>-333.82098107926163</v>
      </c>
      <c r="FG36" s="201">
        <f t="shared" si="277"/>
        <v>-7.0990100734768475</v>
      </c>
      <c r="FH36" s="201">
        <f t="shared" si="277"/>
        <v>-55.638515199514131</v>
      </c>
      <c r="FI36" s="201">
        <f t="shared" si="277"/>
        <v>357.98454545978996</v>
      </c>
      <c r="FJ36" s="201">
        <f t="shared" si="277"/>
        <v>-179.26262465650763</v>
      </c>
      <c r="FK36" s="201">
        <f t="shared" si="277"/>
        <v>8.0170818077270383</v>
      </c>
      <c r="FL36" s="201">
        <f t="shared" si="277"/>
        <v>36.096791554744186</v>
      </c>
      <c r="FM36" s="201">
        <f t="shared" si="277"/>
        <v>119.92264927872472</v>
      </c>
      <c r="FN36" s="201">
        <f t="shared" si="277"/>
        <v>53.937251430312955</v>
      </c>
      <c r="FO36" s="201">
        <f t="shared" si="277"/>
        <v>-27.151937541114563</v>
      </c>
      <c r="FP36" s="201">
        <f t="shared" si="277"/>
        <v>133.86576070056412</v>
      </c>
      <c r="FQ36" s="201">
        <f t="shared" si="277"/>
        <v>23.75426309518059</v>
      </c>
      <c r="FR36" s="201">
        <f t="shared" si="277"/>
        <v>-86.859979042227906</v>
      </c>
      <c r="FS36" s="201">
        <f t="shared" si="277"/>
        <v>46.193387497322533</v>
      </c>
      <c r="FT36" s="201">
        <f t="shared" si="277"/>
        <v>-11.788205455267189</v>
      </c>
      <c r="FU36" s="201">
        <f t="shared" ref="FU36:FV36" si="278">+FU35-FU34</f>
        <v>205.98842230197295</v>
      </c>
      <c r="FV36" s="201">
        <f t="shared" si="278"/>
        <v>-108.75908247006407</v>
      </c>
      <c r="FW36" s="201">
        <f t="shared" ref="FW36" si="279">+FW35-FW34</f>
        <v>137.12176294438132</v>
      </c>
    </row>
    <row r="37" spans="2:179">
      <c r="B37" s="199">
        <v>5</v>
      </c>
      <c r="C37" s="200" t="s">
        <v>98</v>
      </c>
      <c r="D37" s="202">
        <v>-5.650992037766164E-3</v>
      </c>
      <c r="E37" s="202">
        <v>-1.594959681432636E-2</v>
      </c>
      <c r="F37" s="202">
        <v>-1.6539491120531814E-3</v>
      </c>
      <c r="G37" s="202">
        <v>-4.7400865863615072E-3</v>
      </c>
      <c r="H37" s="202">
        <v>1.2612296680204233E-3</v>
      </c>
      <c r="I37" s="202">
        <v>-3.9508888754006388E-3</v>
      </c>
      <c r="J37" s="202">
        <v>2.0683444619201948E-4</v>
      </c>
      <c r="K37" s="202">
        <v>-1.1041348369029509E-3</v>
      </c>
      <c r="L37" s="202">
        <v>-2.8055779941530329E-4</v>
      </c>
      <c r="M37" s="202">
        <f>+M36/115049.476</f>
        <v>3.2817731113716987E-3</v>
      </c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</row>
    <row r="38" spans="2:179">
      <c r="B38" s="203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</row>
  </sheetData>
  <mergeCells count="4">
    <mergeCell ref="B2:C2"/>
    <mergeCell ref="D4:M4"/>
    <mergeCell ref="N4:BB4"/>
    <mergeCell ref="BC4:FW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W43"/>
  <sheetViews>
    <sheetView zoomScale="80" zoomScaleNormal="8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K47" sqref="K47"/>
    </sheetView>
  </sheetViews>
  <sheetFormatPr baseColWidth="10" defaultRowHeight="11.25"/>
  <cols>
    <col min="1" max="1" width="11.42578125" style="150"/>
    <col min="2" max="2" width="13.28515625" style="163" customWidth="1"/>
    <col min="3" max="3" width="60.42578125" style="150" customWidth="1"/>
    <col min="4" max="4" width="8.140625" style="150" bestFit="1" customWidth="1"/>
    <col min="5" max="5" width="8.85546875" style="150" bestFit="1" customWidth="1"/>
    <col min="6" max="9" width="8.140625" style="150" bestFit="1" customWidth="1"/>
    <col min="10" max="10" width="7.85546875" style="150" bestFit="1" customWidth="1"/>
    <col min="11" max="13" width="8.140625" style="150" bestFit="1" customWidth="1"/>
    <col min="14" max="49" width="8.7109375" style="150" bestFit="1" customWidth="1"/>
    <col min="50" max="54" width="9.28515625" style="150" bestFit="1" customWidth="1"/>
    <col min="55" max="59" width="7.7109375" style="150" bestFit="1" customWidth="1"/>
    <col min="60" max="60" width="7.85546875" style="150" bestFit="1" customWidth="1"/>
    <col min="61" max="63" width="7.7109375" style="150" bestFit="1" customWidth="1"/>
    <col min="64" max="65" width="7.85546875" style="150" bestFit="1" customWidth="1"/>
    <col min="66" max="66" width="8.140625" style="150" bestFit="1" customWidth="1"/>
    <col min="67" max="76" width="7.7109375" style="150" bestFit="1" customWidth="1"/>
    <col min="77" max="77" width="7.85546875" style="150" bestFit="1" customWidth="1"/>
    <col min="78" max="78" width="8.140625" style="150" bestFit="1" customWidth="1"/>
    <col min="79" max="79" width="7.7109375" style="150" bestFit="1" customWidth="1"/>
    <col min="80" max="81" width="7.85546875" style="150" bestFit="1" customWidth="1"/>
    <col min="82" max="89" width="7.7109375" style="150" bestFit="1" customWidth="1"/>
    <col min="90" max="90" width="8.140625" style="150" bestFit="1" customWidth="1"/>
    <col min="91" max="92" width="7.85546875" style="150" bestFit="1" customWidth="1"/>
    <col min="93" max="100" width="7.7109375" style="150" bestFit="1" customWidth="1"/>
    <col min="101" max="101" width="7.85546875" style="150" bestFit="1" customWidth="1"/>
    <col min="102" max="102" width="8.140625" style="150" bestFit="1" customWidth="1"/>
    <col min="103" max="105" width="7.85546875" style="150" bestFit="1" customWidth="1"/>
    <col min="106" max="106" width="7.7109375" style="150" bestFit="1" customWidth="1"/>
    <col min="107" max="107" width="8.140625" style="150" bestFit="1" customWidth="1"/>
    <col min="108" max="108" width="7.85546875" style="150" bestFit="1" customWidth="1"/>
    <col min="109" max="112" width="7.7109375" style="150" bestFit="1" customWidth="1"/>
    <col min="113" max="113" width="7.85546875" style="150" bestFit="1" customWidth="1"/>
    <col min="114" max="114" width="8.140625" style="150" bestFit="1" customWidth="1"/>
    <col min="115" max="116" width="7.7109375" style="150" bestFit="1" customWidth="1"/>
    <col min="117" max="117" width="7.85546875" style="150" bestFit="1" customWidth="1"/>
    <col min="118" max="129" width="7.7109375" style="150" bestFit="1" customWidth="1"/>
    <col min="130" max="130" width="7.85546875" style="150" bestFit="1" customWidth="1"/>
    <col min="131" max="135" width="7.7109375" style="150" bestFit="1" customWidth="1"/>
    <col min="136" max="136" width="7.85546875" style="150" bestFit="1" customWidth="1"/>
    <col min="137" max="137" width="7.7109375" style="150" bestFit="1" customWidth="1"/>
    <col min="138" max="138" width="8.140625" style="150" bestFit="1" customWidth="1"/>
    <col min="139" max="140" width="7.7109375" style="150" bestFit="1" customWidth="1"/>
    <col min="141" max="141" width="7.85546875" style="150" bestFit="1" customWidth="1"/>
    <col min="142" max="142" width="7.7109375" style="150" bestFit="1" customWidth="1"/>
    <col min="143" max="143" width="8" style="150" bestFit="1" customWidth="1"/>
    <col min="144" max="144" width="7.85546875" style="150" bestFit="1" customWidth="1"/>
    <col min="145" max="145" width="7.7109375" style="150" bestFit="1" customWidth="1"/>
    <col min="146" max="146" width="7.85546875" style="150" bestFit="1" customWidth="1"/>
    <col min="147" max="148" width="7.7109375" style="150" bestFit="1" customWidth="1"/>
    <col min="149" max="150" width="7.85546875" style="150" bestFit="1" customWidth="1"/>
    <col min="151" max="161" width="7.7109375" style="150" bestFit="1" customWidth="1"/>
    <col min="162" max="162" width="8.140625" style="150" bestFit="1" customWidth="1"/>
    <col min="163" max="164" width="7.7109375" style="150" bestFit="1" customWidth="1"/>
    <col min="165" max="165" width="7.85546875" style="150" bestFit="1" customWidth="1"/>
    <col min="166" max="166" width="7.7109375" style="150" bestFit="1" customWidth="1"/>
    <col min="167" max="167" width="8" style="150" bestFit="1" customWidth="1"/>
    <col min="168" max="169" width="7.7109375" style="150" bestFit="1" customWidth="1"/>
    <col min="170" max="170" width="7.85546875" style="150" bestFit="1" customWidth="1"/>
    <col min="171" max="171" width="7.7109375" style="150" bestFit="1" customWidth="1"/>
    <col min="172" max="174" width="7.85546875" style="150" bestFit="1" customWidth="1"/>
    <col min="175" max="176" width="7.7109375" style="150" bestFit="1" customWidth="1"/>
    <col min="177" max="177" width="7.85546875" style="150" bestFit="1" customWidth="1"/>
    <col min="178" max="178" width="7.7109375" style="150" bestFit="1" customWidth="1"/>
    <col min="179" max="179" width="8" style="150" bestFit="1" customWidth="1"/>
    <col min="180" max="16384" width="11.42578125" style="150"/>
  </cols>
  <sheetData>
    <row r="1" spans="1:179" ht="23.25" customHeight="1">
      <c r="B1" s="151" t="s">
        <v>126</v>
      </c>
      <c r="C1" s="151"/>
    </row>
    <row r="2" spans="1:179">
      <c r="B2" s="366" t="s">
        <v>10</v>
      </c>
      <c r="C2" s="366"/>
    </row>
    <row r="3" spans="1:179" ht="23.25" customHeight="1">
      <c r="B3" s="152"/>
      <c r="C3" s="153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  <c r="ER3" s="166"/>
      <c r="ES3" s="166"/>
      <c r="ET3" s="166"/>
      <c r="EU3" s="166"/>
      <c r="EV3" s="166"/>
      <c r="EW3" s="166"/>
      <c r="EX3" s="166"/>
      <c r="EY3" s="166"/>
      <c r="EZ3" s="166"/>
      <c r="FA3" s="166"/>
      <c r="FB3" s="166"/>
      <c r="FC3" s="166"/>
      <c r="FD3" s="166"/>
      <c r="FE3" s="166"/>
      <c r="FF3" s="166"/>
      <c r="FG3" s="166"/>
      <c r="FH3" s="166"/>
      <c r="FI3" s="166"/>
      <c r="FJ3" s="166"/>
      <c r="FK3" s="166"/>
      <c r="FL3" s="166"/>
      <c r="FM3" s="166"/>
      <c r="FN3" s="166"/>
      <c r="FO3" s="166"/>
      <c r="FP3" s="166"/>
      <c r="FQ3" s="166"/>
      <c r="FR3" s="166"/>
      <c r="FS3" s="166"/>
      <c r="FT3" s="166"/>
      <c r="FU3" s="166"/>
      <c r="FV3" s="166"/>
    </row>
    <row r="4" spans="1:179" s="155" customFormat="1" ht="27" customHeight="1">
      <c r="A4" s="170"/>
      <c r="C4" s="156"/>
      <c r="D4" s="367" t="s">
        <v>0</v>
      </c>
      <c r="E4" s="368"/>
      <c r="F4" s="368"/>
      <c r="G4" s="368"/>
      <c r="H4" s="368"/>
      <c r="I4" s="368"/>
      <c r="J4" s="368"/>
      <c r="K4" s="368"/>
      <c r="L4" s="368"/>
      <c r="M4" s="369"/>
      <c r="N4" s="370" t="s">
        <v>59</v>
      </c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2"/>
      <c r="AX4" s="370" t="s">
        <v>157</v>
      </c>
      <c r="AY4" s="371"/>
      <c r="AZ4" s="371"/>
      <c r="BA4" s="371"/>
      <c r="BB4" s="372"/>
      <c r="BC4" s="373" t="s">
        <v>60</v>
      </c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/>
      <c r="BT4" s="374"/>
      <c r="BU4" s="374"/>
      <c r="BV4" s="374"/>
      <c r="BW4" s="374"/>
      <c r="BX4" s="374"/>
      <c r="BY4" s="374"/>
      <c r="BZ4" s="374"/>
      <c r="CA4" s="374"/>
      <c r="CB4" s="374"/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74"/>
      <c r="CS4" s="374"/>
      <c r="CT4" s="374"/>
      <c r="CU4" s="374"/>
      <c r="CV4" s="374"/>
      <c r="CW4" s="374"/>
      <c r="CX4" s="374"/>
      <c r="CY4" s="374"/>
      <c r="CZ4" s="374"/>
      <c r="DA4" s="374"/>
      <c r="DB4" s="374"/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4"/>
      <c r="ES4" s="374"/>
      <c r="ET4" s="374"/>
      <c r="EU4" s="374"/>
      <c r="EV4" s="374"/>
      <c r="EW4" s="374"/>
      <c r="EX4" s="374"/>
      <c r="EY4" s="374"/>
      <c r="EZ4" s="374"/>
      <c r="FA4" s="374"/>
      <c r="FB4" s="374"/>
      <c r="FC4" s="374"/>
      <c r="FD4" s="374"/>
      <c r="FE4" s="374"/>
      <c r="FF4" s="374"/>
      <c r="FG4" s="374"/>
      <c r="FH4" s="374"/>
      <c r="FI4" s="374"/>
      <c r="FJ4" s="374"/>
      <c r="FK4" s="374"/>
      <c r="FL4" s="374"/>
      <c r="FM4" s="374"/>
      <c r="FN4" s="374"/>
      <c r="FO4" s="374"/>
      <c r="FP4" s="374"/>
      <c r="FQ4" s="374"/>
      <c r="FR4" s="374"/>
      <c r="FS4" s="374"/>
      <c r="FT4" s="374"/>
      <c r="FU4" s="374"/>
      <c r="FV4" s="374"/>
      <c r="FW4" s="375"/>
    </row>
    <row r="5" spans="1:179" s="155" customFormat="1" ht="19.5" customHeight="1">
      <c r="A5" s="170"/>
      <c r="B5" s="173" t="s">
        <v>9</v>
      </c>
      <c r="C5" s="173" t="s">
        <v>21</v>
      </c>
      <c r="D5" s="172">
        <v>2013</v>
      </c>
      <c r="E5" s="172">
        <v>2014</v>
      </c>
      <c r="F5" s="172">
        <v>2015</v>
      </c>
      <c r="G5" s="172">
        <v>2016</v>
      </c>
      <c r="H5" s="172">
        <v>2017</v>
      </c>
      <c r="I5" s="172">
        <v>2018</v>
      </c>
      <c r="J5" s="172">
        <v>2019</v>
      </c>
      <c r="K5" s="172">
        <v>2020</v>
      </c>
      <c r="L5" s="172">
        <v>2021</v>
      </c>
      <c r="M5" s="172">
        <v>2022</v>
      </c>
      <c r="N5" s="158" t="s">
        <v>23</v>
      </c>
      <c r="O5" s="158" t="s">
        <v>24</v>
      </c>
      <c r="P5" s="158" t="s">
        <v>25</v>
      </c>
      <c r="Q5" s="158" t="s">
        <v>26</v>
      </c>
      <c r="R5" s="158" t="s">
        <v>27</v>
      </c>
      <c r="S5" s="158" t="s">
        <v>28</v>
      </c>
      <c r="T5" s="158" t="s">
        <v>22</v>
      </c>
      <c r="U5" s="158" t="s">
        <v>29</v>
      </c>
      <c r="V5" s="158" t="s">
        <v>30</v>
      </c>
      <c r="W5" s="158" t="s">
        <v>31</v>
      </c>
      <c r="X5" s="158" t="s">
        <v>32</v>
      </c>
      <c r="Y5" s="158" t="s">
        <v>33</v>
      </c>
      <c r="Z5" s="158" t="s">
        <v>34</v>
      </c>
      <c r="AA5" s="158" t="s">
        <v>35</v>
      </c>
      <c r="AB5" s="158" t="s">
        <v>36</v>
      </c>
      <c r="AC5" s="158" t="s">
        <v>37</v>
      </c>
      <c r="AD5" s="158" t="s">
        <v>38</v>
      </c>
      <c r="AE5" s="158" t="s">
        <v>39</v>
      </c>
      <c r="AF5" s="158" t="s">
        <v>40</v>
      </c>
      <c r="AG5" s="158" t="s">
        <v>41</v>
      </c>
      <c r="AH5" s="158" t="s">
        <v>42</v>
      </c>
      <c r="AI5" s="158" t="s">
        <v>43</v>
      </c>
      <c r="AJ5" s="158" t="s">
        <v>44</v>
      </c>
      <c r="AK5" s="158" t="s">
        <v>45</v>
      </c>
      <c r="AL5" s="158" t="s">
        <v>46</v>
      </c>
      <c r="AM5" s="158" t="s">
        <v>47</v>
      </c>
      <c r="AN5" s="158" t="s">
        <v>48</v>
      </c>
      <c r="AO5" s="158" t="s">
        <v>49</v>
      </c>
      <c r="AP5" s="158" t="s">
        <v>50</v>
      </c>
      <c r="AQ5" s="158" t="s">
        <v>51</v>
      </c>
      <c r="AR5" s="158" t="s">
        <v>52</v>
      </c>
      <c r="AS5" s="158" t="s">
        <v>53</v>
      </c>
      <c r="AT5" s="158" t="s">
        <v>141</v>
      </c>
      <c r="AU5" s="158" t="s">
        <v>142</v>
      </c>
      <c r="AV5" s="158" t="s">
        <v>139</v>
      </c>
      <c r="AW5" s="158" t="s">
        <v>140</v>
      </c>
      <c r="AX5" s="158" t="s">
        <v>143</v>
      </c>
      <c r="AY5" s="158" t="s">
        <v>144</v>
      </c>
      <c r="AZ5" s="158" t="s">
        <v>147</v>
      </c>
      <c r="BA5" s="158" t="s">
        <v>158</v>
      </c>
      <c r="BB5" s="158" t="s">
        <v>163</v>
      </c>
      <c r="BC5" s="159">
        <v>41275</v>
      </c>
      <c r="BD5" s="159">
        <v>41306</v>
      </c>
      <c r="BE5" s="159">
        <v>41334</v>
      </c>
      <c r="BF5" s="159">
        <v>41365</v>
      </c>
      <c r="BG5" s="159">
        <v>41395</v>
      </c>
      <c r="BH5" s="159">
        <v>41426</v>
      </c>
      <c r="BI5" s="159">
        <v>41456</v>
      </c>
      <c r="BJ5" s="159">
        <v>41487</v>
      </c>
      <c r="BK5" s="159">
        <v>41518</v>
      </c>
      <c r="BL5" s="159">
        <v>41548</v>
      </c>
      <c r="BM5" s="159">
        <v>41579</v>
      </c>
      <c r="BN5" s="159">
        <v>41609</v>
      </c>
      <c r="BO5" s="159">
        <v>41640</v>
      </c>
      <c r="BP5" s="159">
        <v>41671</v>
      </c>
      <c r="BQ5" s="159">
        <v>41699</v>
      </c>
      <c r="BR5" s="159">
        <v>41730</v>
      </c>
      <c r="BS5" s="159">
        <v>41760</v>
      </c>
      <c r="BT5" s="159">
        <v>41791</v>
      </c>
      <c r="BU5" s="159">
        <v>41821</v>
      </c>
      <c r="BV5" s="159">
        <v>41852</v>
      </c>
      <c r="BW5" s="159">
        <v>41883</v>
      </c>
      <c r="BX5" s="159">
        <v>41913</v>
      </c>
      <c r="BY5" s="159">
        <v>41944</v>
      </c>
      <c r="BZ5" s="159">
        <v>41974</v>
      </c>
      <c r="CA5" s="159">
        <v>42005</v>
      </c>
      <c r="CB5" s="159">
        <v>42036</v>
      </c>
      <c r="CC5" s="159">
        <v>42064</v>
      </c>
      <c r="CD5" s="159">
        <v>42095</v>
      </c>
      <c r="CE5" s="159">
        <v>42125</v>
      </c>
      <c r="CF5" s="159">
        <v>42156</v>
      </c>
      <c r="CG5" s="159">
        <v>42186</v>
      </c>
      <c r="CH5" s="159">
        <v>42217</v>
      </c>
      <c r="CI5" s="159">
        <v>42248</v>
      </c>
      <c r="CJ5" s="159">
        <v>42278</v>
      </c>
      <c r="CK5" s="159">
        <v>42309</v>
      </c>
      <c r="CL5" s="159">
        <v>42339</v>
      </c>
      <c r="CM5" s="159">
        <v>42370</v>
      </c>
      <c r="CN5" s="159">
        <v>42401</v>
      </c>
      <c r="CO5" s="159">
        <v>42430</v>
      </c>
      <c r="CP5" s="159">
        <v>42461</v>
      </c>
      <c r="CQ5" s="159">
        <v>42491</v>
      </c>
      <c r="CR5" s="159">
        <v>42522</v>
      </c>
      <c r="CS5" s="159">
        <v>42552</v>
      </c>
      <c r="CT5" s="159">
        <v>42583</v>
      </c>
      <c r="CU5" s="159">
        <v>42614</v>
      </c>
      <c r="CV5" s="159">
        <v>42644</v>
      </c>
      <c r="CW5" s="159">
        <v>42675</v>
      </c>
      <c r="CX5" s="159">
        <v>42705</v>
      </c>
      <c r="CY5" s="159">
        <v>42736</v>
      </c>
      <c r="CZ5" s="159">
        <v>42767</v>
      </c>
      <c r="DA5" s="159">
        <v>42795</v>
      </c>
      <c r="DB5" s="159">
        <v>42826</v>
      </c>
      <c r="DC5" s="159">
        <v>42856</v>
      </c>
      <c r="DD5" s="159">
        <v>42887</v>
      </c>
      <c r="DE5" s="159">
        <v>42917</v>
      </c>
      <c r="DF5" s="159">
        <v>42948</v>
      </c>
      <c r="DG5" s="159">
        <v>42979</v>
      </c>
      <c r="DH5" s="159">
        <v>43009</v>
      </c>
      <c r="DI5" s="159">
        <v>43040</v>
      </c>
      <c r="DJ5" s="159">
        <v>43070</v>
      </c>
      <c r="DK5" s="159">
        <v>43101</v>
      </c>
      <c r="DL5" s="159">
        <v>43132</v>
      </c>
      <c r="DM5" s="159">
        <v>43160</v>
      </c>
      <c r="DN5" s="159">
        <v>43191</v>
      </c>
      <c r="DO5" s="159">
        <v>43221</v>
      </c>
      <c r="DP5" s="159">
        <v>43252</v>
      </c>
      <c r="DQ5" s="159">
        <v>43282</v>
      </c>
      <c r="DR5" s="159">
        <v>43313</v>
      </c>
      <c r="DS5" s="159">
        <v>43344</v>
      </c>
      <c r="DT5" s="159">
        <v>43374</v>
      </c>
      <c r="DU5" s="159">
        <v>43405</v>
      </c>
      <c r="DV5" s="159">
        <v>43435</v>
      </c>
      <c r="DW5" s="159">
        <v>43466</v>
      </c>
      <c r="DX5" s="159">
        <v>43497</v>
      </c>
      <c r="DY5" s="159">
        <v>43525</v>
      </c>
      <c r="DZ5" s="159">
        <v>43556</v>
      </c>
      <c r="EA5" s="159">
        <v>43586</v>
      </c>
      <c r="EB5" s="159">
        <v>43617</v>
      </c>
      <c r="EC5" s="159">
        <v>43647</v>
      </c>
      <c r="ED5" s="159">
        <v>43678</v>
      </c>
      <c r="EE5" s="159">
        <v>43709</v>
      </c>
      <c r="EF5" s="159">
        <v>43739</v>
      </c>
      <c r="EG5" s="159">
        <v>43770</v>
      </c>
      <c r="EH5" s="159">
        <v>43800</v>
      </c>
      <c r="EI5" s="159">
        <v>43831</v>
      </c>
      <c r="EJ5" s="159">
        <v>43862</v>
      </c>
      <c r="EK5" s="159">
        <v>43891</v>
      </c>
      <c r="EL5" s="159">
        <v>43922</v>
      </c>
      <c r="EM5" s="159">
        <v>43952</v>
      </c>
      <c r="EN5" s="159">
        <v>43983</v>
      </c>
      <c r="EO5" s="159">
        <v>44013</v>
      </c>
      <c r="EP5" s="159">
        <v>44044</v>
      </c>
      <c r="EQ5" s="159">
        <v>44075</v>
      </c>
      <c r="ER5" s="159">
        <v>44105</v>
      </c>
      <c r="ES5" s="159">
        <v>44136</v>
      </c>
      <c r="ET5" s="159">
        <v>44166</v>
      </c>
      <c r="EU5" s="159">
        <v>44197</v>
      </c>
      <c r="EV5" s="159">
        <v>44228</v>
      </c>
      <c r="EW5" s="159">
        <v>44256</v>
      </c>
      <c r="EX5" s="159">
        <v>44287</v>
      </c>
      <c r="EY5" s="159">
        <v>44317</v>
      </c>
      <c r="EZ5" s="159">
        <v>44348</v>
      </c>
      <c r="FA5" s="159">
        <v>44378</v>
      </c>
      <c r="FB5" s="159">
        <v>44409</v>
      </c>
      <c r="FC5" s="159">
        <v>44440</v>
      </c>
      <c r="FD5" s="159">
        <v>44470</v>
      </c>
      <c r="FE5" s="159">
        <v>44501</v>
      </c>
      <c r="FF5" s="159">
        <v>44531</v>
      </c>
      <c r="FG5" s="159">
        <v>44562</v>
      </c>
      <c r="FH5" s="159">
        <v>44593</v>
      </c>
      <c r="FI5" s="159">
        <v>44621</v>
      </c>
      <c r="FJ5" s="159">
        <v>44652</v>
      </c>
      <c r="FK5" s="159">
        <v>44682</v>
      </c>
      <c r="FL5" s="159">
        <v>44713</v>
      </c>
      <c r="FM5" s="159">
        <v>44743</v>
      </c>
      <c r="FN5" s="159">
        <v>44774</v>
      </c>
      <c r="FO5" s="159">
        <v>44805</v>
      </c>
      <c r="FP5" s="159">
        <v>44835</v>
      </c>
      <c r="FQ5" s="159">
        <v>44866</v>
      </c>
      <c r="FR5" s="159">
        <v>44896</v>
      </c>
      <c r="FS5" s="159">
        <v>44927</v>
      </c>
      <c r="FT5" s="159">
        <v>44958</v>
      </c>
      <c r="FU5" s="159">
        <v>44986</v>
      </c>
      <c r="FV5" s="159">
        <v>45017</v>
      </c>
      <c r="FW5" s="159">
        <v>45047</v>
      </c>
    </row>
    <row r="6" spans="1:179" s="160" customFormat="1">
      <c r="B6" s="174">
        <v>1</v>
      </c>
      <c r="C6" s="175" t="s">
        <v>76</v>
      </c>
      <c r="D6" s="176">
        <f t="shared" ref="D6:AF6" si="0">+D7+D10+D12+D13+D14</f>
        <v>-509.16112188000045</v>
      </c>
      <c r="E6" s="176">
        <f t="shared" si="0"/>
        <v>-361.10735095000007</v>
      </c>
      <c r="F6" s="176">
        <f t="shared" si="0"/>
        <v>-455.8647622800006</v>
      </c>
      <c r="G6" s="176">
        <f t="shared" si="0"/>
        <v>768.91602725000166</v>
      </c>
      <c r="H6" s="176">
        <f t="shared" si="0"/>
        <v>-2646.2870098600015</v>
      </c>
      <c r="I6" s="176">
        <f t="shared" si="0"/>
        <v>386.22853074000017</v>
      </c>
      <c r="J6" s="176">
        <f>+J7+J10+J12+J13+J14</f>
        <v>551.69888263949576</v>
      </c>
      <c r="K6" s="176">
        <f t="shared" ref="K6:L6" si="1">+K7+K10+K12+K13+K14</f>
        <v>812.78126245050464</v>
      </c>
      <c r="L6" s="176">
        <f t="shared" si="1"/>
        <v>2453.8846165</v>
      </c>
      <c r="M6" s="176">
        <f>+M7+M10+M12+M13+M14</f>
        <v>-28.967187420000755</v>
      </c>
      <c r="N6" s="176">
        <f t="shared" si="0"/>
        <v>796.29440171999863</v>
      </c>
      <c r="O6" s="176">
        <f t="shared" si="0"/>
        <v>-371.37838502999989</v>
      </c>
      <c r="P6" s="176">
        <f t="shared" si="0"/>
        <v>204.54448775000031</v>
      </c>
      <c r="Q6" s="176">
        <f t="shared" si="0"/>
        <v>-1138.6216263199995</v>
      </c>
      <c r="R6" s="176">
        <f t="shared" si="0"/>
        <v>-22.75368422999955</v>
      </c>
      <c r="S6" s="176">
        <f t="shared" si="0"/>
        <v>1132.5471323199986</v>
      </c>
      <c r="T6" s="176">
        <f t="shared" si="0"/>
        <v>370.51980235000099</v>
      </c>
      <c r="U6" s="176">
        <f t="shared" si="0"/>
        <v>-1841.42060139</v>
      </c>
      <c r="V6" s="176">
        <f t="shared" si="0"/>
        <v>66.63839741999999</v>
      </c>
      <c r="W6" s="176">
        <f t="shared" si="0"/>
        <v>355.47724842999986</v>
      </c>
      <c r="X6" s="176">
        <f t="shared" si="0"/>
        <v>-688.65711110999951</v>
      </c>
      <c r="Y6" s="176">
        <f t="shared" si="0"/>
        <v>-189.32329702000089</v>
      </c>
      <c r="Z6" s="176">
        <f t="shared" si="0"/>
        <v>201.32325693000107</v>
      </c>
      <c r="AA6" s="176">
        <f t="shared" si="0"/>
        <v>600.65272811000057</v>
      </c>
      <c r="AB6" s="176">
        <f t="shared" si="0"/>
        <v>749.72203682999861</v>
      </c>
      <c r="AC6" s="176">
        <f t="shared" si="0"/>
        <v>-782.78199461999861</v>
      </c>
      <c r="AD6" s="176">
        <f t="shared" si="0"/>
        <v>243.8805027799994</v>
      </c>
      <c r="AE6" s="176">
        <f t="shared" si="0"/>
        <v>-1206.5947786600016</v>
      </c>
      <c r="AF6" s="176">
        <f t="shared" si="0"/>
        <v>-1064.4268990699998</v>
      </c>
      <c r="AG6" s="176">
        <f t="shared" ref="AG6:BC6" si="2">+AG7+AG10+AG12+AG13+AG14</f>
        <v>-619.14583490999939</v>
      </c>
      <c r="AH6" s="176">
        <f t="shared" si="2"/>
        <v>997.76228539000067</v>
      </c>
      <c r="AI6" s="176">
        <f t="shared" si="2"/>
        <v>-269.21109965000051</v>
      </c>
      <c r="AJ6" s="176">
        <f t="shared" si="2"/>
        <v>-107.29218794000002</v>
      </c>
      <c r="AK6" s="176">
        <f t="shared" si="2"/>
        <v>-235.03046706000003</v>
      </c>
      <c r="AL6" s="176">
        <f t="shared" si="2"/>
        <v>2399.4870518666999</v>
      </c>
      <c r="AM6" s="176">
        <f t="shared" si="2"/>
        <v>-1085.5020059667002</v>
      </c>
      <c r="AN6" s="176">
        <f t="shared" si="2"/>
        <v>1324.9458959299998</v>
      </c>
      <c r="AO6" s="176">
        <f t="shared" si="2"/>
        <v>-2087.2320591905036</v>
      </c>
      <c r="AP6" s="176">
        <f t="shared" si="2"/>
        <v>373.99584071050435</v>
      </c>
      <c r="AQ6" s="176">
        <f t="shared" si="2"/>
        <v>-860.41130060000046</v>
      </c>
      <c r="AR6" s="176">
        <f t="shared" si="2"/>
        <v>519.98051396000051</v>
      </c>
      <c r="AS6" s="176">
        <f t="shared" si="2"/>
        <v>779.21620838000013</v>
      </c>
      <c r="AT6" s="176">
        <f t="shared" ref="AT6:AY6" si="3">+AT7+AT10+AT12+AT13+AT14</f>
        <v>-187.30116283000018</v>
      </c>
      <c r="AU6" s="176">
        <f t="shared" si="3"/>
        <v>-41.639983240000504</v>
      </c>
      <c r="AV6" s="176">
        <f t="shared" si="3"/>
        <v>2761.1020861300003</v>
      </c>
      <c r="AW6" s="176">
        <f t="shared" si="3"/>
        <v>-78.276323559999696</v>
      </c>
      <c r="AX6" s="176">
        <f t="shared" si="3"/>
        <v>101.06785097999909</v>
      </c>
      <c r="AY6" s="176">
        <f t="shared" si="3"/>
        <v>566.56175414000086</v>
      </c>
      <c r="AZ6" s="176">
        <f>+SUM(FM6:FO6)</f>
        <v>127.92524922999917</v>
      </c>
      <c r="BA6" s="176">
        <f>+SUM(FP6:FR6)</f>
        <v>-824.39391376999959</v>
      </c>
      <c r="BB6" s="176">
        <f>+SUM(FS6:FU6)</f>
        <v>-549.28794307999954</v>
      </c>
      <c r="BC6" s="176">
        <f t="shared" si="2"/>
        <v>-211.03556367000078</v>
      </c>
      <c r="BD6" s="176">
        <f t="shared" ref="BD6:DO6" si="4">+BD7+BD10+BD12+BD13+BD14</f>
        <v>1240.3174449299995</v>
      </c>
      <c r="BE6" s="176">
        <f t="shared" si="4"/>
        <v>-232.98747953999998</v>
      </c>
      <c r="BF6" s="176">
        <f t="shared" si="4"/>
        <v>552.65210601000035</v>
      </c>
      <c r="BG6" s="176">
        <f t="shared" si="4"/>
        <v>-68.899467089999632</v>
      </c>
      <c r="BH6" s="176">
        <f t="shared" si="4"/>
        <v>-855.13102395000055</v>
      </c>
      <c r="BI6" s="176">
        <f t="shared" si="4"/>
        <v>328.95133810999982</v>
      </c>
      <c r="BJ6" s="176">
        <f t="shared" si="4"/>
        <v>537.35618106000084</v>
      </c>
      <c r="BK6" s="176">
        <f t="shared" si="4"/>
        <v>-661.76303142000029</v>
      </c>
      <c r="BL6" s="176">
        <f t="shared" si="4"/>
        <v>-89.32702568000019</v>
      </c>
      <c r="BM6" s="176">
        <f t="shared" si="4"/>
        <v>-344.99086909000073</v>
      </c>
      <c r="BN6" s="176">
        <f t="shared" si="4"/>
        <v>-704.3037315499987</v>
      </c>
      <c r="BO6" s="176">
        <f t="shared" si="4"/>
        <v>210.9418465400008</v>
      </c>
      <c r="BP6" s="176">
        <f t="shared" si="4"/>
        <v>-37.781190119999508</v>
      </c>
      <c r="BQ6" s="176">
        <f t="shared" si="4"/>
        <v>-195.91434065000084</v>
      </c>
      <c r="BR6" s="176">
        <f t="shared" si="4"/>
        <v>201.52835920999939</v>
      </c>
      <c r="BS6" s="176">
        <f t="shared" si="4"/>
        <v>273.28831442000092</v>
      </c>
      <c r="BT6" s="176">
        <f t="shared" si="4"/>
        <v>657.73045868999839</v>
      </c>
      <c r="BU6" s="176">
        <f t="shared" si="4"/>
        <v>-344.87229732999992</v>
      </c>
      <c r="BV6" s="176">
        <f t="shared" si="4"/>
        <v>4.5466713000005825</v>
      </c>
      <c r="BW6" s="176">
        <f t="shared" si="4"/>
        <v>710.84542838000039</v>
      </c>
      <c r="BX6" s="176">
        <f t="shared" si="4"/>
        <v>-553.36160280999979</v>
      </c>
      <c r="BY6" s="176">
        <f t="shared" si="4"/>
        <v>-427.12121931999968</v>
      </c>
      <c r="BZ6" s="176">
        <f t="shared" si="4"/>
        <v>-860.93777926000075</v>
      </c>
      <c r="CA6" s="176">
        <f t="shared" si="4"/>
        <v>265.10869915000023</v>
      </c>
      <c r="CB6" s="176">
        <f t="shared" si="4"/>
        <v>-152.96002798000023</v>
      </c>
      <c r="CC6" s="176">
        <f t="shared" si="4"/>
        <v>-45.51027375000001</v>
      </c>
      <c r="CD6" s="176">
        <f t="shared" si="4"/>
        <v>116.39989689000026</v>
      </c>
      <c r="CE6" s="176">
        <f t="shared" si="4"/>
        <v>309.1081744199995</v>
      </c>
      <c r="CF6" s="176">
        <f t="shared" si="4"/>
        <v>-70.030822879999903</v>
      </c>
      <c r="CG6" s="176">
        <f t="shared" si="4"/>
        <v>-236.23012311999958</v>
      </c>
      <c r="CH6" s="176">
        <f t="shared" si="4"/>
        <v>-470.74581593000062</v>
      </c>
      <c r="CI6" s="176">
        <f t="shared" si="4"/>
        <v>18.318827940000631</v>
      </c>
      <c r="CJ6" s="176">
        <f t="shared" si="4"/>
        <v>-116.02693722000112</v>
      </c>
      <c r="CK6" s="176">
        <f t="shared" si="4"/>
        <v>151.26004697000047</v>
      </c>
      <c r="CL6" s="176">
        <f t="shared" si="4"/>
        <v>-224.55640677000025</v>
      </c>
      <c r="CM6" s="176">
        <f t="shared" si="4"/>
        <v>3.5433251600002507</v>
      </c>
      <c r="CN6" s="176">
        <f t="shared" si="4"/>
        <v>235.84423599000087</v>
      </c>
      <c r="CO6" s="176">
        <f t="shared" si="4"/>
        <v>-38.064304220000054</v>
      </c>
      <c r="CP6" s="176">
        <f t="shared" si="4"/>
        <v>-24.629537940000034</v>
      </c>
      <c r="CQ6" s="176">
        <f t="shared" si="4"/>
        <v>48.721439160000472</v>
      </c>
      <c r="CR6" s="176">
        <f t="shared" si="4"/>
        <v>576.56082689000004</v>
      </c>
      <c r="CS6" s="176">
        <f t="shared" si="4"/>
        <v>257.55180266999912</v>
      </c>
      <c r="CT6" s="176">
        <f t="shared" si="4"/>
        <v>-212.33460258000002</v>
      </c>
      <c r="CU6" s="176">
        <f t="shared" si="4"/>
        <v>704.50483673999952</v>
      </c>
      <c r="CV6" s="176">
        <f t="shared" si="4"/>
        <v>-330.2992504999998</v>
      </c>
      <c r="CW6" s="176">
        <f t="shared" si="4"/>
        <v>-416.9067912599993</v>
      </c>
      <c r="CX6" s="176">
        <f t="shared" si="4"/>
        <v>-35.575952859999404</v>
      </c>
      <c r="CY6" s="176">
        <f t="shared" si="4"/>
        <v>1040.8466480399984</v>
      </c>
      <c r="CZ6" s="176">
        <f t="shared" si="4"/>
        <v>-26.188294109999859</v>
      </c>
      <c r="DA6" s="176">
        <f t="shared" si="4"/>
        <v>-770.77785114999915</v>
      </c>
      <c r="DB6" s="176">
        <f t="shared" si="4"/>
        <v>-140.04867827000055</v>
      </c>
      <c r="DC6" s="176">
        <f t="shared" si="4"/>
        <v>-2276.0579258300008</v>
      </c>
      <c r="DD6" s="176">
        <f t="shared" si="4"/>
        <v>1209.5118254399999</v>
      </c>
      <c r="DE6" s="176">
        <f t="shared" si="4"/>
        <v>-322.50001096999966</v>
      </c>
      <c r="DF6" s="176">
        <f t="shared" si="4"/>
        <v>-385.96698003999973</v>
      </c>
      <c r="DG6" s="176">
        <f t="shared" si="4"/>
        <v>-355.95990806000049</v>
      </c>
      <c r="DH6" s="176">
        <f t="shared" si="4"/>
        <v>2397.31850863</v>
      </c>
      <c r="DI6" s="176">
        <f t="shared" si="4"/>
        <v>-1073.4618849899996</v>
      </c>
      <c r="DJ6" s="176">
        <f t="shared" si="4"/>
        <v>-1943.0024585499998</v>
      </c>
      <c r="DK6" s="176">
        <f t="shared" si="4"/>
        <v>3306.6853911500002</v>
      </c>
      <c r="DL6" s="176">
        <f t="shared" si="4"/>
        <v>-876.06375581000032</v>
      </c>
      <c r="DM6" s="176">
        <f t="shared" si="4"/>
        <v>-1432.8593499499991</v>
      </c>
      <c r="DN6" s="176">
        <f t="shared" si="4"/>
        <v>19.63937472999919</v>
      </c>
      <c r="DO6" s="176">
        <f t="shared" si="4"/>
        <v>-378.46853014999971</v>
      </c>
      <c r="DP6" s="176">
        <f t="shared" ref="DP6:FT6" si="5">+DP7+DP10+DP12+DP13+DP14</f>
        <v>89.618055770000012</v>
      </c>
      <c r="DQ6" s="176">
        <f t="shared" si="5"/>
        <v>96.920878790000302</v>
      </c>
      <c r="DR6" s="176">
        <f t="shared" si="5"/>
        <v>151.153485329999</v>
      </c>
      <c r="DS6" s="176">
        <f t="shared" si="5"/>
        <v>-355.36655205999932</v>
      </c>
      <c r="DT6" s="176">
        <f t="shared" si="5"/>
        <v>312.5152882299999</v>
      </c>
      <c r="DU6" s="176">
        <f t="shared" si="5"/>
        <v>-368.30149014999978</v>
      </c>
      <c r="DV6" s="176">
        <f t="shared" si="5"/>
        <v>-179.24426514000015</v>
      </c>
      <c r="DW6" s="176">
        <f t="shared" si="5"/>
        <v>864.84175291999986</v>
      </c>
      <c r="DX6" s="176">
        <f t="shared" si="5"/>
        <v>-787.25358539000013</v>
      </c>
      <c r="DY6" s="176">
        <f t="shared" si="5"/>
        <v>2321.8988843367006</v>
      </c>
      <c r="DZ6" s="176">
        <f t="shared" si="5"/>
        <v>-1272.6625907723214</v>
      </c>
      <c r="EA6" s="176">
        <f t="shared" si="5"/>
        <v>137.52730731562104</v>
      </c>
      <c r="EB6" s="176">
        <f t="shared" si="5"/>
        <v>49.633277490000125</v>
      </c>
      <c r="EC6" s="176">
        <f t="shared" si="5"/>
        <v>-858.77799003000041</v>
      </c>
      <c r="ED6" s="176">
        <f t="shared" si="5"/>
        <v>-236.49824916999992</v>
      </c>
      <c r="EE6" s="176">
        <f t="shared" si="5"/>
        <v>2420.22213513</v>
      </c>
      <c r="EF6" s="176">
        <f t="shared" si="5"/>
        <v>-1596.2858171299993</v>
      </c>
      <c r="EG6" s="176">
        <f t="shared" si="5"/>
        <v>-275.7329921543178</v>
      </c>
      <c r="EH6" s="176">
        <f t="shared" si="5"/>
        <v>-215.21324990618655</v>
      </c>
      <c r="EI6" s="176">
        <f t="shared" si="5"/>
        <v>-117.80939633949558</v>
      </c>
      <c r="EJ6" s="176">
        <f t="shared" si="5"/>
        <v>434.45824243999959</v>
      </c>
      <c r="EK6" s="176">
        <f t="shared" si="5"/>
        <v>57.346994610000365</v>
      </c>
      <c r="EL6" s="176">
        <f t="shared" si="5"/>
        <v>-798.49268330000007</v>
      </c>
      <c r="EM6" s="176">
        <f t="shared" si="5"/>
        <v>259.68589952000013</v>
      </c>
      <c r="EN6" s="176">
        <f t="shared" si="5"/>
        <v>-321.60451682000053</v>
      </c>
      <c r="EO6" s="176">
        <f t="shared" si="5"/>
        <v>-27.650557789999937</v>
      </c>
      <c r="EP6" s="176">
        <f t="shared" si="5"/>
        <v>172.99194901999954</v>
      </c>
      <c r="EQ6" s="176">
        <f t="shared" si="5"/>
        <v>374.63912273000096</v>
      </c>
      <c r="ER6" s="176">
        <f t="shared" si="5"/>
        <v>92.045786519999353</v>
      </c>
      <c r="ES6" s="176">
        <f t="shared" si="5"/>
        <v>-296.26139794999989</v>
      </c>
      <c r="ET6" s="176">
        <f t="shared" si="5"/>
        <v>983.43181981000066</v>
      </c>
      <c r="EU6" s="176">
        <f t="shared" si="5"/>
        <v>-91.944122640000728</v>
      </c>
      <c r="EV6" s="176">
        <f t="shared" si="5"/>
        <v>-185.49287569999927</v>
      </c>
      <c r="EW6" s="176">
        <f t="shared" si="5"/>
        <v>90.135835509999822</v>
      </c>
      <c r="EX6" s="176">
        <f t="shared" si="5"/>
        <v>339.18914386999955</v>
      </c>
      <c r="EY6" s="176">
        <f t="shared" si="5"/>
        <v>-515.1946472999997</v>
      </c>
      <c r="EZ6" s="176">
        <f t="shared" si="5"/>
        <v>134.36552018999964</v>
      </c>
      <c r="FA6" s="176">
        <f t="shared" si="5"/>
        <v>2244.0367523799996</v>
      </c>
      <c r="FB6" s="176">
        <f t="shared" si="5"/>
        <v>774.74769861999926</v>
      </c>
      <c r="FC6" s="176">
        <f t="shared" si="5"/>
        <v>-257.68236486999854</v>
      </c>
      <c r="FD6" s="176">
        <f t="shared" si="5"/>
        <v>-33.433347840001147</v>
      </c>
      <c r="FE6" s="176">
        <f t="shared" si="5"/>
        <v>-332.992552539999</v>
      </c>
      <c r="FF6" s="176">
        <f t="shared" si="5"/>
        <v>288.14957682000045</v>
      </c>
      <c r="FG6" s="176">
        <f t="shared" si="5"/>
        <v>-60.405565850001267</v>
      </c>
      <c r="FH6" s="176">
        <f t="shared" si="5"/>
        <v>-500.18855676999863</v>
      </c>
      <c r="FI6" s="176">
        <f t="shared" si="5"/>
        <v>661.59790959999884</v>
      </c>
      <c r="FJ6" s="176">
        <f t="shared" si="5"/>
        <v>-80.538210009999432</v>
      </c>
      <c r="FK6" s="176">
        <f t="shared" si="5"/>
        <v>379.64900562999952</v>
      </c>
      <c r="FL6" s="176">
        <f t="shared" si="5"/>
        <v>267.38689452000062</v>
      </c>
      <c r="FM6" s="176">
        <f t="shared" si="5"/>
        <v>105.70877107000013</v>
      </c>
      <c r="FN6" s="176">
        <f t="shared" si="5"/>
        <v>63.122362109999699</v>
      </c>
      <c r="FO6" s="176">
        <f t="shared" si="5"/>
        <v>-40.905883950000657</v>
      </c>
      <c r="FP6" s="176">
        <f t="shared" si="5"/>
        <v>-1154.8956902299997</v>
      </c>
      <c r="FQ6" s="176">
        <f t="shared" si="5"/>
        <v>137.14300488999982</v>
      </c>
      <c r="FR6" s="176">
        <f t="shared" si="5"/>
        <v>193.35877157000027</v>
      </c>
      <c r="FS6" s="176">
        <f t="shared" si="5"/>
        <v>-107.98271291000037</v>
      </c>
      <c r="FT6" s="176">
        <f t="shared" si="5"/>
        <v>-318.15161200000034</v>
      </c>
      <c r="FU6" s="176">
        <f t="shared" ref="FU6:FV6" si="6">+FU7+FU10+FU12+FU13+FU14</f>
        <v>-123.15361816999882</v>
      </c>
      <c r="FV6" s="176">
        <f t="shared" si="6"/>
        <v>445.16583854999982</v>
      </c>
      <c r="FW6" s="176">
        <f t="shared" ref="FW6" si="7">+FW7+FW10+FW12+FW13+FW14</f>
        <v>-424.44895173000049</v>
      </c>
    </row>
    <row r="7" spans="1:179" s="167" customFormat="1">
      <c r="B7" s="247">
        <v>11</v>
      </c>
      <c r="C7" s="248" t="s">
        <v>75</v>
      </c>
      <c r="D7" s="179">
        <f t="shared" ref="D7:I7" si="8">+SUM(D8:D9)</f>
        <v>-526.90153600000008</v>
      </c>
      <c r="E7" s="179">
        <f t="shared" si="8"/>
        <v>-243.39065099999999</v>
      </c>
      <c r="F7" s="179">
        <f t="shared" si="8"/>
        <v>-215.21014400000001</v>
      </c>
      <c r="G7" s="179">
        <f t="shared" si="8"/>
        <v>722.67278499999998</v>
      </c>
      <c r="H7" s="179">
        <f t="shared" si="8"/>
        <v>-494.68183699999958</v>
      </c>
      <c r="I7" s="179">
        <f t="shared" si="8"/>
        <v>675.19553899999937</v>
      </c>
      <c r="J7" s="179">
        <f>+SUM(J8:J9)</f>
        <v>296.02515400000016</v>
      </c>
      <c r="K7" s="179">
        <f t="shared" ref="K7:L7" si="9">+SUM(K8:K9)</f>
        <v>206.06105000000025</v>
      </c>
      <c r="L7" s="179">
        <f t="shared" si="9"/>
        <v>46.327446000000123</v>
      </c>
      <c r="M7" s="179">
        <f>+SUM(M8:M9)</f>
        <v>598.75544685999989</v>
      </c>
      <c r="N7" s="179">
        <f t="shared" ref="N7:AO7" si="10">N8+N9</f>
        <v>884.0892239999996</v>
      </c>
      <c r="O7" s="179">
        <f t="shared" si="10"/>
        <v>-560.76640999999972</v>
      </c>
      <c r="P7" s="179">
        <f t="shared" si="10"/>
        <v>218.33730800000029</v>
      </c>
      <c r="Q7" s="179">
        <f t="shared" si="10"/>
        <v>-1068.5616580000003</v>
      </c>
      <c r="R7" s="179">
        <f t="shared" si="10"/>
        <v>-167.49439800000016</v>
      </c>
      <c r="S7" s="179">
        <f t="shared" si="10"/>
        <v>1301.8576680000001</v>
      </c>
      <c r="T7" s="179">
        <f t="shared" si="10"/>
        <v>185.07303700000028</v>
      </c>
      <c r="U7" s="179">
        <f t="shared" si="10"/>
        <v>-1562.8269580000001</v>
      </c>
      <c r="V7" s="179">
        <f t="shared" si="10"/>
        <v>399.73721699999999</v>
      </c>
      <c r="W7" s="179">
        <f t="shared" si="10"/>
        <v>366.60480499999983</v>
      </c>
      <c r="X7" s="179">
        <f t="shared" si="10"/>
        <v>-813.62699499999951</v>
      </c>
      <c r="Y7" s="179">
        <f t="shared" si="10"/>
        <v>-167.92517100000032</v>
      </c>
      <c r="Z7" s="179">
        <f t="shared" si="10"/>
        <v>137.71902099999988</v>
      </c>
      <c r="AA7" s="179">
        <f t="shared" si="10"/>
        <v>352.72032300000006</v>
      </c>
      <c r="AB7" s="179">
        <f t="shared" si="10"/>
        <v>901.86438999999996</v>
      </c>
      <c r="AC7" s="179">
        <f t="shared" si="10"/>
        <v>-669.63094899999987</v>
      </c>
      <c r="AD7" s="179">
        <f t="shared" si="10"/>
        <v>111.1242610000001</v>
      </c>
      <c r="AE7" s="179">
        <f t="shared" si="10"/>
        <v>944.58786999999973</v>
      </c>
      <c r="AF7" s="179">
        <f t="shared" si="10"/>
        <v>-995.7941780000001</v>
      </c>
      <c r="AG7" s="179">
        <f t="shared" si="10"/>
        <v>-554.5997899999993</v>
      </c>
      <c r="AH7" s="179">
        <f t="shared" si="10"/>
        <v>958.03571099999976</v>
      </c>
      <c r="AI7" s="179">
        <f t="shared" si="10"/>
        <v>-220.79395300000056</v>
      </c>
      <c r="AJ7" s="179">
        <f t="shared" si="10"/>
        <v>-92.210447999999701</v>
      </c>
      <c r="AK7" s="179">
        <f t="shared" si="10"/>
        <v>30.164228999999864</v>
      </c>
      <c r="AL7" s="179">
        <f t="shared" si="10"/>
        <v>2360.6609509999998</v>
      </c>
      <c r="AM7" s="179">
        <f t="shared" si="10"/>
        <v>-1128.9948179999997</v>
      </c>
      <c r="AN7" s="179">
        <f t="shared" si="10"/>
        <v>1326.5203609999999</v>
      </c>
      <c r="AO7" s="179">
        <f t="shared" si="10"/>
        <v>-2262.1613400000001</v>
      </c>
      <c r="AP7" s="179">
        <f>AP8+AP9</f>
        <v>-817.44429600000001</v>
      </c>
      <c r="AQ7" s="179">
        <f>AQ8+AQ9</f>
        <v>-6.0850010000001475</v>
      </c>
      <c r="AR7" s="179">
        <f>AR8+AR9</f>
        <v>254.76694700000041</v>
      </c>
      <c r="AS7" s="179">
        <f>AS8+AS9</f>
        <v>774.82339999999999</v>
      </c>
      <c r="AT7" s="179">
        <f t="shared" ref="AT7:AY7" si="11">AT8+AT9</f>
        <v>-365.0736230000004</v>
      </c>
      <c r="AU7" s="179">
        <f t="shared" si="11"/>
        <v>-75.931002999999976</v>
      </c>
      <c r="AV7" s="179">
        <f t="shared" si="11"/>
        <v>404.05747199999996</v>
      </c>
      <c r="AW7" s="179">
        <f t="shared" si="11"/>
        <v>83.274600000000532</v>
      </c>
      <c r="AX7" s="179">
        <f t="shared" si="11"/>
        <v>164.97404299999926</v>
      </c>
      <c r="AY7" s="179">
        <f t="shared" si="11"/>
        <v>664.36253899999997</v>
      </c>
      <c r="AZ7" s="179">
        <f t="shared" ref="AZ7:AZ30" si="12">+SUM(FM7:FO7)</f>
        <v>388.24820300000044</v>
      </c>
      <c r="BA7" s="179">
        <f t="shared" ref="BA7:BA30" si="13">+SUM(FP7:FR7)</f>
        <v>-618.82933813999978</v>
      </c>
      <c r="BB7" s="179">
        <f t="shared" ref="BB7:BB30" si="14">+SUM(FS7:FU7)</f>
        <v>-558.04839309000033</v>
      </c>
      <c r="BC7" s="179">
        <f t="shared" ref="BC7" si="15">BC8+BC9</f>
        <v>124.7052369999999</v>
      </c>
      <c r="BD7" s="179">
        <f t="shared" ref="BD7:DO7" si="16">BD8+BD9</f>
        <v>1006.6924599999996</v>
      </c>
      <c r="BE7" s="179">
        <f t="shared" si="16"/>
        <v>-247.30847299999994</v>
      </c>
      <c r="BF7" s="179">
        <f t="shared" si="16"/>
        <v>439.28112000000033</v>
      </c>
      <c r="BG7" s="179">
        <f t="shared" si="16"/>
        <v>-32.515158999999983</v>
      </c>
      <c r="BH7" s="179">
        <f t="shared" si="16"/>
        <v>-967.53237100000001</v>
      </c>
      <c r="BI7" s="179">
        <f t="shared" si="16"/>
        <v>199.11503099999982</v>
      </c>
      <c r="BJ7" s="179">
        <f t="shared" si="16"/>
        <v>517.33293000000049</v>
      </c>
      <c r="BK7" s="179">
        <f t="shared" si="16"/>
        <v>-498.11065300000001</v>
      </c>
      <c r="BL7" s="179">
        <f t="shared" si="16"/>
        <v>-15.967276000000368</v>
      </c>
      <c r="BM7" s="179">
        <f t="shared" si="16"/>
        <v>-355.19889999999998</v>
      </c>
      <c r="BN7" s="179">
        <f t="shared" si="16"/>
        <v>-697.39548200000002</v>
      </c>
      <c r="BO7" s="179">
        <f t="shared" si="16"/>
        <v>79.074527000000217</v>
      </c>
      <c r="BP7" s="179">
        <f t="shared" si="16"/>
        <v>-52.23391700000019</v>
      </c>
      <c r="BQ7" s="179">
        <f t="shared" si="16"/>
        <v>-194.33500800000019</v>
      </c>
      <c r="BR7" s="179">
        <f t="shared" si="16"/>
        <v>348.72417600000006</v>
      </c>
      <c r="BS7" s="179">
        <f t="shared" si="16"/>
        <v>216.33021300000007</v>
      </c>
      <c r="BT7" s="179">
        <f t="shared" si="16"/>
        <v>736.80327899999997</v>
      </c>
      <c r="BU7" s="179">
        <f t="shared" si="16"/>
        <v>-330.54487800000004</v>
      </c>
      <c r="BV7" s="179">
        <f t="shared" si="16"/>
        <v>-211.92798399999987</v>
      </c>
      <c r="BW7" s="179">
        <f t="shared" si="16"/>
        <v>727.54589900000019</v>
      </c>
      <c r="BX7" s="179">
        <f t="shared" si="16"/>
        <v>-569.12252100000023</v>
      </c>
      <c r="BY7" s="179">
        <f t="shared" si="16"/>
        <v>-423.31094199999995</v>
      </c>
      <c r="BZ7" s="179">
        <f t="shared" si="16"/>
        <v>-570.39349500000003</v>
      </c>
      <c r="CA7" s="179">
        <f t="shared" si="16"/>
        <v>416.21586100000025</v>
      </c>
      <c r="CB7" s="179">
        <f t="shared" si="16"/>
        <v>31.528968999999904</v>
      </c>
      <c r="CC7" s="179">
        <f t="shared" si="16"/>
        <v>-48.007613000000163</v>
      </c>
      <c r="CD7" s="179">
        <f t="shared" si="16"/>
        <v>88.244554999999934</v>
      </c>
      <c r="CE7" s="179">
        <f t="shared" si="16"/>
        <v>281.30052599999999</v>
      </c>
      <c r="CF7" s="179">
        <f t="shared" si="16"/>
        <v>-2.9402760000000967</v>
      </c>
      <c r="CG7" s="179">
        <f t="shared" si="16"/>
        <v>-262.46611599999972</v>
      </c>
      <c r="CH7" s="179">
        <f t="shared" si="16"/>
        <v>-430.14844900000008</v>
      </c>
      <c r="CI7" s="179">
        <f t="shared" si="16"/>
        <v>-121.01242999999971</v>
      </c>
      <c r="CJ7" s="179">
        <f t="shared" si="16"/>
        <v>-104.11095200000017</v>
      </c>
      <c r="CK7" s="179">
        <f t="shared" si="16"/>
        <v>124.0018629999999</v>
      </c>
      <c r="CL7" s="179">
        <f t="shared" si="16"/>
        <v>-187.81608200000005</v>
      </c>
      <c r="CM7" s="179">
        <f t="shared" si="16"/>
        <v>135.90406999999999</v>
      </c>
      <c r="CN7" s="179">
        <f t="shared" si="16"/>
        <v>124.42579500000005</v>
      </c>
      <c r="CO7" s="179">
        <f t="shared" si="16"/>
        <v>-122.61084400000016</v>
      </c>
      <c r="CP7" s="179">
        <f t="shared" si="16"/>
        <v>7.4990560000002233</v>
      </c>
      <c r="CQ7" s="179">
        <f t="shared" si="16"/>
        <v>-83.772905999999807</v>
      </c>
      <c r="CR7" s="179">
        <f t="shared" si="16"/>
        <v>428.99417299999965</v>
      </c>
      <c r="CS7" s="179">
        <f t="shared" si="16"/>
        <v>386.60607299999981</v>
      </c>
      <c r="CT7" s="179">
        <f t="shared" si="16"/>
        <v>-95.216984999999681</v>
      </c>
      <c r="CU7" s="179">
        <f t="shared" si="16"/>
        <v>610.47530199999983</v>
      </c>
      <c r="CV7" s="179">
        <f t="shared" si="16"/>
        <v>-383.04568500000011</v>
      </c>
      <c r="CW7" s="179">
        <f t="shared" si="16"/>
        <v>-285.09593699999965</v>
      </c>
      <c r="CX7" s="179">
        <f t="shared" si="16"/>
        <v>-1.4893270000001166</v>
      </c>
      <c r="CY7" s="179">
        <f t="shared" si="16"/>
        <v>887.17684899999995</v>
      </c>
      <c r="CZ7" s="179">
        <f t="shared" si="16"/>
        <v>-47.513258000000235</v>
      </c>
      <c r="DA7" s="179">
        <f t="shared" si="16"/>
        <v>-728.53932999999961</v>
      </c>
      <c r="DB7" s="179">
        <f t="shared" si="16"/>
        <v>-18.0570570000001</v>
      </c>
      <c r="DC7" s="179">
        <f t="shared" si="16"/>
        <v>-189.97731600000043</v>
      </c>
      <c r="DD7" s="179">
        <f t="shared" si="16"/>
        <v>1152.6222430000003</v>
      </c>
      <c r="DE7" s="179">
        <f t="shared" si="16"/>
        <v>-275.4771190000003</v>
      </c>
      <c r="DF7" s="179">
        <f t="shared" si="16"/>
        <v>-414.73909599999968</v>
      </c>
      <c r="DG7" s="179">
        <f t="shared" si="16"/>
        <v>-305.57796300000012</v>
      </c>
      <c r="DH7" s="179">
        <f t="shared" si="16"/>
        <v>2197.1082790000009</v>
      </c>
      <c r="DI7" s="179">
        <f t="shared" si="16"/>
        <v>-1061.0324680000003</v>
      </c>
      <c r="DJ7" s="179">
        <f t="shared" si="16"/>
        <v>-1690.6756009999999</v>
      </c>
      <c r="DK7" s="179">
        <f t="shared" si="16"/>
        <v>3237.1101589999994</v>
      </c>
      <c r="DL7" s="179">
        <f t="shared" si="16"/>
        <v>-947.58375599999977</v>
      </c>
      <c r="DM7" s="179">
        <f t="shared" si="16"/>
        <v>-1331.4906919999999</v>
      </c>
      <c r="DN7" s="179">
        <f t="shared" si="16"/>
        <v>10.472054999999955</v>
      </c>
      <c r="DO7" s="179">
        <f t="shared" si="16"/>
        <v>-387.81451500000026</v>
      </c>
      <c r="DP7" s="179">
        <f t="shared" ref="DP7:FT7" si="17">DP8+DP9</f>
        <v>156.54850699999974</v>
      </c>
      <c r="DQ7" s="179">
        <f t="shared" si="17"/>
        <v>-157.66678399999944</v>
      </c>
      <c r="DR7" s="179">
        <f t="shared" si="17"/>
        <v>314.13718599999947</v>
      </c>
      <c r="DS7" s="179">
        <f t="shared" si="17"/>
        <v>-248.68084999999974</v>
      </c>
      <c r="DT7" s="179">
        <f t="shared" si="17"/>
        <v>322.82127199999968</v>
      </c>
      <c r="DU7" s="179">
        <f t="shared" si="17"/>
        <v>-367.67943999999954</v>
      </c>
      <c r="DV7" s="179">
        <f t="shared" si="17"/>
        <v>75.022396999999728</v>
      </c>
      <c r="DW7" s="179">
        <f t="shared" si="17"/>
        <v>943.29076399999985</v>
      </c>
      <c r="DX7" s="179">
        <f t="shared" si="17"/>
        <v>-846.51253099999985</v>
      </c>
      <c r="DY7" s="179">
        <f t="shared" si="17"/>
        <v>2263.8827180000003</v>
      </c>
      <c r="DZ7" s="179">
        <f t="shared" si="17"/>
        <v>-1315.0532440000002</v>
      </c>
      <c r="EA7" s="179">
        <f t="shared" si="17"/>
        <v>131.95219500000036</v>
      </c>
      <c r="EB7" s="179">
        <f t="shared" si="17"/>
        <v>54.10623100000015</v>
      </c>
      <c r="EC7" s="179">
        <f t="shared" si="17"/>
        <v>-811.16815000000065</v>
      </c>
      <c r="ED7" s="179">
        <f t="shared" si="17"/>
        <v>-244.7228759999997</v>
      </c>
      <c r="EE7" s="179">
        <f t="shared" si="17"/>
        <v>2382.4113870000001</v>
      </c>
      <c r="EF7" s="179">
        <f t="shared" si="17"/>
        <v>-1723.7879959999998</v>
      </c>
      <c r="EG7" s="179">
        <f t="shared" si="17"/>
        <v>-798.79606900000067</v>
      </c>
      <c r="EH7" s="179">
        <f t="shared" si="17"/>
        <v>260.42272500000047</v>
      </c>
      <c r="EI7" s="179">
        <f t="shared" si="17"/>
        <v>-149.1252159999998</v>
      </c>
      <c r="EJ7" s="179">
        <f t="shared" si="17"/>
        <v>-262.2880550000001</v>
      </c>
      <c r="EK7" s="179">
        <f t="shared" si="17"/>
        <v>-406.03102500000011</v>
      </c>
      <c r="EL7" s="179">
        <f t="shared" si="17"/>
        <v>66.598001000000181</v>
      </c>
      <c r="EM7" s="179">
        <f t="shared" si="17"/>
        <v>256.01505499999996</v>
      </c>
      <c r="EN7" s="179">
        <f t="shared" si="17"/>
        <v>-328.69805700000029</v>
      </c>
      <c r="EO7" s="179">
        <f t="shared" si="17"/>
        <v>-53.119484999999884</v>
      </c>
      <c r="EP7" s="179">
        <f t="shared" si="17"/>
        <v>94.09802599999972</v>
      </c>
      <c r="EQ7" s="179">
        <f t="shared" si="17"/>
        <v>213.78840600000058</v>
      </c>
      <c r="ER7" s="179">
        <f t="shared" si="17"/>
        <v>129.68658799999929</v>
      </c>
      <c r="ES7" s="179">
        <f t="shared" si="17"/>
        <v>-272.15052199999963</v>
      </c>
      <c r="ET7" s="179">
        <f t="shared" si="17"/>
        <v>917.28733400000033</v>
      </c>
      <c r="EU7" s="179">
        <f t="shared" si="17"/>
        <v>-79.585678000000257</v>
      </c>
      <c r="EV7" s="179">
        <f t="shared" si="17"/>
        <v>-190.50264799999962</v>
      </c>
      <c r="EW7" s="179">
        <f t="shared" si="17"/>
        <v>-94.985297000000514</v>
      </c>
      <c r="EX7" s="179">
        <f t="shared" si="17"/>
        <v>282.8627519999996</v>
      </c>
      <c r="EY7" s="179">
        <f t="shared" si="17"/>
        <v>-505.91362799999922</v>
      </c>
      <c r="EZ7" s="179">
        <f t="shared" si="17"/>
        <v>147.11987299999964</v>
      </c>
      <c r="FA7" s="179">
        <f t="shared" si="17"/>
        <v>-134.10690899999986</v>
      </c>
      <c r="FB7" s="179">
        <f t="shared" si="17"/>
        <v>787.78970499999946</v>
      </c>
      <c r="FC7" s="179">
        <f t="shared" si="17"/>
        <v>-249.62532399999964</v>
      </c>
      <c r="FD7" s="179">
        <f t="shared" si="17"/>
        <v>-17.742710999999758</v>
      </c>
      <c r="FE7" s="179">
        <f t="shared" si="17"/>
        <v>-260.84083200000032</v>
      </c>
      <c r="FF7" s="179">
        <f t="shared" si="17"/>
        <v>361.85814300000061</v>
      </c>
      <c r="FG7" s="179">
        <f t="shared" si="17"/>
        <v>-56.140848000000233</v>
      </c>
      <c r="FH7" s="179">
        <f t="shared" si="17"/>
        <v>-505.24495700000023</v>
      </c>
      <c r="FI7" s="179">
        <f t="shared" si="17"/>
        <v>726.35984799999972</v>
      </c>
      <c r="FJ7" s="179">
        <f t="shared" si="17"/>
        <v>-39.139407999999833</v>
      </c>
      <c r="FK7" s="179">
        <f t="shared" si="17"/>
        <v>393.94587300000018</v>
      </c>
      <c r="FL7" s="179">
        <f t="shared" si="17"/>
        <v>309.55607399999963</v>
      </c>
      <c r="FM7" s="179">
        <f t="shared" si="17"/>
        <v>160.27333800000031</v>
      </c>
      <c r="FN7" s="179">
        <f t="shared" si="17"/>
        <v>189.33320300000048</v>
      </c>
      <c r="FO7" s="179">
        <f t="shared" si="17"/>
        <v>38.641661999999656</v>
      </c>
      <c r="FP7" s="179">
        <f t="shared" si="17"/>
        <v>-1024.77438231</v>
      </c>
      <c r="FQ7" s="179">
        <f t="shared" si="17"/>
        <v>155.68106099999989</v>
      </c>
      <c r="FR7" s="179">
        <f t="shared" si="17"/>
        <v>250.2639831700003</v>
      </c>
      <c r="FS7" s="179">
        <f t="shared" si="17"/>
        <v>-114.38312626000061</v>
      </c>
      <c r="FT7" s="179">
        <f t="shared" si="17"/>
        <v>-316.09376629999997</v>
      </c>
      <c r="FU7" s="179">
        <f t="shared" ref="FU7:FV7" si="18">FU8+FU9</f>
        <v>-127.57150052999975</v>
      </c>
      <c r="FV7" s="179">
        <f t="shared" si="18"/>
        <v>466.71967972000022</v>
      </c>
      <c r="FW7" s="179">
        <f t="shared" ref="FW7" si="19">FW8+FW9</f>
        <v>-420.85796855000052</v>
      </c>
    </row>
    <row r="8" spans="1:179" s="167" customFormat="1">
      <c r="B8" s="249">
        <v>111</v>
      </c>
      <c r="C8" s="250" t="s">
        <v>77</v>
      </c>
      <c r="D8" s="183">
        <f t="shared" ref="D8:D9" si="20">+SUM(BC8:BN8)</f>
        <v>-353.48153600000001</v>
      </c>
      <c r="E8" s="183">
        <f t="shared" ref="E8:E9" si="21">+SUM(BO8:BZ8)</f>
        <v>-104.78065100000003</v>
      </c>
      <c r="F8" s="183">
        <f t="shared" ref="F8:F9" si="22">+SUM(CA8:CL8)</f>
        <v>-175.55014400000005</v>
      </c>
      <c r="G8" s="183">
        <f t="shared" ref="G8:G9" si="23">+SUM(CM8:CX8)</f>
        <v>665.01278500000012</v>
      </c>
      <c r="H8" s="183">
        <f t="shared" ref="H8:H9" si="24">+SUM(CY8:DJ8)</f>
        <v>-506.53183699999954</v>
      </c>
      <c r="I8" s="183">
        <f t="shared" ref="I8:I9" si="25">+SUM(DK8:DV8)</f>
        <v>646.32553899999971</v>
      </c>
      <c r="J8" s="183">
        <f t="shared" ref="J8:J14" si="26">+SUM(DW8:EH8)</f>
        <v>368.59515399999964</v>
      </c>
      <c r="K8" s="183">
        <f t="shared" ref="K8:K9" si="27">+SUM(EI8:ET8)</f>
        <v>204.47105000000033</v>
      </c>
      <c r="L8" s="183">
        <f>+SUM(EU8:FF8)</f>
        <v>47.74585900000011</v>
      </c>
      <c r="M8" s="183">
        <f>+SUM(FG8:FR8)</f>
        <v>472.77999485999999</v>
      </c>
      <c r="N8" s="183">
        <f t="shared" ref="N8:N14" si="28">+SUM(BC8:BE8)</f>
        <v>954.02922399999989</v>
      </c>
      <c r="O8" s="183">
        <f t="shared" ref="O8:O14" si="29">+SUM(BF8:BH8)</f>
        <v>-426.3264099999999</v>
      </c>
      <c r="P8" s="183">
        <f t="shared" ref="P8:P14" si="30">+SUM(BI8:BK8)</f>
        <v>159.17730800000027</v>
      </c>
      <c r="Q8" s="183">
        <f t="shared" ref="Q8:Q14" si="31">+SUM(BL8:BN8)</f>
        <v>-1040.3616580000003</v>
      </c>
      <c r="R8" s="183">
        <f t="shared" ref="R8:R14" si="32">+SUM(BO8:BQ8)</f>
        <v>-76.13439800000026</v>
      </c>
      <c r="S8" s="183">
        <f t="shared" ref="S8:S14" si="33">+SUM(BR8:BT8)</f>
        <v>1204.1376680000003</v>
      </c>
      <c r="T8" s="183">
        <f t="shared" ref="T8:T14" si="34">+SUM(BU8:BW8)</f>
        <v>295.28303700000015</v>
      </c>
      <c r="U8" s="183">
        <f t="shared" ref="U8:U14" si="35">+SUM(BX8:BZ8)</f>
        <v>-1528.0669580000001</v>
      </c>
      <c r="V8" s="183">
        <f t="shared" ref="V8:V14" si="36">+SUM(CA8:CC8)</f>
        <v>75.327217000000019</v>
      </c>
      <c r="W8" s="183">
        <f t="shared" ref="W8:W14" si="37">+SUM(CD8:CF8)</f>
        <v>345.59480499999972</v>
      </c>
      <c r="X8" s="183">
        <f t="shared" ref="X8:X14" si="38">+SUM(CG8:CI8)</f>
        <v>-430.64699499999961</v>
      </c>
      <c r="Y8" s="183">
        <f t="shared" ref="Y8:Y14" si="39">+SUM(CJ8:CL8)</f>
        <v>-165.82517100000018</v>
      </c>
      <c r="Z8" s="183">
        <f t="shared" ref="Z8:Z14" si="40">+SUM(CM8:CO8)</f>
        <v>125.32902100000001</v>
      </c>
      <c r="AA8" s="183">
        <f t="shared" ref="AA8:AA14" si="41">+SUM(CP8:CR8)</f>
        <v>352.88032299999998</v>
      </c>
      <c r="AB8" s="183">
        <f t="shared" ref="AB8:AB14" si="42">+SUM(CS8:CU8)</f>
        <v>878.02438999999993</v>
      </c>
      <c r="AC8" s="183">
        <f t="shared" ref="AC8:AC14" si="43">+SUM(CV8:CX8)</f>
        <v>-691.22094899999979</v>
      </c>
      <c r="AD8" s="183">
        <f t="shared" ref="AD8:AD14" si="44">+SUM(CY8:DA8)</f>
        <v>123.52426100000002</v>
      </c>
      <c r="AE8" s="183">
        <f t="shared" ref="AE8:AE14" si="45">+SUM(DB8:DD8)</f>
        <v>960.30786999999987</v>
      </c>
      <c r="AF8" s="183">
        <f t="shared" ref="AF8:AF14" si="46">+SUM(DE8:DG8)</f>
        <v>-989.86417800000004</v>
      </c>
      <c r="AG8" s="183">
        <f t="shared" ref="AG8:AG14" si="47">+SUM(DH8:DJ8)</f>
        <v>-600.49978999999939</v>
      </c>
      <c r="AH8" s="183">
        <f t="shared" ref="AH8:AH14" si="48">+SUM(DK8:DM8)</f>
        <v>957.28571100000022</v>
      </c>
      <c r="AI8" s="183">
        <f t="shared" ref="AI8:AI14" si="49">+SUM(DN8:DP8)</f>
        <v>-173.15395300000068</v>
      </c>
      <c r="AJ8" s="183">
        <f t="shared" ref="AJ8:AJ14" si="50">+SUM(DQ8:DS8)</f>
        <v>-116.11044799999968</v>
      </c>
      <c r="AK8" s="183">
        <f t="shared" ref="AK8:AK14" si="51">+SUM(DT8:DV8)</f>
        <v>-21.69577100000015</v>
      </c>
      <c r="AL8" s="183">
        <f t="shared" ref="AL8:AL14" si="52">+SUM(DW8:DY8)</f>
        <v>2436.0809509999999</v>
      </c>
      <c r="AM8" s="183">
        <f t="shared" ref="AM8:AM14" si="53">+SUM(DZ8:EB8)</f>
        <v>-1161.4148179999997</v>
      </c>
      <c r="AN8" s="183">
        <f t="shared" ref="AN8:AN14" si="54">+SUM(EC8:EE8)</f>
        <v>1309.6103609999996</v>
      </c>
      <c r="AO8" s="183">
        <f t="shared" ref="AO8:AO14" si="55">+SUM(EF8:EH8)</f>
        <v>-2215.6813400000001</v>
      </c>
      <c r="AP8" s="183">
        <f t="shared" ref="AP8:AP14" si="56">+SUM(EI8:EK8)</f>
        <v>-784.05429599999991</v>
      </c>
      <c r="AQ8" s="183">
        <f t="shared" ref="AQ8:AQ14" si="57">+SUM(EL8:EN8)</f>
        <v>-42.685001000000057</v>
      </c>
      <c r="AR8" s="251">
        <f t="shared" ref="AR8:AR14" si="58">+SUM(EO8:EQ8)</f>
        <v>288.07694700000036</v>
      </c>
      <c r="AS8" s="183">
        <f t="shared" ref="AS8:AS14" si="59">+SUM(ER8:ET8)</f>
        <v>743.13339999999994</v>
      </c>
      <c r="AT8" s="183">
        <f>+SUM(EU8:EW8)</f>
        <v>-389.02362300000027</v>
      </c>
      <c r="AU8" s="183">
        <f>+SUM(EX8:EZ8)</f>
        <v>-60.333317000000079</v>
      </c>
      <c r="AV8" s="183">
        <f>+SUM(FA8:FC8)</f>
        <v>405.45791499999996</v>
      </c>
      <c r="AW8" s="183">
        <f>+SUM(FD8:FF8)</f>
        <v>91.644884000000502</v>
      </c>
      <c r="AX8" s="183">
        <f>+SUM(FG8:FI8)</f>
        <v>118.96813299999917</v>
      </c>
      <c r="AY8" s="183">
        <f>+SUM(FJ8:FL8)</f>
        <v>681.98173200000019</v>
      </c>
      <c r="AZ8" s="183">
        <f t="shared" si="12"/>
        <v>323.62286400000039</v>
      </c>
      <c r="BA8" s="183">
        <f t="shared" si="13"/>
        <v>-651.79273413999977</v>
      </c>
      <c r="BB8" s="183">
        <f t="shared" si="14"/>
        <v>-563.00657909000029</v>
      </c>
      <c r="BC8" s="183">
        <v>196.04523700000004</v>
      </c>
      <c r="BD8" s="183">
        <v>979.97245999999973</v>
      </c>
      <c r="BE8" s="183">
        <v>-221.98847299999989</v>
      </c>
      <c r="BF8" s="183">
        <v>539.91112000000021</v>
      </c>
      <c r="BG8" s="183">
        <v>-285.305159</v>
      </c>
      <c r="BH8" s="183">
        <v>-680.9323710000001</v>
      </c>
      <c r="BI8" s="183">
        <v>65.28503099999989</v>
      </c>
      <c r="BJ8" s="183">
        <v>578.49293000000057</v>
      </c>
      <c r="BK8" s="183">
        <v>-484.60065300000019</v>
      </c>
      <c r="BL8" s="183">
        <v>-34.987276000000293</v>
      </c>
      <c r="BM8" s="183">
        <v>-405.77890000000002</v>
      </c>
      <c r="BN8" s="183">
        <v>-599.59548199999995</v>
      </c>
      <c r="BO8" s="183">
        <v>76.474527000000194</v>
      </c>
      <c r="BP8" s="183">
        <v>-62.873917000000233</v>
      </c>
      <c r="BQ8" s="183">
        <v>-89.735008000000221</v>
      </c>
      <c r="BR8" s="183">
        <v>185.05417600000021</v>
      </c>
      <c r="BS8" s="183">
        <v>221.81021299999998</v>
      </c>
      <c r="BT8" s="183">
        <v>797.273279</v>
      </c>
      <c r="BU8" s="183">
        <v>-298.01487799999995</v>
      </c>
      <c r="BV8" s="183">
        <v>-115.347984</v>
      </c>
      <c r="BW8" s="183">
        <v>708.6458990000001</v>
      </c>
      <c r="BX8" s="183">
        <v>-546.73252100000013</v>
      </c>
      <c r="BY8" s="183">
        <v>-404.43094199999996</v>
      </c>
      <c r="BZ8" s="183">
        <v>-576.90349500000002</v>
      </c>
      <c r="CA8" s="183">
        <v>267.37586100000021</v>
      </c>
      <c r="CB8" s="183">
        <v>-168.0310310000001</v>
      </c>
      <c r="CC8" s="183">
        <v>-24.017613000000097</v>
      </c>
      <c r="CD8" s="183">
        <v>11.184554999999932</v>
      </c>
      <c r="CE8" s="183">
        <v>350.63052600000003</v>
      </c>
      <c r="CF8" s="183">
        <v>-16.22027600000024</v>
      </c>
      <c r="CG8" s="183">
        <v>147.17388400000027</v>
      </c>
      <c r="CH8" s="183">
        <v>-437.62844900000005</v>
      </c>
      <c r="CI8" s="183">
        <v>-140.19242999999983</v>
      </c>
      <c r="CJ8" s="183">
        <v>-90.480952000000116</v>
      </c>
      <c r="CK8" s="183">
        <v>114.80186299999991</v>
      </c>
      <c r="CL8" s="183">
        <v>-190.14608199999998</v>
      </c>
      <c r="CM8" s="183">
        <v>128.72406999999998</v>
      </c>
      <c r="CN8" s="183">
        <v>74.06579499999998</v>
      </c>
      <c r="CO8" s="183">
        <v>-77.460843999999952</v>
      </c>
      <c r="CP8" s="183">
        <v>-30.440943999999945</v>
      </c>
      <c r="CQ8" s="183">
        <v>-64.282905999999912</v>
      </c>
      <c r="CR8" s="183">
        <v>447.60417299999983</v>
      </c>
      <c r="CS8" s="183">
        <v>370.66607299999976</v>
      </c>
      <c r="CT8" s="183">
        <v>-83.546984999999722</v>
      </c>
      <c r="CU8" s="183">
        <v>590.90530199999989</v>
      </c>
      <c r="CV8" s="183">
        <v>-403.14568500000019</v>
      </c>
      <c r="CW8" s="183">
        <v>-286.32593699999961</v>
      </c>
      <c r="CX8" s="183">
        <v>-1.7493269999999939</v>
      </c>
      <c r="CY8" s="183">
        <v>879.76684899999987</v>
      </c>
      <c r="CZ8" s="183">
        <v>-60.703258000000233</v>
      </c>
      <c r="DA8" s="183">
        <v>-695.53932999999961</v>
      </c>
      <c r="DB8" s="183">
        <v>-81.777057000000013</v>
      </c>
      <c r="DC8" s="183">
        <v>-117.2573160000004</v>
      </c>
      <c r="DD8" s="183">
        <v>1159.3422430000003</v>
      </c>
      <c r="DE8" s="183">
        <v>-268.85711900000024</v>
      </c>
      <c r="DF8" s="183">
        <v>-407.22909599999957</v>
      </c>
      <c r="DG8" s="183">
        <v>-313.77796300000023</v>
      </c>
      <c r="DH8" s="183">
        <v>2164.9782790000008</v>
      </c>
      <c r="DI8" s="183">
        <v>-1119.6824680000004</v>
      </c>
      <c r="DJ8" s="183">
        <v>-1645.7956009999998</v>
      </c>
      <c r="DK8" s="183">
        <v>3268.2001589999995</v>
      </c>
      <c r="DL8" s="183">
        <v>-963.42375599999968</v>
      </c>
      <c r="DM8" s="183">
        <v>-1347.4906919999996</v>
      </c>
      <c r="DN8" s="183">
        <v>-33.787945000000263</v>
      </c>
      <c r="DO8" s="183">
        <v>-335.63451500000019</v>
      </c>
      <c r="DP8" s="183">
        <v>196.26850699999977</v>
      </c>
      <c r="DQ8" s="183">
        <v>-178.95678399999952</v>
      </c>
      <c r="DR8" s="183">
        <v>328.31718599999954</v>
      </c>
      <c r="DS8" s="183">
        <v>-265.4708499999997</v>
      </c>
      <c r="DT8" s="183">
        <v>314.5512719999997</v>
      </c>
      <c r="DU8" s="183">
        <v>-341.65943999999968</v>
      </c>
      <c r="DV8" s="183">
        <v>5.412396999999828</v>
      </c>
      <c r="DW8" s="183">
        <v>1015.620764</v>
      </c>
      <c r="DX8" s="183">
        <v>-857.18253099999993</v>
      </c>
      <c r="DY8" s="183">
        <v>2277.6427180000001</v>
      </c>
      <c r="DZ8" s="183">
        <v>-1374.2432440000002</v>
      </c>
      <c r="EA8" s="183">
        <v>141.85219500000039</v>
      </c>
      <c r="EB8" s="183">
        <v>70.976231000000098</v>
      </c>
      <c r="EC8" s="183">
        <v>-820.78815000000077</v>
      </c>
      <c r="ED8" s="183">
        <v>-218.65287599999965</v>
      </c>
      <c r="EE8" s="183">
        <v>2349.051387</v>
      </c>
      <c r="EF8" s="183">
        <v>-1724.5879959999997</v>
      </c>
      <c r="EG8" s="183">
        <v>-755.44606900000053</v>
      </c>
      <c r="EH8" s="183">
        <v>264.35272500000019</v>
      </c>
      <c r="EI8" s="183">
        <v>-169.81521599999974</v>
      </c>
      <c r="EJ8" s="183">
        <v>-304.77805499999999</v>
      </c>
      <c r="EK8" s="183">
        <v>-309.46102500000018</v>
      </c>
      <c r="EL8" s="183">
        <v>17.828001000000199</v>
      </c>
      <c r="EM8" s="183">
        <v>260.845055</v>
      </c>
      <c r="EN8" s="183">
        <v>-321.35805700000026</v>
      </c>
      <c r="EO8" s="183">
        <v>-9.7194849999999633</v>
      </c>
      <c r="EP8" s="183">
        <v>97.428025999999818</v>
      </c>
      <c r="EQ8" s="183">
        <v>200.3684060000005</v>
      </c>
      <c r="ER8" s="183">
        <v>138.74658799999929</v>
      </c>
      <c r="ES8" s="183">
        <v>-294.53052199999956</v>
      </c>
      <c r="ET8" s="183">
        <v>898.91733400000021</v>
      </c>
      <c r="EU8" s="183">
        <v>-119.73567800000023</v>
      </c>
      <c r="EV8" s="183">
        <v>-149.92264799999953</v>
      </c>
      <c r="EW8" s="183">
        <v>-119.36529700000051</v>
      </c>
      <c r="EX8" s="183">
        <v>258.20275199999969</v>
      </c>
      <c r="EY8" s="183">
        <v>-478.35242099999937</v>
      </c>
      <c r="EZ8" s="183">
        <v>159.8163519999996</v>
      </c>
      <c r="FA8" s="183">
        <v>-121.48560999999972</v>
      </c>
      <c r="FB8" s="183">
        <v>785.22145799999953</v>
      </c>
      <c r="FC8" s="183">
        <v>-258.27793299999985</v>
      </c>
      <c r="FD8" s="183">
        <v>-15.196616999999833</v>
      </c>
      <c r="FE8" s="183">
        <v>-249.30257700000016</v>
      </c>
      <c r="FF8" s="183">
        <v>356.14407800000049</v>
      </c>
      <c r="FG8" s="183">
        <v>-70.453726000000188</v>
      </c>
      <c r="FH8" s="183">
        <v>-513.78671200000031</v>
      </c>
      <c r="FI8" s="183">
        <v>703.20857099999967</v>
      </c>
      <c r="FJ8" s="183">
        <v>-43.225824999999759</v>
      </c>
      <c r="FK8" s="183">
        <v>397.77338900000018</v>
      </c>
      <c r="FL8" s="183">
        <v>327.43416799999977</v>
      </c>
      <c r="FM8" s="183">
        <v>127.36455700000033</v>
      </c>
      <c r="FN8" s="183">
        <v>165.00745500000039</v>
      </c>
      <c r="FO8" s="183">
        <v>31.250851999999668</v>
      </c>
      <c r="FP8" s="183">
        <v>-1031.87611631</v>
      </c>
      <c r="FQ8" s="183">
        <v>144.66518799999994</v>
      </c>
      <c r="FR8" s="183">
        <v>235.41819417000033</v>
      </c>
      <c r="FS8" s="183">
        <v>-96.626470260000588</v>
      </c>
      <c r="FT8" s="183">
        <v>-347.95343430000003</v>
      </c>
      <c r="FU8" s="183">
        <v>-118.42667452999967</v>
      </c>
      <c r="FV8" s="183">
        <v>395.0064957200002</v>
      </c>
      <c r="FW8" s="183">
        <v>-351.10590555000044</v>
      </c>
    </row>
    <row r="9" spans="1:179" s="167" customFormat="1">
      <c r="B9" s="249">
        <v>112</v>
      </c>
      <c r="C9" s="250" t="s">
        <v>78</v>
      </c>
      <c r="D9" s="183">
        <f t="shared" si="20"/>
        <v>-173.42000000000013</v>
      </c>
      <c r="E9" s="183">
        <f t="shared" si="21"/>
        <v>-138.60999999999996</v>
      </c>
      <c r="F9" s="183">
        <f t="shared" si="22"/>
        <v>-39.659999999999968</v>
      </c>
      <c r="G9" s="183">
        <f t="shared" si="23"/>
        <v>57.659999999999911</v>
      </c>
      <c r="H9" s="183">
        <f t="shared" si="24"/>
        <v>11.849999999999966</v>
      </c>
      <c r="I9" s="183">
        <f t="shared" si="25"/>
        <v>28.869999999999663</v>
      </c>
      <c r="J9" s="183">
        <f t="shared" si="26"/>
        <v>-72.569999999999482</v>
      </c>
      <c r="K9" s="183">
        <f t="shared" si="27"/>
        <v>1.5899999999999181</v>
      </c>
      <c r="L9" s="183">
        <f>+SUM(EU9:FF9)</f>
        <v>-1.4184129999999868</v>
      </c>
      <c r="M9" s="183">
        <f>+SUM(FG9:FR9)</f>
        <v>125.9754519999999</v>
      </c>
      <c r="N9" s="183">
        <f t="shared" si="28"/>
        <v>-69.940000000000282</v>
      </c>
      <c r="O9" s="183">
        <f t="shared" si="29"/>
        <v>-134.43999999999977</v>
      </c>
      <c r="P9" s="183">
        <f t="shared" si="30"/>
        <v>59.160000000000025</v>
      </c>
      <c r="Q9" s="183">
        <f t="shared" si="31"/>
        <v>-28.200000000000102</v>
      </c>
      <c r="R9" s="183">
        <f t="shared" si="32"/>
        <v>-91.3599999999999</v>
      </c>
      <c r="S9" s="183">
        <f t="shared" si="33"/>
        <v>97.719999999999914</v>
      </c>
      <c r="T9" s="183">
        <f t="shared" si="34"/>
        <v>-110.20999999999987</v>
      </c>
      <c r="U9" s="183">
        <f t="shared" si="35"/>
        <v>-34.760000000000105</v>
      </c>
      <c r="V9" s="183">
        <f t="shared" si="36"/>
        <v>324.40999999999997</v>
      </c>
      <c r="W9" s="183">
        <f t="shared" si="37"/>
        <v>21.010000000000105</v>
      </c>
      <c r="X9" s="183">
        <f t="shared" si="38"/>
        <v>-382.9799999999999</v>
      </c>
      <c r="Y9" s="183">
        <f t="shared" si="39"/>
        <v>-2.1000000000001364</v>
      </c>
      <c r="Z9" s="183">
        <f t="shared" si="40"/>
        <v>12.389999999999873</v>
      </c>
      <c r="AA9" s="183">
        <f t="shared" si="41"/>
        <v>-0.15999999999991132</v>
      </c>
      <c r="AB9" s="183">
        <f t="shared" si="42"/>
        <v>23.840000000000032</v>
      </c>
      <c r="AC9" s="183">
        <f t="shared" si="43"/>
        <v>21.589999999999918</v>
      </c>
      <c r="AD9" s="183">
        <f t="shared" si="44"/>
        <v>-12.39999999999992</v>
      </c>
      <c r="AE9" s="183">
        <f t="shared" si="45"/>
        <v>-15.720000000000141</v>
      </c>
      <c r="AF9" s="183">
        <f t="shared" si="46"/>
        <v>-5.9300000000000637</v>
      </c>
      <c r="AG9" s="183">
        <f t="shared" si="47"/>
        <v>45.900000000000091</v>
      </c>
      <c r="AH9" s="183">
        <f t="shared" si="48"/>
        <v>0.74999999999954525</v>
      </c>
      <c r="AI9" s="183">
        <f t="shared" si="49"/>
        <v>-47.639999999999873</v>
      </c>
      <c r="AJ9" s="183">
        <f t="shared" si="50"/>
        <v>23.899999999999977</v>
      </c>
      <c r="AK9" s="183">
        <f t="shared" si="51"/>
        <v>51.860000000000014</v>
      </c>
      <c r="AL9" s="183">
        <f t="shared" si="52"/>
        <v>-75.419999999999845</v>
      </c>
      <c r="AM9" s="183">
        <f t="shared" si="53"/>
        <v>32.420000000000073</v>
      </c>
      <c r="AN9" s="183">
        <f t="shared" si="54"/>
        <v>16.910000000000196</v>
      </c>
      <c r="AO9" s="183">
        <f t="shared" si="55"/>
        <v>-46.479999999999905</v>
      </c>
      <c r="AP9" s="183">
        <f t="shared" si="56"/>
        <v>-33.3900000000001</v>
      </c>
      <c r="AQ9" s="183">
        <f t="shared" si="57"/>
        <v>36.599999999999909</v>
      </c>
      <c r="AR9" s="251">
        <f t="shared" si="58"/>
        <v>-33.309999999999945</v>
      </c>
      <c r="AS9" s="183">
        <f t="shared" si="59"/>
        <v>31.690000000000055</v>
      </c>
      <c r="AT9" s="183">
        <f t="shared" ref="AT9:AT14" si="60">+SUM(EU9:EW9)</f>
        <v>23.949999999999875</v>
      </c>
      <c r="AU9" s="183">
        <f t="shared" ref="AU9:AU14" si="61">+SUM(EX9:EZ9)</f>
        <v>-15.597685999999896</v>
      </c>
      <c r="AV9" s="183">
        <f t="shared" ref="AV9:AV14" si="62">+SUM(FA9:FC9)</f>
        <v>-1.4004429999999957</v>
      </c>
      <c r="AW9" s="183">
        <f t="shared" ref="AW9:AW14" si="63">+SUM(FD9:FF9)</f>
        <v>-8.3702839999999696</v>
      </c>
      <c r="AX9" s="183">
        <f t="shared" ref="AX9" si="64">+SUM(FG9:FI9)</f>
        <v>46.005910000000085</v>
      </c>
      <c r="AY9" s="183">
        <f t="shared" ref="AY9" si="65">+SUM(FJ9:FL9)</f>
        <v>-17.619193000000223</v>
      </c>
      <c r="AZ9" s="183">
        <f t="shared" si="12"/>
        <v>64.625339000000054</v>
      </c>
      <c r="BA9" s="183">
        <f t="shared" si="13"/>
        <v>32.963395999999989</v>
      </c>
      <c r="BB9" s="183">
        <f t="shared" si="14"/>
        <v>4.9581859999999551</v>
      </c>
      <c r="BC9" s="183">
        <v>-71.340000000000146</v>
      </c>
      <c r="BD9" s="183">
        <v>26.719999999999914</v>
      </c>
      <c r="BE9" s="183">
        <v>-25.32000000000005</v>
      </c>
      <c r="BF9" s="183">
        <v>-100.62999999999988</v>
      </c>
      <c r="BG9" s="183">
        <v>252.79000000000002</v>
      </c>
      <c r="BH9" s="183">
        <v>-286.59999999999991</v>
      </c>
      <c r="BI9" s="183">
        <v>133.82999999999993</v>
      </c>
      <c r="BJ9" s="183">
        <v>-61.160000000000082</v>
      </c>
      <c r="BK9" s="183">
        <v>-13.50999999999982</v>
      </c>
      <c r="BL9" s="183">
        <v>19.019999999999925</v>
      </c>
      <c r="BM9" s="183">
        <v>50.580000000000041</v>
      </c>
      <c r="BN9" s="183">
        <v>-97.800000000000068</v>
      </c>
      <c r="BO9" s="183">
        <v>2.6000000000000227</v>
      </c>
      <c r="BP9" s="183">
        <v>10.640000000000043</v>
      </c>
      <c r="BQ9" s="183">
        <v>-104.59999999999997</v>
      </c>
      <c r="BR9" s="183">
        <v>163.66999999999985</v>
      </c>
      <c r="BS9" s="183">
        <v>-5.4799999999999045</v>
      </c>
      <c r="BT9" s="183">
        <v>-60.470000000000027</v>
      </c>
      <c r="BU9" s="183">
        <v>-32.530000000000086</v>
      </c>
      <c r="BV9" s="183">
        <v>-96.57999999999987</v>
      </c>
      <c r="BW9" s="183">
        <v>18.900000000000091</v>
      </c>
      <c r="BX9" s="183">
        <v>-22.3900000000001</v>
      </c>
      <c r="BY9" s="183">
        <v>-18.879999999999995</v>
      </c>
      <c r="BZ9" s="183">
        <v>6.5099999999999909</v>
      </c>
      <c r="CA9" s="183">
        <v>148.84000000000003</v>
      </c>
      <c r="CB9" s="183">
        <v>199.56</v>
      </c>
      <c r="CC9" s="183">
        <v>-23.990000000000066</v>
      </c>
      <c r="CD9" s="183">
        <v>77.06</v>
      </c>
      <c r="CE9" s="183">
        <v>-69.330000000000041</v>
      </c>
      <c r="CF9" s="183">
        <v>13.280000000000143</v>
      </c>
      <c r="CG9" s="183">
        <v>-409.64</v>
      </c>
      <c r="CH9" s="183">
        <v>7.4799999999999613</v>
      </c>
      <c r="CI9" s="183">
        <v>19.180000000000121</v>
      </c>
      <c r="CJ9" s="183">
        <v>-13.630000000000052</v>
      </c>
      <c r="CK9" s="183">
        <v>9.1999999999999886</v>
      </c>
      <c r="CL9" s="183">
        <v>2.3299999999999272</v>
      </c>
      <c r="CM9" s="183">
        <v>7.1800000000000068</v>
      </c>
      <c r="CN9" s="183">
        <v>50.36000000000007</v>
      </c>
      <c r="CO9" s="183">
        <v>-45.150000000000205</v>
      </c>
      <c r="CP9" s="183">
        <v>37.940000000000168</v>
      </c>
      <c r="CQ9" s="183">
        <v>-19.489999999999895</v>
      </c>
      <c r="CR9" s="183">
        <v>-18.610000000000184</v>
      </c>
      <c r="CS9" s="183">
        <v>15.940000000000055</v>
      </c>
      <c r="CT9" s="183">
        <v>-11.669999999999959</v>
      </c>
      <c r="CU9" s="183">
        <v>19.569999999999936</v>
      </c>
      <c r="CV9" s="183">
        <v>20.10000000000008</v>
      </c>
      <c r="CW9" s="183">
        <v>1.2299999999999613</v>
      </c>
      <c r="CX9" s="183">
        <v>0.25999999999987722</v>
      </c>
      <c r="CY9" s="183">
        <v>7.4100000000000819</v>
      </c>
      <c r="CZ9" s="183">
        <v>13.189999999999998</v>
      </c>
      <c r="DA9" s="183">
        <v>-33</v>
      </c>
      <c r="DB9" s="183">
        <v>63.719999999999914</v>
      </c>
      <c r="DC9" s="183">
        <v>-72.720000000000027</v>
      </c>
      <c r="DD9" s="183">
        <v>-6.7200000000000273</v>
      </c>
      <c r="DE9" s="183">
        <v>-6.6200000000000614</v>
      </c>
      <c r="DF9" s="183">
        <v>-7.5100000000001046</v>
      </c>
      <c r="DG9" s="183">
        <v>8.2000000000001023</v>
      </c>
      <c r="DH9" s="183">
        <v>32.130000000000109</v>
      </c>
      <c r="DI9" s="183">
        <v>58.650000000000091</v>
      </c>
      <c r="DJ9" s="183">
        <v>-44.880000000000109</v>
      </c>
      <c r="DK9" s="183">
        <v>-31.090000000000146</v>
      </c>
      <c r="DL9" s="183">
        <v>15.839999999999918</v>
      </c>
      <c r="DM9" s="183">
        <v>15.999999999999773</v>
      </c>
      <c r="DN9" s="183">
        <v>44.260000000000218</v>
      </c>
      <c r="DO9" s="183">
        <v>-52.180000000000064</v>
      </c>
      <c r="DP9" s="183">
        <v>-39.720000000000027</v>
      </c>
      <c r="DQ9" s="183">
        <v>21.290000000000077</v>
      </c>
      <c r="DR9" s="183">
        <v>-14.180000000000064</v>
      </c>
      <c r="DS9" s="183">
        <v>16.789999999999964</v>
      </c>
      <c r="DT9" s="183">
        <v>8.2699999999999818</v>
      </c>
      <c r="DU9" s="183">
        <v>-26.019999999999868</v>
      </c>
      <c r="DV9" s="183">
        <v>69.6099999999999</v>
      </c>
      <c r="DW9" s="183">
        <v>-72.330000000000155</v>
      </c>
      <c r="DX9" s="183">
        <v>10.670000000000073</v>
      </c>
      <c r="DY9" s="183">
        <v>-13.759999999999764</v>
      </c>
      <c r="DZ9" s="183">
        <v>59.190000000000055</v>
      </c>
      <c r="EA9" s="183">
        <v>-9.9000000000000341</v>
      </c>
      <c r="EB9" s="183">
        <v>-16.869999999999948</v>
      </c>
      <c r="EC9" s="183">
        <v>9.6200000000001182</v>
      </c>
      <c r="ED9" s="183">
        <v>-26.07000000000005</v>
      </c>
      <c r="EE9" s="183">
        <v>33.360000000000127</v>
      </c>
      <c r="EF9" s="183">
        <v>0.79999999999995453</v>
      </c>
      <c r="EG9" s="183">
        <v>-43.350000000000136</v>
      </c>
      <c r="EH9" s="183">
        <v>-3.9299999999997226</v>
      </c>
      <c r="EI9" s="183">
        <v>20.689999999999941</v>
      </c>
      <c r="EJ9" s="183">
        <v>42.489999999999895</v>
      </c>
      <c r="EK9" s="183">
        <v>-96.569999999999936</v>
      </c>
      <c r="EL9" s="183">
        <v>48.769999999999982</v>
      </c>
      <c r="EM9" s="183">
        <v>-4.8300000000000409</v>
      </c>
      <c r="EN9" s="183">
        <v>-7.3400000000000318</v>
      </c>
      <c r="EO9" s="183">
        <v>-43.39999999999992</v>
      </c>
      <c r="EP9" s="183">
        <v>-3.3300000000000978</v>
      </c>
      <c r="EQ9" s="183">
        <v>13.420000000000073</v>
      </c>
      <c r="ER9" s="183">
        <v>-9.0600000000000023</v>
      </c>
      <c r="ES9" s="183">
        <v>22.379999999999939</v>
      </c>
      <c r="ET9" s="183">
        <v>18.370000000000118</v>
      </c>
      <c r="EU9" s="183">
        <v>40.149999999999977</v>
      </c>
      <c r="EV9" s="183">
        <v>-40.580000000000098</v>
      </c>
      <c r="EW9" s="183">
        <v>24.379999999999995</v>
      </c>
      <c r="EX9" s="183">
        <v>24.659999999999911</v>
      </c>
      <c r="EY9" s="183">
        <v>-27.561206999999854</v>
      </c>
      <c r="EZ9" s="183">
        <v>-12.696478999999954</v>
      </c>
      <c r="FA9" s="183">
        <v>-12.621299000000135</v>
      </c>
      <c r="FB9" s="183">
        <v>2.5682469999999284</v>
      </c>
      <c r="FC9" s="183">
        <v>8.6526090000002114</v>
      </c>
      <c r="FD9" s="183">
        <v>-2.5460939999999255</v>
      </c>
      <c r="FE9" s="183">
        <v>-11.538255000000163</v>
      </c>
      <c r="FF9" s="183">
        <v>5.7140650000001187</v>
      </c>
      <c r="FG9" s="183">
        <v>14.312877999999955</v>
      </c>
      <c r="FH9" s="183">
        <v>8.5417550000000801</v>
      </c>
      <c r="FI9" s="183">
        <v>23.15127700000005</v>
      </c>
      <c r="FJ9" s="183">
        <v>4.0864169999999262</v>
      </c>
      <c r="FK9" s="183">
        <v>-3.8275160000000028</v>
      </c>
      <c r="FL9" s="183">
        <v>-17.878094000000146</v>
      </c>
      <c r="FM9" s="183">
        <v>32.908780999999976</v>
      </c>
      <c r="FN9" s="183">
        <v>24.32574800000009</v>
      </c>
      <c r="FO9" s="183">
        <v>7.3908099999999877</v>
      </c>
      <c r="FP9" s="183">
        <v>7.1017340000000786</v>
      </c>
      <c r="FQ9" s="183">
        <v>11.015872999999942</v>
      </c>
      <c r="FR9" s="183">
        <v>14.845788999999968</v>
      </c>
      <c r="FS9" s="183">
        <v>-17.756656000000021</v>
      </c>
      <c r="FT9" s="183">
        <v>31.859668000000056</v>
      </c>
      <c r="FU9" s="183">
        <v>-9.1448260000000801</v>
      </c>
      <c r="FV9" s="183">
        <v>71.713184000000012</v>
      </c>
      <c r="FW9" s="183">
        <v>-69.752063000000078</v>
      </c>
    </row>
    <row r="10" spans="1:179" s="167" customFormat="1">
      <c r="B10" s="247">
        <v>12</v>
      </c>
      <c r="C10" s="248" t="s">
        <v>86</v>
      </c>
      <c r="D10" s="179">
        <f t="shared" ref="D10:I10" si="66">+D11</f>
        <v>10.098784339999952</v>
      </c>
      <c r="E10" s="179">
        <f t="shared" si="66"/>
        <v>-18.735329870000044</v>
      </c>
      <c r="F10" s="179">
        <f t="shared" si="66"/>
        <v>-23.31733066000001</v>
      </c>
      <c r="G10" s="179">
        <f t="shared" si="66"/>
        <v>1.6622400000017024E-3</v>
      </c>
      <c r="H10" s="179">
        <f t="shared" si="66"/>
        <v>8.3565999999990481E-2</v>
      </c>
      <c r="I10" s="179">
        <f t="shared" si="66"/>
        <v>2.5667129999987992E-2</v>
      </c>
      <c r="J10" s="179">
        <f t="shared" si="26"/>
        <v>0.1482069999999851</v>
      </c>
      <c r="K10" s="179">
        <f t="shared" ref="K10:M10" si="67">+K11</f>
        <v>649</v>
      </c>
      <c r="L10" s="179">
        <f t="shared" si="67"/>
        <v>0.10415376000014476</v>
      </c>
      <c r="M10" s="179">
        <f t="shared" si="67"/>
        <v>7.2342884600000161</v>
      </c>
      <c r="N10" s="179">
        <f t="shared" si="28"/>
        <v>0</v>
      </c>
      <c r="O10" s="179">
        <f t="shared" si="29"/>
        <v>-1.0000000031595846E-5</v>
      </c>
      <c r="P10" s="179">
        <f t="shared" si="30"/>
        <v>9.8804340000015145E-2</v>
      </c>
      <c r="Q10" s="179">
        <f t="shared" si="31"/>
        <v>9.9999899999999684</v>
      </c>
      <c r="R10" s="179">
        <f t="shared" si="32"/>
        <v>-10.000000000000028</v>
      </c>
      <c r="S10" s="179">
        <f t="shared" si="33"/>
        <v>-0.17601000000001932</v>
      </c>
      <c r="T10" s="179">
        <f t="shared" si="34"/>
        <v>-9.5039746900000068</v>
      </c>
      <c r="U10" s="179">
        <f t="shared" si="35"/>
        <v>0.94465482000001089</v>
      </c>
      <c r="V10" s="179">
        <f t="shared" si="36"/>
        <v>6.8799999999669126E-3</v>
      </c>
      <c r="W10" s="179">
        <f t="shared" si="37"/>
        <v>-21.32075765999997</v>
      </c>
      <c r="X10" s="179">
        <f t="shared" si="38"/>
        <v>-3.7519999999915399E-3</v>
      </c>
      <c r="Y10" s="179">
        <f t="shared" si="39"/>
        <v>-1.9997010000000159</v>
      </c>
      <c r="Z10" s="179">
        <f t="shared" si="40"/>
        <v>-5.0999999999135071E-4</v>
      </c>
      <c r="AA10" s="179">
        <f t="shared" si="41"/>
        <v>-1.0000000031595846E-5</v>
      </c>
      <c r="AB10" s="179">
        <f t="shared" si="42"/>
        <v>1.0000000000331966E-3</v>
      </c>
      <c r="AC10" s="179">
        <f t="shared" si="43"/>
        <v>1.1822399999914524E-3</v>
      </c>
      <c r="AD10" s="179">
        <f t="shared" si="44"/>
        <v>0</v>
      </c>
      <c r="AE10" s="179">
        <f t="shared" si="45"/>
        <v>1.0165999999969699E-2</v>
      </c>
      <c r="AF10" s="179">
        <f t="shared" si="46"/>
        <v>2.8421709430404007E-14</v>
      </c>
      <c r="AG10" s="179">
        <f t="shared" si="47"/>
        <v>7.339999999999236E-2</v>
      </c>
      <c r="AH10" s="179">
        <f t="shared" si="48"/>
        <v>-7.2495390000028692E-2</v>
      </c>
      <c r="AI10" s="179">
        <f t="shared" si="49"/>
        <v>0.10026752000004535</v>
      </c>
      <c r="AJ10" s="179">
        <f t="shared" si="50"/>
        <v>0</v>
      </c>
      <c r="AK10" s="179">
        <f t="shared" si="51"/>
        <v>-2.1050000000286673E-3</v>
      </c>
      <c r="AL10" s="179">
        <f t="shared" si="52"/>
        <v>2.8421709430404007E-14</v>
      </c>
      <c r="AM10" s="179">
        <f t="shared" si="53"/>
        <v>7.9999999996971383E-4</v>
      </c>
      <c r="AN10" s="179">
        <f t="shared" si="54"/>
        <v>0.17501500000003034</v>
      </c>
      <c r="AO10" s="179">
        <f t="shared" si="55"/>
        <v>-2.7608000000043376E-2</v>
      </c>
      <c r="AP10" s="179">
        <f t="shared" si="56"/>
        <v>470</v>
      </c>
      <c r="AQ10" s="179">
        <f t="shared" si="57"/>
        <v>0</v>
      </c>
      <c r="AR10" s="252">
        <f t="shared" si="58"/>
        <v>99.999999999999943</v>
      </c>
      <c r="AS10" s="179">
        <f t="shared" si="59"/>
        <v>79</v>
      </c>
      <c r="AT10" s="179">
        <f t="shared" si="60"/>
        <v>0</v>
      </c>
      <c r="AU10" s="179">
        <f t="shared" si="61"/>
        <v>6.4064000000144006E-2</v>
      </c>
      <c r="AV10" s="179">
        <f t="shared" si="62"/>
        <v>4.038500000001477E-2</v>
      </c>
      <c r="AW10" s="179">
        <f t="shared" si="63"/>
        <v>-2.9524000001401873E-4</v>
      </c>
      <c r="AX10" s="179">
        <f t="shared" ref="AX10" si="68">+SUM(EW10:EY10)</f>
        <v>6.4064000000144006E-2</v>
      </c>
      <c r="AY10" s="179">
        <f t="shared" ref="AY10" si="69">+SUM(EX10:EZ10)</f>
        <v>6.4064000000144006E-2</v>
      </c>
      <c r="AZ10" s="179">
        <f t="shared" si="12"/>
        <v>1.19399999999996</v>
      </c>
      <c r="BA10" s="179">
        <f t="shared" si="13"/>
        <v>6.0402884600000561</v>
      </c>
      <c r="BB10" s="179">
        <f t="shared" si="14"/>
        <v>5.8635666399998172</v>
      </c>
      <c r="BC10" s="179">
        <f t="shared" ref="BC10:DN10" si="70">+BC11</f>
        <v>0</v>
      </c>
      <c r="BD10" s="179">
        <f t="shared" si="70"/>
        <v>0</v>
      </c>
      <c r="BE10" s="179">
        <f t="shared" si="70"/>
        <v>0</v>
      </c>
      <c r="BF10" s="179">
        <f t="shared" si="70"/>
        <v>-1.0000000031595846E-5</v>
      </c>
      <c r="BG10" s="179">
        <f t="shared" si="70"/>
        <v>0</v>
      </c>
      <c r="BH10" s="179">
        <f t="shared" si="70"/>
        <v>0</v>
      </c>
      <c r="BI10" s="179">
        <f t="shared" si="70"/>
        <v>9.8804340000015145E-2</v>
      </c>
      <c r="BJ10" s="179">
        <f t="shared" si="70"/>
        <v>0</v>
      </c>
      <c r="BK10" s="179">
        <f t="shared" si="70"/>
        <v>0</v>
      </c>
      <c r="BL10" s="179">
        <f t="shared" si="70"/>
        <v>10</v>
      </c>
      <c r="BM10" s="179">
        <f t="shared" si="70"/>
        <v>0</v>
      </c>
      <c r="BN10" s="179">
        <f t="shared" si="70"/>
        <v>-1.0000000031595846E-5</v>
      </c>
      <c r="BO10" s="179">
        <f t="shared" si="70"/>
        <v>-10.000000000000028</v>
      </c>
      <c r="BP10" s="179">
        <f t="shared" si="70"/>
        <v>0</v>
      </c>
      <c r="BQ10" s="179">
        <f t="shared" si="70"/>
        <v>0</v>
      </c>
      <c r="BR10" s="179">
        <f t="shared" si="70"/>
        <v>0</v>
      </c>
      <c r="BS10" s="179">
        <f t="shared" si="70"/>
        <v>-0.17601000000001932</v>
      </c>
      <c r="BT10" s="179">
        <f t="shared" si="70"/>
        <v>0</v>
      </c>
      <c r="BU10" s="179">
        <f t="shared" si="70"/>
        <v>0</v>
      </c>
      <c r="BV10" s="179">
        <f t="shared" si="70"/>
        <v>0</v>
      </c>
      <c r="BW10" s="179">
        <f t="shared" si="70"/>
        <v>-9.5039746900000068</v>
      </c>
      <c r="BX10" s="179">
        <f t="shared" si="70"/>
        <v>0.61264082000002418</v>
      </c>
      <c r="BY10" s="179">
        <f t="shared" si="70"/>
        <v>5.038200000001325E-2</v>
      </c>
      <c r="BZ10" s="179">
        <f t="shared" si="70"/>
        <v>0.28163199999997346</v>
      </c>
      <c r="CA10" s="179">
        <f t="shared" si="70"/>
        <v>0</v>
      </c>
      <c r="CB10" s="179">
        <f t="shared" si="70"/>
        <v>0</v>
      </c>
      <c r="CC10" s="179">
        <f t="shared" si="70"/>
        <v>6.8799999999669126E-3</v>
      </c>
      <c r="CD10" s="179">
        <f t="shared" si="70"/>
        <v>-9.8056690699999649</v>
      </c>
      <c r="CE10" s="179">
        <f t="shared" si="70"/>
        <v>-8.1099999999878492E-4</v>
      </c>
      <c r="CF10" s="179">
        <f t="shared" si="70"/>
        <v>-11.514277590000006</v>
      </c>
      <c r="CG10" s="179">
        <f t="shared" si="70"/>
        <v>0</v>
      </c>
      <c r="CH10" s="179">
        <f t="shared" si="70"/>
        <v>-3.7519999999915399E-3</v>
      </c>
      <c r="CI10" s="179">
        <f t="shared" si="70"/>
        <v>0</v>
      </c>
      <c r="CJ10" s="179">
        <f t="shared" si="70"/>
        <v>0</v>
      </c>
      <c r="CK10" s="179">
        <f t="shared" si="70"/>
        <v>0</v>
      </c>
      <c r="CL10" s="179">
        <f t="shared" si="70"/>
        <v>-1.9997010000000159</v>
      </c>
      <c r="CM10" s="179">
        <f t="shared" si="70"/>
        <v>-5.0000000001659828E-4</v>
      </c>
      <c r="CN10" s="179">
        <f t="shared" si="70"/>
        <v>0</v>
      </c>
      <c r="CO10" s="179">
        <f t="shared" si="70"/>
        <v>-9.9999999747524271E-6</v>
      </c>
      <c r="CP10" s="179">
        <f t="shared" si="70"/>
        <v>-1.0000000031595846E-5</v>
      </c>
      <c r="CQ10" s="179">
        <f t="shared" si="70"/>
        <v>0</v>
      </c>
      <c r="CR10" s="179">
        <f t="shared" si="70"/>
        <v>0</v>
      </c>
      <c r="CS10" s="179">
        <f t="shared" si="70"/>
        <v>0</v>
      </c>
      <c r="CT10" s="179">
        <f t="shared" si="70"/>
        <v>1.0000000000331966E-3</v>
      </c>
      <c r="CU10" s="179">
        <f t="shared" si="70"/>
        <v>0</v>
      </c>
      <c r="CV10" s="179">
        <f t="shared" si="70"/>
        <v>0</v>
      </c>
      <c r="CW10" s="179">
        <f t="shared" si="70"/>
        <v>1.8559999999752108E-3</v>
      </c>
      <c r="CX10" s="179">
        <f t="shared" si="70"/>
        <v>-6.7375999998375846E-4</v>
      </c>
      <c r="CY10" s="179">
        <f t="shared" si="70"/>
        <v>0</v>
      </c>
      <c r="CZ10" s="179">
        <f t="shared" si="70"/>
        <v>0</v>
      </c>
      <c r="DA10" s="179">
        <f t="shared" si="70"/>
        <v>0</v>
      </c>
      <c r="DB10" s="179">
        <f t="shared" si="70"/>
        <v>0</v>
      </c>
      <c r="DC10" s="179">
        <f t="shared" si="70"/>
        <v>0</v>
      </c>
      <c r="DD10" s="179">
        <f t="shared" si="70"/>
        <v>1.0165999999969699E-2</v>
      </c>
      <c r="DE10" s="179">
        <f t="shared" si="70"/>
        <v>0</v>
      </c>
      <c r="DF10" s="179">
        <f t="shared" si="70"/>
        <v>2.8421709430404007E-14</v>
      </c>
      <c r="DG10" s="179">
        <f t="shared" si="70"/>
        <v>0</v>
      </c>
      <c r="DH10" s="179">
        <f t="shared" si="70"/>
        <v>0</v>
      </c>
      <c r="DI10" s="179">
        <f t="shared" si="70"/>
        <v>0</v>
      </c>
      <c r="DJ10" s="179">
        <f t="shared" si="70"/>
        <v>7.339999999999236E-2</v>
      </c>
      <c r="DK10" s="179">
        <f t="shared" si="70"/>
        <v>0</v>
      </c>
      <c r="DL10" s="179">
        <f t="shared" si="70"/>
        <v>9.0461000002051151E-4</v>
      </c>
      <c r="DM10" s="179">
        <f t="shared" si="70"/>
        <v>-7.3400000000049204E-2</v>
      </c>
      <c r="DN10" s="179">
        <f t="shared" si="70"/>
        <v>0</v>
      </c>
      <c r="DO10" s="179">
        <f t="shared" ref="DO10:FW10" si="71">+DO11</f>
        <v>0</v>
      </c>
      <c r="DP10" s="179">
        <f t="shared" si="71"/>
        <v>0.10026752000004535</v>
      </c>
      <c r="DQ10" s="179">
        <f t="shared" si="71"/>
        <v>0</v>
      </c>
      <c r="DR10" s="179">
        <f t="shared" si="71"/>
        <v>0</v>
      </c>
      <c r="DS10" s="179">
        <f t="shared" si="71"/>
        <v>0</v>
      </c>
      <c r="DT10" s="179">
        <f t="shared" si="71"/>
        <v>-8.4100000003672903E-4</v>
      </c>
      <c r="DU10" s="179">
        <f t="shared" si="71"/>
        <v>0</v>
      </c>
      <c r="DV10" s="179">
        <f t="shared" si="71"/>
        <v>-1.2639999999919382E-3</v>
      </c>
      <c r="DW10" s="179">
        <f t="shared" si="71"/>
        <v>0</v>
      </c>
      <c r="DX10" s="179">
        <f t="shared" si="71"/>
        <v>0</v>
      </c>
      <c r="DY10" s="179">
        <f t="shared" si="71"/>
        <v>2.8421709430404007E-14</v>
      </c>
      <c r="DZ10" s="179">
        <f t="shared" si="71"/>
        <v>0</v>
      </c>
      <c r="EA10" s="179">
        <f t="shared" si="71"/>
        <v>7.9999999996971383E-4</v>
      </c>
      <c r="EB10" s="179">
        <f t="shared" si="71"/>
        <v>0</v>
      </c>
      <c r="EC10" s="179">
        <f t="shared" si="71"/>
        <v>0</v>
      </c>
      <c r="ED10" s="179">
        <f t="shared" si="71"/>
        <v>0.17501500000003034</v>
      </c>
      <c r="EE10" s="179">
        <f t="shared" si="71"/>
        <v>0</v>
      </c>
      <c r="EF10" s="179">
        <f t="shared" si="71"/>
        <v>-4.640799999998535E-2</v>
      </c>
      <c r="EG10" s="179">
        <f t="shared" si="71"/>
        <v>0</v>
      </c>
      <c r="EH10" s="179">
        <f t="shared" si="71"/>
        <v>1.8799999999941974E-2</v>
      </c>
      <c r="EI10" s="179">
        <f t="shared" si="71"/>
        <v>0</v>
      </c>
      <c r="EJ10" s="179">
        <f t="shared" si="71"/>
        <v>470</v>
      </c>
      <c r="EK10" s="179">
        <f t="shared" si="71"/>
        <v>0</v>
      </c>
      <c r="EL10" s="179">
        <f t="shared" si="71"/>
        <v>0</v>
      </c>
      <c r="EM10" s="179">
        <f t="shared" si="71"/>
        <v>0</v>
      </c>
      <c r="EN10" s="179">
        <f t="shared" si="71"/>
        <v>0</v>
      </c>
      <c r="EO10" s="179">
        <f t="shared" si="71"/>
        <v>0</v>
      </c>
      <c r="EP10" s="179">
        <f t="shared" si="71"/>
        <v>69.999999999999943</v>
      </c>
      <c r="EQ10" s="179">
        <f t="shared" si="71"/>
        <v>30</v>
      </c>
      <c r="ER10" s="179">
        <f t="shared" si="71"/>
        <v>10</v>
      </c>
      <c r="ES10" s="179">
        <f t="shared" si="71"/>
        <v>0</v>
      </c>
      <c r="ET10" s="179">
        <f t="shared" si="71"/>
        <v>69</v>
      </c>
      <c r="EU10" s="179">
        <f t="shared" si="71"/>
        <v>0</v>
      </c>
      <c r="EV10" s="179">
        <f t="shared" si="71"/>
        <v>0</v>
      </c>
      <c r="EW10" s="179">
        <f t="shared" si="71"/>
        <v>0</v>
      </c>
      <c r="EX10" s="179">
        <f t="shared" si="71"/>
        <v>0</v>
      </c>
      <c r="EY10" s="179">
        <f t="shared" si="71"/>
        <v>6.4064000000144006E-2</v>
      </c>
      <c r="EZ10" s="179">
        <f t="shared" si="71"/>
        <v>0</v>
      </c>
      <c r="FA10" s="179">
        <f t="shared" si="71"/>
        <v>0</v>
      </c>
      <c r="FB10" s="179">
        <f t="shared" si="71"/>
        <v>0</v>
      </c>
      <c r="FC10" s="179">
        <f t="shared" si="71"/>
        <v>4.038500000001477E-2</v>
      </c>
      <c r="FD10" s="179">
        <f t="shared" si="71"/>
        <v>0</v>
      </c>
      <c r="FE10" s="179">
        <f t="shared" si="71"/>
        <v>0</v>
      </c>
      <c r="FF10" s="179">
        <f t="shared" si="71"/>
        <v>-2.9524000001401873E-4</v>
      </c>
      <c r="FG10" s="179">
        <f t="shared" si="71"/>
        <v>0</v>
      </c>
      <c r="FH10" s="179">
        <f t="shared" si="71"/>
        <v>0</v>
      </c>
      <c r="FI10" s="179">
        <f t="shared" si="71"/>
        <v>0</v>
      </c>
      <c r="FJ10" s="179">
        <f t="shared" si="71"/>
        <v>0</v>
      </c>
      <c r="FK10" s="179">
        <f t="shared" si="71"/>
        <v>0</v>
      </c>
      <c r="FL10" s="179">
        <f t="shared" si="71"/>
        <v>0</v>
      </c>
      <c r="FM10" s="179">
        <f t="shared" si="71"/>
        <v>0</v>
      </c>
      <c r="FN10" s="179">
        <f t="shared" si="71"/>
        <v>1.19399999999996</v>
      </c>
      <c r="FO10" s="179">
        <f t="shared" si="71"/>
        <v>0</v>
      </c>
      <c r="FP10" s="179">
        <f t="shared" si="71"/>
        <v>0</v>
      </c>
      <c r="FQ10" s="179">
        <f t="shared" si="71"/>
        <v>0</v>
      </c>
      <c r="FR10" s="179">
        <f t="shared" si="71"/>
        <v>6.0402884600000561</v>
      </c>
      <c r="FS10" s="179">
        <f t="shared" si="71"/>
        <v>4.0681983499998751</v>
      </c>
      <c r="FT10" s="179">
        <f t="shared" si="71"/>
        <v>1.7819582899999205</v>
      </c>
      <c r="FU10" s="179">
        <f t="shared" si="71"/>
        <v>1.3410000000021682E-2</v>
      </c>
      <c r="FV10" s="179">
        <f t="shared" si="71"/>
        <v>2.5703620000058436E-2</v>
      </c>
      <c r="FW10" s="179">
        <f t="shared" si="71"/>
        <v>1.3359999999920547E-2</v>
      </c>
    </row>
    <row r="11" spans="1:179" s="168" customFormat="1">
      <c r="B11" s="249">
        <v>121</v>
      </c>
      <c r="C11" s="250" t="s">
        <v>83</v>
      </c>
      <c r="D11" s="183">
        <f t="shared" ref="D11:D14" si="72">+SUM(BC11:BN11)</f>
        <v>10.098784339999952</v>
      </c>
      <c r="E11" s="183">
        <f t="shared" ref="E11:E14" si="73">+SUM(BO11:BZ11)</f>
        <v>-18.735329870000044</v>
      </c>
      <c r="F11" s="183">
        <f t="shared" ref="F11:F14" si="74">+SUM(CA11:CL11)</f>
        <v>-23.31733066000001</v>
      </c>
      <c r="G11" s="183">
        <f t="shared" ref="G11:G14" si="75">+SUM(CM11:CX11)</f>
        <v>1.6622400000017024E-3</v>
      </c>
      <c r="H11" s="183">
        <f t="shared" ref="H11:H14" si="76">+SUM(CY11:DJ11)</f>
        <v>8.3565999999990481E-2</v>
      </c>
      <c r="I11" s="183">
        <f t="shared" ref="I11:I14" si="77">+SUM(DK11:DV11)</f>
        <v>2.5667129999987992E-2</v>
      </c>
      <c r="J11" s="183">
        <f t="shared" si="26"/>
        <v>0.1482069999999851</v>
      </c>
      <c r="K11" s="183">
        <f t="shared" ref="K11:K14" si="78">+SUM(EI11:ET11)</f>
        <v>649</v>
      </c>
      <c r="L11" s="183">
        <f>+SUM(EU11:FF11)</f>
        <v>0.10415376000014476</v>
      </c>
      <c r="M11" s="183">
        <f>+SUM(FG11:FR11)</f>
        <v>7.2342884600000161</v>
      </c>
      <c r="N11" s="183">
        <f t="shared" si="28"/>
        <v>0</v>
      </c>
      <c r="O11" s="183">
        <f t="shared" si="29"/>
        <v>-1.0000000031595846E-5</v>
      </c>
      <c r="P11" s="183">
        <f t="shared" si="30"/>
        <v>9.8804340000015145E-2</v>
      </c>
      <c r="Q11" s="183">
        <f t="shared" si="31"/>
        <v>9.9999899999999684</v>
      </c>
      <c r="R11" s="183">
        <f t="shared" si="32"/>
        <v>-10.000000000000028</v>
      </c>
      <c r="S11" s="183">
        <f t="shared" si="33"/>
        <v>-0.17601000000001932</v>
      </c>
      <c r="T11" s="183">
        <f t="shared" si="34"/>
        <v>-9.5039746900000068</v>
      </c>
      <c r="U11" s="183">
        <f t="shared" si="35"/>
        <v>0.94465482000001089</v>
      </c>
      <c r="V11" s="183">
        <f t="shared" si="36"/>
        <v>6.8799999999669126E-3</v>
      </c>
      <c r="W11" s="183">
        <f t="shared" si="37"/>
        <v>-21.32075765999997</v>
      </c>
      <c r="X11" s="183">
        <f t="shared" si="38"/>
        <v>-3.7519999999915399E-3</v>
      </c>
      <c r="Y11" s="183">
        <f t="shared" si="39"/>
        <v>-1.9997010000000159</v>
      </c>
      <c r="Z11" s="183">
        <f t="shared" si="40"/>
        <v>-5.0999999999135071E-4</v>
      </c>
      <c r="AA11" s="183">
        <f t="shared" si="41"/>
        <v>-1.0000000031595846E-5</v>
      </c>
      <c r="AB11" s="183">
        <f t="shared" si="42"/>
        <v>1.0000000000331966E-3</v>
      </c>
      <c r="AC11" s="183">
        <f t="shared" si="43"/>
        <v>1.1822399999914524E-3</v>
      </c>
      <c r="AD11" s="183">
        <f t="shared" si="44"/>
        <v>0</v>
      </c>
      <c r="AE11" s="183">
        <f t="shared" si="45"/>
        <v>1.0165999999969699E-2</v>
      </c>
      <c r="AF11" s="183">
        <f t="shared" si="46"/>
        <v>2.8421709430404007E-14</v>
      </c>
      <c r="AG11" s="183">
        <f t="shared" si="47"/>
        <v>7.339999999999236E-2</v>
      </c>
      <c r="AH11" s="183">
        <f t="shared" si="48"/>
        <v>-7.2495390000028692E-2</v>
      </c>
      <c r="AI11" s="183">
        <f t="shared" si="49"/>
        <v>0.10026752000004535</v>
      </c>
      <c r="AJ11" s="183">
        <f t="shared" si="50"/>
        <v>0</v>
      </c>
      <c r="AK11" s="183">
        <f t="shared" si="51"/>
        <v>-2.1050000000286673E-3</v>
      </c>
      <c r="AL11" s="183">
        <f t="shared" si="52"/>
        <v>2.8421709430404007E-14</v>
      </c>
      <c r="AM11" s="183">
        <f t="shared" si="53"/>
        <v>7.9999999996971383E-4</v>
      </c>
      <c r="AN11" s="183">
        <f t="shared" si="54"/>
        <v>0.17501500000003034</v>
      </c>
      <c r="AO11" s="183">
        <f t="shared" si="55"/>
        <v>-2.7608000000043376E-2</v>
      </c>
      <c r="AP11" s="183">
        <f t="shared" si="56"/>
        <v>470</v>
      </c>
      <c r="AQ11" s="183">
        <f t="shared" si="57"/>
        <v>0</v>
      </c>
      <c r="AR11" s="251">
        <f t="shared" si="58"/>
        <v>99.999999999999943</v>
      </c>
      <c r="AS11" s="183">
        <f t="shared" si="59"/>
        <v>79</v>
      </c>
      <c r="AT11" s="183">
        <f t="shared" si="60"/>
        <v>0</v>
      </c>
      <c r="AU11" s="183">
        <f t="shared" si="61"/>
        <v>6.4064000000144006E-2</v>
      </c>
      <c r="AV11" s="183">
        <f t="shared" si="62"/>
        <v>4.038500000001477E-2</v>
      </c>
      <c r="AW11" s="183">
        <f t="shared" si="63"/>
        <v>-2.9524000001401873E-4</v>
      </c>
      <c r="AX11" s="183">
        <f t="shared" ref="AX11:AX14" si="79">+SUM(FG11:FI11)</f>
        <v>0</v>
      </c>
      <c r="AY11" s="183">
        <f t="shared" ref="AY11:AY14" si="80">+SUM(FJ11:FL11)</f>
        <v>0</v>
      </c>
      <c r="AZ11" s="183">
        <f t="shared" si="12"/>
        <v>1.19399999999996</v>
      </c>
      <c r="BA11" s="183">
        <f t="shared" si="13"/>
        <v>6.0402884600000561</v>
      </c>
      <c r="BB11" s="183">
        <f t="shared" si="14"/>
        <v>5.8635666399998172</v>
      </c>
      <c r="BC11" s="183">
        <v>0</v>
      </c>
      <c r="BD11" s="183">
        <v>0</v>
      </c>
      <c r="BE11" s="183">
        <v>0</v>
      </c>
      <c r="BF11" s="183">
        <v>-1.0000000031595846E-5</v>
      </c>
      <c r="BG11" s="183">
        <v>0</v>
      </c>
      <c r="BH11" s="183">
        <v>0</v>
      </c>
      <c r="BI11" s="183">
        <v>9.8804340000015145E-2</v>
      </c>
      <c r="BJ11" s="183">
        <v>0</v>
      </c>
      <c r="BK11" s="183">
        <v>0</v>
      </c>
      <c r="BL11" s="183">
        <v>10</v>
      </c>
      <c r="BM11" s="183">
        <v>0</v>
      </c>
      <c r="BN11" s="183">
        <v>-1.0000000031595846E-5</v>
      </c>
      <c r="BO11" s="183">
        <v>-10.000000000000028</v>
      </c>
      <c r="BP11" s="183">
        <v>0</v>
      </c>
      <c r="BQ11" s="183">
        <v>0</v>
      </c>
      <c r="BR11" s="183">
        <v>0</v>
      </c>
      <c r="BS11" s="183">
        <v>-0.17601000000001932</v>
      </c>
      <c r="BT11" s="183">
        <v>0</v>
      </c>
      <c r="BU11" s="183">
        <v>0</v>
      </c>
      <c r="BV11" s="183">
        <v>0</v>
      </c>
      <c r="BW11" s="183">
        <v>-9.5039746900000068</v>
      </c>
      <c r="BX11" s="183">
        <v>0.61264082000002418</v>
      </c>
      <c r="BY11" s="183">
        <v>5.038200000001325E-2</v>
      </c>
      <c r="BZ11" s="183">
        <v>0.28163199999997346</v>
      </c>
      <c r="CA11" s="183">
        <v>0</v>
      </c>
      <c r="CB11" s="183">
        <v>0</v>
      </c>
      <c r="CC11" s="183">
        <v>6.8799999999669126E-3</v>
      </c>
      <c r="CD11" s="183">
        <v>-9.8056690699999649</v>
      </c>
      <c r="CE11" s="183">
        <v>-8.1099999999878492E-4</v>
      </c>
      <c r="CF11" s="183">
        <v>-11.514277590000006</v>
      </c>
      <c r="CG11" s="183">
        <v>0</v>
      </c>
      <c r="CH11" s="183">
        <v>-3.7519999999915399E-3</v>
      </c>
      <c r="CI11" s="183">
        <v>0</v>
      </c>
      <c r="CJ11" s="183">
        <v>0</v>
      </c>
      <c r="CK11" s="183">
        <v>0</v>
      </c>
      <c r="CL11" s="183">
        <v>-1.9997010000000159</v>
      </c>
      <c r="CM11" s="183">
        <v>-5.0000000001659828E-4</v>
      </c>
      <c r="CN11" s="183">
        <v>0</v>
      </c>
      <c r="CO11" s="183">
        <v>-9.9999999747524271E-6</v>
      </c>
      <c r="CP11" s="183">
        <v>-1.0000000031595846E-5</v>
      </c>
      <c r="CQ11" s="183">
        <v>0</v>
      </c>
      <c r="CR11" s="183">
        <v>0</v>
      </c>
      <c r="CS11" s="183">
        <v>0</v>
      </c>
      <c r="CT11" s="183">
        <v>1.0000000000331966E-3</v>
      </c>
      <c r="CU11" s="183">
        <v>0</v>
      </c>
      <c r="CV11" s="183">
        <v>0</v>
      </c>
      <c r="CW11" s="183">
        <v>1.8559999999752108E-3</v>
      </c>
      <c r="CX11" s="183">
        <v>-6.7375999998375846E-4</v>
      </c>
      <c r="CY11" s="183">
        <v>0</v>
      </c>
      <c r="CZ11" s="183">
        <v>0</v>
      </c>
      <c r="DA11" s="183">
        <v>0</v>
      </c>
      <c r="DB11" s="183">
        <v>0</v>
      </c>
      <c r="DC11" s="183">
        <v>0</v>
      </c>
      <c r="DD11" s="183">
        <v>1.0165999999969699E-2</v>
      </c>
      <c r="DE11" s="183">
        <v>0</v>
      </c>
      <c r="DF11" s="183">
        <v>2.8421709430404007E-14</v>
      </c>
      <c r="DG11" s="183">
        <v>0</v>
      </c>
      <c r="DH11" s="183">
        <v>0</v>
      </c>
      <c r="DI11" s="183">
        <v>0</v>
      </c>
      <c r="DJ11" s="183">
        <v>7.339999999999236E-2</v>
      </c>
      <c r="DK11" s="183">
        <v>0</v>
      </c>
      <c r="DL11" s="183">
        <v>9.0461000002051151E-4</v>
      </c>
      <c r="DM11" s="183">
        <v>-7.3400000000049204E-2</v>
      </c>
      <c r="DN11" s="183">
        <v>0</v>
      </c>
      <c r="DO11" s="183">
        <v>0</v>
      </c>
      <c r="DP11" s="183">
        <v>0.10026752000004535</v>
      </c>
      <c r="DQ11" s="183">
        <v>0</v>
      </c>
      <c r="DR11" s="183">
        <v>0</v>
      </c>
      <c r="DS11" s="183">
        <v>0</v>
      </c>
      <c r="DT11" s="183">
        <v>-8.4100000003672903E-4</v>
      </c>
      <c r="DU11" s="183">
        <v>0</v>
      </c>
      <c r="DV11" s="183">
        <v>-1.2639999999919382E-3</v>
      </c>
      <c r="DW11" s="183">
        <v>0</v>
      </c>
      <c r="DX11" s="183">
        <v>0</v>
      </c>
      <c r="DY11" s="183">
        <v>2.8421709430404007E-14</v>
      </c>
      <c r="DZ11" s="183">
        <v>0</v>
      </c>
      <c r="EA11" s="183">
        <v>7.9999999996971383E-4</v>
      </c>
      <c r="EB11" s="183">
        <v>0</v>
      </c>
      <c r="EC11" s="183">
        <v>0</v>
      </c>
      <c r="ED11" s="183">
        <v>0.17501500000003034</v>
      </c>
      <c r="EE11" s="183">
        <v>0</v>
      </c>
      <c r="EF11" s="183">
        <v>-4.640799999998535E-2</v>
      </c>
      <c r="EG11" s="183">
        <v>0</v>
      </c>
      <c r="EH11" s="183">
        <v>1.8799999999941974E-2</v>
      </c>
      <c r="EI11" s="183">
        <v>0</v>
      </c>
      <c r="EJ11" s="183">
        <v>470</v>
      </c>
      <c r="EK11" s="183">
        <v>0</v>
      </c>
      <c r="EL11" s="183">
        <v>0</v>
      </c>
      <c r="EM11" s="183">
        <v>0</v>
      </c>
      <c r="EN11" s="183">
        <v>0</v>
      </c>
      <c r="EO11" s="183">
        <v>0</v>
      </c>
      <c r="EP11" s="183">
        <v>69.999999999999943</v>
      </c>
      <c r="EQ11" s="183">
        <v>30</v>
      </c>
      <c r="ER11" s="183">
        <v>10</v>
      </c>
      <c r="ES11" s="183">
        <v>0</v>
      </c>
      <c r="ET11" s="183">
        <v>69</v>
      </c>
      <c r="EU11" s="183">
        <v>0</v>
      </c>
      <c r="EV11" s="183">
        <v>0</v>
      </c>
      <c r="EW11" s="183">
        <v>0</v>
      </c>
      <c r="EX11" s="183">
        <v>0</v>
      </c>
      <c r="EY11" s="183">
        <v>6.4064000000144006E-2</v>
      </c>
      <c r="EZ11" s="183">
        <v>0</v>
      </c>
      <c r="FA11" s="183">
        <v>0</v>
      </c>
      <c r="FB11" s="183">
        <v>0</v>
      </c>
      <c r="FC11" s="183">
        <v>4.038500000001477E-2</v>
      </c>
      <c r="FD11" s="183">
        <v>0</v>
      </c>
      <c r="FE11" s="183">
        <v>0</v>
      </c>
      <c r="FF11" s="183">
        <v>-2.9524000001401873E-4</v>
      </c>
      <c r="FG11" s="183">
        <v>0</v>
      </c>
      <c r="FH11" s="183">
        <v>0</v>
      </c>
      <c r="FI11" s="183">
        <v>0</v>
      </c>
      <c r="FJ11" s="183">
        <v>0</v>
      </c>
      <c r="FK11" s="183">
        <v>0</v>
      </c>
      <c r="FL11" s="183">
        <v>0</v>
      </c>
      <c r="FM11" s="183">
        <v>0</v>
      </c>
      <c r="FN11" s="183">
        <v>1.19399999999996</v>
      </c>
      <c r="FO11" s="183">
        <v>0</v>
      </c>
      <c r="FP11" s="183">
        <v>0</v>
      </c>
      <c r="FQ11" s="183">
        <v>0</v>
      </c>
      <c r="FR11" s="183">
        <v>6.0402884600000561</v>
      </c>
      <c r="FS11" s="183">
        <v>4.0681983499998751</v>
      </c>
      <c r="FT11" s="183">
        <v>1.7819582899999205</v>
      </c>
      <c r="FU11" s="183">
        <v>1.3410000000021682E-2</v>
      </c>
      <c r="FV11" s="183">
        <v>2.5703620000058436E-2</v>
      </c>
      <c r="FW11" s="183">
        <v>1.3359999999920547E-2</v>
      </c>
    </row>
    <row r="12" spans="1:179" s="167" customFormat="1">
      <c r="B12" s="247">
        <v>13</v>
      </c>
      <c r="C12" s="248" t="s">
        <v>80</v>
      </c>
      <c r="D12" s="179">
        <f t="shared" si="72"/>
        <v>0</v>
      </c>
      <c r="E12" s="179">
        <f t="shared" si="73"/>
        <v>0</v>
      </c>
      <c r="F12" s="179">
        <f t="shared" si="74"/>
        <v>0</v>
      </c>
      <c r="G12" s="179">
        <f t="shared" si="75"/>
        <v>0</v>
      </c>
      <c r="H12" s="179">
        <f t="shared" si="76"/>
        <v>0</v>
      </c>
      <c r="I12" s="179">
        <f t="shared" si="77"/>
        <v>0</v>
      </c>
      <c r="J12" s="179">
        <f t="shared" si="26"/>
        <v>0</v>
      </c>
      <c r="K12" s="179">
        <f t="shared" si="78"/>
        <v>0</v>
      </c>
      <c r="L12" s="179">
        <f>+SUM(EU12:FF12)</f>
        <v>0</v>
      </c>
      <c r="M12" s="179">
        <f>+SUM(FG12:FR12)</f>
        <v>0</v>
      </c>
      <c r="N12" s="179">
        <f t="shared" si="28"/>
        <v>0</v>
      </c>
      <c r="O12" s="179">
        <f t="shared" si="29"/>
        <v>0</v>
      </c>
      <c r="P12" s="179">
        <f t="shared" si="30"/>
        <v>0</v>
      </c>
      <c r="Q12" s="179">
        <f t="shared" si="31"/>
        <v>0</v>
      </c>
      <c r="R12" s="179">
        <f t="shared" si="32"/>
        <v>0</v>
      </c>
      <c r="S12" s="179">
        <f t="shared" si="33"/>
        <v>0</v>
      </c>
      <c r="T12" s="179">
        <f t="shared" si="34"/>
        <v>0</v>
      </c>
      <c r="U12" s="179">
        <f t="shared" si="35"/>
        <v>0</v>
      </c>
      <c r="V12" s="179">
        <f t="shared" si="36"/>
        <v>0</v>
      </c>
      <c r="W12" s="179">
        <f t="shared" si="37"/>
        <v>0</v>
      </c>
      <c r="X12" s="179">
        <f t="shared" si="38"/>
        <v>0</v>
      </c>
      <c r="Y12" s="179">
        <f t="shared" si="39"/>
        <v>0</v>
      </c>
      <c r="Z12" s="179">
        <f t="shared" si="40"/>
        <v>0</v>
      </c>
      <c r="AA12" s="179">
        <f t="shared" si="41"/>
        <v>0</v>
      </c>
      <c r="AB12" s="179">
        <f t="shared" si="42"/>
        <v>0</v>
      </c>
      <c r="AC12" s="179">
        <f t="shared" si="43"/>
        <v>0</v>
      </c>
      <c r="AD12" s="179">
        <f t="shared" si="44"/>
        <v>0</v>
      </c>
      <c r="AE12" s="179">
        <f t="shared" si="45"/>
        <v>0</v>
      </c>
      <c r="AF12" s="179">
        <f t="shared" si="46"/>
        <v>0</v>
      </c>
      <c r="AG12" s="179">
        <f t="shared" si="47"/>
        <v>0</v>
      </c>
      <c r="AH12" s="179">
        <f t="shared" si="48"/>
        <v>0</v>
      </c>
      <c r="AI12" s="179">
        <f t="shared" si="49"/>
        <v>0</v>
      </c>
      <c r="AJ12" s="179">
        <f t="shared" si="50"/>
        <v>0</v>
      </c>
      <c r="AK12" s="179">
        <f t="shared" si="51"/>
        <v>0</v>
      </c>
      <c r="AL12" s="179">
        <f t="shared" si="52"/>
        <v>0</v>
      </c>
      <c r="AM12" s="179">
        <f t="shared" si="53"/>
        <v>0</v>
      </c>
      <c r="AN12" s="179">
        <f t="shared" si="54"/>
        <v>0</v>
      </c>
      <c r="AO12" s="179">
        <f t="shared" si="55"/>
        <v>0</v>
      </c>
      <c r="AP12" s="179">
        <f t="shared" si="56"/>
        <v>0</v>
      </c>
      <c r="AQ12" s="179">
        <f t="shared" si="57"/>
        <v>0</v>
      </c>
      <c r="AR12" s="252">
        <f t="shared" si="58"/>
        <v>0</v>
      </c>
      <c r="AS12" s="179">
        <f t="shared" si="59"/>
        <v>0</v>
      </c>
      <c r="AT12" s="179">
        <f t="shared" si="60"/>
        <v>0</v>
      </c>
      <c r="AU12" s="179">
        <f t="shared" si="61"/>
        <v>0</v>
      </c>
      <c r="AV12" s="179">
        <f t="shared" si="62"/>
        <v>0</v>
      </c>
      <c r="AW12" s="179">
        <f t="shared" si="63"/>
        <v>0</v>
      </c>
      <c r="AX12" s="179">
        <f t="shared" si="79"/>
        <v>0</v>
      </c>
      <c r="AY12" s="179">
        <f t="shared" si="80"/>
        <v>0</v>
      </c>
      <c r="AZ12" s="179">
        <f t="shared" si="12"/>
        <v>0</v>
      </c>
      <c r="BA12" s="179">
        <f t="shared" si="13"/>
        <v>0</v>
      </c>
      <c r="BB12" s="179">
        <f t="shared" si="14"/>
        <v>0</v>
      </c>
      <c r="BC12" s="179">
        <v>0</v>
      </c>
      <c r="BD12" s="179">
        <v>0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179">
        <v>0</v>
      </c>
      <c r="BK12" s="179">
        <v>0</v>
      </c>
      <c r="BL12" s="179">
        <v>0</v>
      </c>
      <c r="BM12" s="179">
        <v>0</v>
      </c>
      <c r="BN12" s="179">
        <v>0</v>
      </c>
      <c r="BO12" s="179">
        <v>0</v>
      </c>
      <c r="BP12" s="179">
        <v>0</v>
      </c>
      <c r="BQ12" s="179">
        <v>0</v>
      </c>
      <c r="BR12" s="179">
        <v>0</v>
      </c>
      <c r="BS12" s="179">
        <v>0</v>
      </c>
      <c r="BT12" s="179">
        <v>0</v>
      </c>
      <c r="BU12" s="179">
        <v>0</v>
      </c>
      <c r="BV12" s="179">
        <v>0</v>
      </c>
      <c r="BW12" s="179">
        <v>0</v>
      </c>
      <c r="BX12" s="179">
        <v>0</v>
      </c>
      <c r="BY12" s="179">
        <v>0</v>
      </c>
      <c r="BZ12" s="179">
        <v>0</v>
      </c>
      <c r="CA12" s="179">
        <v>0</v>
      </c>
      <c r="CB12" s="179">
        <v>0</v>
      </c>
      <c r="CC12" s="179">
        <v>0</v>
      </c>
      <c r="CD12" s="179">
        <v>0</v>
      </c>
      <c r="CE12" s="179">
        <v>0</v>
      </c>
      <c r="CF12" s="179">
        <v>0</v>
      </c>
      <c r="CG12" s="179">
        <v>0</v>
      </c>
      <c r="CH12" s="179">
        <v>0</v>
      </c>
      <c r="CI12" s="179">
        <v>0</v>
      </c>
      <c r="CJ12" s="179">
        <v>0</v>
      </c>
      <c r="CK12" s="179">
        <v>0</v>
      </c>
      <c r="CL12" s="179">
        <v>0</v>
      </c>
      <c r="CM12" s="179">
        <v>0</v>
      </c>
      <c r="CN12" s="179">
        <v>0</v>
      </c>
      <c r="CO12" s="179">
        <v>0</v>
      </c>
      <c r="CP12" s="179">
        <v>0</v>
      </c>
      <c r="CQ12" s="179">
        <v>0</v>
      </c>
      <c r="CR12" s="179">
        <v>0</v>
      </c>
      <c r="CS12" s="179">
        <v>0</v>
      </c>
      <c r="CT12" s="179">
        <v>0</v>
      </c>
      <c r="CU12" s="179">
        <v>0</v>
      </c>
      <c r="CV12" s="179">
        <v>0</v>
      </c>
      <c r="CW12" s="179">
        <v>0</v>
      </c>
      <c r="CX12" s="179">
        <v>0</v>
      </c>
      <c r="CY12" s="179">
        <v>0</v>
      </c>
      <c r="CZ12" s="179">
        <v>0</v>
      </c>
      <c r="DA12" s="179">
        <v>0</v>
      </c>
      <c r="DB12" s="179">
        <v>0</v>
      </c>
      <c r="DC12" s="179">
        <v>0</v>
      </c>
      <c r="DD12" s="179">
        <v>0</v>
      </c>
      <c r="DE12" s="179">
        <v>0</v>
      </c>
      <c r="DF12" s="179">
        <v>0</v>
      </c>
      <c r="DG12" s="179">
        <v>0</v>
      </c>
      <c r="DH12" s="179">
        <v>0</v>
      </c>
      <c r="DI12" s="179">
        <v>0</v>
      </c>
      <c r="DJ12" s="179">
        <v>0</v>
      </c>
      <c r="DK12" s="179">
        <v>0</v>
      </c>
      <c r="DL12" s="179">
        <v>0</v>
      </c>
      <c r="DM12" s="179">
        <v>0</v>
      </c>
      <c r="DN12" s="179">
        <v>0</v>
      </c>
      <c r="DO12" s="179">
        <v>0</v>
      </c>
      <c r="DP12" s="179">
        <v>0</v>
      </c>
      <c r="DQ12" s="179">
        <v>0</v>
      </c>
      <c r="DR12" s="179">
        <v>0</v>
      </c>
      <c r="DS12" s="179">
        <v>0</v>
      </c>
      <c r="DT12" s="179">
        <v>0</v>
      </c>
      <c r="DU12" s="179">
        <v>0</v>
      </c>
      <c r="DV12" s="179">
        <v>0</v>
      </c>
      <c r="DW12" s="179">
        <v>0</v>
      </c>
      <c r="DX12" s="179">
        <v>0</v>
      </c>
      <c r="DY12" s="179">
        <v>0</v>
      </c>
      <c r="DZ12" s="179">
        <v>0</v>
      </c>
      <c r="EA12" s="179">
        <v>0</v>
      </c>
      <c r="EB12" s="179">
        <v>0</v>
      </c>
      <c r="EC12" s="179">
        <v>0</v>
      </c>
      <c r="ED12" s="179">
        <v>0</v>
      </c>
      <c r="EE12" s="179">
        <v>0</v>
      </c>
      <c r="EF12" s="179">
        <v>0</v>
      </c>
      <c r="EG12" s="179">
        <v>0</v>
      </c>
      <c r="EH12" s="179">
        <v>0</v>
      </c>
      <c r="EI12" s="179">
        <v>0</v>
      </c>
      <c r="EJ12" s="179">
        <v>0</v>
      </c>
      <c r="EK12" s="179">
        <v>0</v>
      </c>
      <c r="EL12" s="179">
        <v>0</v>
      </c>
      <c r="EM12" s="179">
        <v>0</v>
      </c>
      <c r="EN12" s="179">
        <v>0</v>
      </c>
      <c r="EO12" s="179">
        <v>0</v>
      </c>
      <c r="EP12" s="179">
        <v>0</v>
      </c>
      <c r="EQ12" s="179">
        <v>0</v>
      </c>
      <c r="ER12" s="179">
        <v>0</v>
      </c>
      <c r="ES12" s="179">
        <v>0</v>
      </c>
      <c r="ET12" s="179">
        <v>0</v>
      </c>
      <c r="EU12" s="179">
        <v>0</v>
      </c>
      <c r="EV12" s="179">
        <v>0</v>
      </c>
      <c r="EW12" s="179">
        <v>0</v>
      </c>
      <c r="EX12" s="179">
        <v>0</v>
      </c>
      <c r="EY12" s="179">
        <v>0</v>
      </c>
      <c r="EZ12" s="179">
        <v>0</v>
      </c>
      <c r="FA12" s="179">
        <v>0</v>
      </c>
      <c r="FB12" s="179">
        <v>0</v>
      </c>
      <c r="FC12" s="179">
        <v>0</v>
      </c>
      <c r="FD12" s="179">
        <v>0</v>
      </c>
      <c r="FE12" s="179">
        <v>0</v>
      </c>
      <c r="FF12" s="179">
        <v>0</v>
      </c>
      <c r="FG12" s="179">
        <v>0</v>
      </c>
      <c r="FH12" s="179">
        <v>0</v>
      </c>
      <c r="FI12" s="179">
        <v>0</v>
      </c>
      <c r="FJ12" s="179">
        <v>0</v>
      </c>
      <c r="FK12" s="179">
        <v>0</v>
      </c>
      <c r="FL12" s="179">
        <v>0</v>
      </c>
      <c r="FM12" s="179">
        <v>0</v>
      </c>
      <c r="FN12" s="179">
        <v>0</v>
      </c>
      <c r="FO12" s="179">
        <v>0</v>
      </c>
      <c r="FP12" s="179">
        <v>0</v>
      </c>
      <c r="FQ12" s="179">
        <v>0</v>
      </c>
      <c r="FR12" s="179">
        <v>0</v>
      </c>
      <c r="FS12" s="179">
        <v>0</v>
      </c>
      <c r="FT12" s="179">
        <v>0</v>
      </c>
      <c r="FU12" s="179">
        <v>0</v>
      </c>
      <c r="FV12" s="179">
        <v>0</v>
      </c>
      <c r="FW12" s="179">
        <v>0</v>
      </c>
    </row>
    <row r="13" spans="1:179" s="167" customFormat="1">
      <c r="B13" s="247">
        <v>14</v>
      </c>
      <c r="C13" s="248" t="s">
        <v>81</v>
      </c>
      <c r="D13" s="179">
        <f t="shared" si="72"/>
        <v>0</v>
      </c>
      <c r="E13" s="179">
        <f t="shared" si="73"/>
        <v>0</v>
      </c>
      <c r="F13" s="179">
        <f t="shared" si="74"/>
        <v>0</v>
      </c>
      <c r="G13" s="179">
        <f t="shared" si="75"/>
        <v>0</v>
      </c>
      <c r="H13" s="179">
        <f t="shared" si="76"/>
        <v>-2136.5459526600002</v>
      </c>
      <c r="I13" s="179">
        <f t="shared" si="77"/>
        <v>0</v>
      </c>
      <c r="J13" s="179">
        <f t="shared" si="26"/>
        <v>0</v>
      </c>
      <c r="K13" s="179">
        <f t="shared" si="78"/>
        <v>0</v>
      </c>
      <c r="L13" s="179">
        <f>+SUM(EU13:FF13)</f>
        <v>0</v>
      </c>
      <c r="M13" s="179">
        <f>+SUM(FG13:FR13)</f>
        <v>0</v>
      </c>
      <c r="N13" s="179">
        <f t="shared" si="28"/>
        <v>0</v>
      </c>
      <c r="O13" s="179">
        <f t="shared" si="29"/>
        <v>0</v>
      </c>
      <c r="P13" s="179">
        <f t="shared" si="30"/>
        <v>0</v>
      </c>
      <c r="Q13" s="179">
        <f t="shared" si="31"/>
        <v>0</v>
      </c>
      <c r="R13" s="179">
        <f t="shared" si="32"/>
        <v>0</v>
      </c>
      <c r="S13" s="179">
        <f t="shared" si="33"/>
        <v>0</v>
      </c>
      <c r="T13" s="179">
        <f t="shared" si="34"/>
        <v>0</v>
      </c>
      <c r="U13" s="179">
        <f t="shared" si="35"/>
        <v>0</v>
      </c>
      <c r="V13" s="179">
        <f t="shared" si="36"/>
        <v>0</v>
      </c>
      <c r="W13" s="179">
        <f t="shared" si="37"/>
        <v>0</v>
      </c>
      <c r="X13" s="179">
        <f t="shared" si="38"/>
        <v>0</v>
      </c>
      <c r="Y13" s="179">
        <f t="shared" si="39"/>
        <v>0</v>
      </c>
      <c r="Z13" s="179">
        <f t="shared" si="40"/>
        <v>0</v>
      </c>
      <c r="AA13" s="179">
        <f t="shared" si="41"/>
        <v>0</v>
      </c>
      <c r="AB13" s="179">
        <f t="shared" si="42"/>
        <v>0</v>
      </c>
      <c r="AC13" s="179">
        <f t="shared" si="43"/>
        <v>0</v>
      </c>
      <c r="AD13" s="179">
        <f t="shared" si="44"/>
        <v>0</v>
      </c>
      <c r="AE13" s="179">
        <f t="shared" si="45"/>
        <v>-2136.5459526600002</v>
      </c>
      <c r="AF13" s="179">
        <f t="shared" si="46"/>
        <v>0</v>
      </c>
      <c r="AG13" s="179">
        <f t="shared" si="47"/>
        <v>0</v>
      </c>
      <c r="AH13" s="179">
        <f t="shared" si="48"/>
        <v>0</v>
      </c>
      <c r="AI13" s="179">
        <f t="shared" si="49"/>
        <v>0</v>
      </c>
      <c r="AJ13" s="179">
        <f t="shared" si="50"/>
        <v>0</v>
      </c>
      <c r="AK13" s="179">
        <f t="shared" si="51"/>
        <v>0</v>
      </c>
      <c r="AL13" s="179">
        <f t="shared" si="52"/>
        <v>0</v>
      </c>
      <c r="AM13" s="179">
        <f t="shared" si="53"/>
        <v>0</v>
      </c>
      <c r="AN13" s="179">
        <f t="shared" si="54"/>
        <v>0</v>
      </c>
      <c r="AO13" s="179">
        <f t="shared" si="55"/>
        <v>0</v>
      </c>
      <c r="AP13" s="179">
        <f t="shared" si="56"/>
        <v>0</v>
      </c>
      <c r="AQ13" s="179">
        <f t="shared" si="57"/>
        <v>0</v>
      </c>
      <c r="AR13" s="252">
        <f t="shared" si="58"/>
        <v>0</v>
      </c>
      <c r="AS13" s="179">
        <f t="shared" si="59"/>
        <v>0</v>
      </c>
      <c r="AT13" s="179">
        <f t="shared" si="60"/>
        <v>0</v>
      </c>
      <c r="AU13" s="179">
        <f t="shared" si="61"/>
        <v>0</v>
      </c>
      <c r="AV13" s="179">
        <f t="shared" si="62"/>
        <v>0</v>
      </c>
      <c r="AW13" s="179">
        <f t="shared" si="63"/>
        <v>0</v>
      </c>
      <c r="AX13" s="179">
        <f t="shared" si="79"/>
        <v>0</v>
      </c>
      <c r="AY13" s="179">
        <f t="shared" si="80"/>
        <v>0</v>
      </c>
      <c r="AZ13" s="179">
        <f t="shared" si="12"/>
        <v>0</v>
      </c>
      <c r="BA13" s="179">
        <f t="shared" si="13"/>
        <v>0</v>
      </c>
      <c r="BB13" s="179">
        <f t="shared" si="14"/>
        <v>0</v>
      </c>
      <c r="BC13" s="179">
        <v>0</v>
      </c>
      <c r="BD13" s="179">
        <v>0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179">
        <v>0</v>
      </c>
      <c r="BK13" s="179">
        <v>0</v>
      </c>
      <c r="BL13" s="179">
        <v>0</v>
      </c>
      <c r="BM13" s="179">
        <v>0</v>
      </c>
      <c r="BN13" s="179">
        <v>0</v>
      </c>
      <c r="BO13" s="179">
        <v>0</v>
      </c>
      <c r="BP13" s="179">
        <v>0</v>
      </c>
      <c r="BQ13" s="179">
        <v>0</v>
      </c>
      <c r="BR13" s="179">
        <v>0</v>
      </c>
      <c r="BS13" s="179">
        <v>0</v>
      </c>
      <c r="BT13" s="179">
        <v>0</v>
      </c>
      <c r="BU13" s="179">
        <v>0</v>
      </c>
      <c r="BV13" s="179">
        <v>0</v>
      </c>
      <c r="BW13" s="179">
        <v>0</v>
      </c>
      <c r="BX13" s="179">
        <v>0</v>
      </c>
      <c r="BY13" s="179">
        <v>0</v>
      </c>
      <c r="BZ13" s="179">
        <v>0</v>
      </c>
      <c r="CA13" s="179">
        <v>0</v>
      </c>
      <c r="CB13" s="179">
        <v>0</v>
      </c>
      <c r="CC13" s="179">
        <v>0</v>
      </c>
      <c r="CD13" s="179">
        <v>0</v>
      </c>
      <c r="CE13" s="179">
        <v>0</v>
      </c>
      <c r="CF13" s="179">
        <v>0</v>
      </c>
      <c r="CG13" s="179">
        <v>0</v>
      </c>
      <c r="CH13" s="179">
        <v>0</v>
      </c>
      <c r="CI13" s="179">
        <v>0</v>
      </c>
      <c r="CJ13" s="179">
        <v>0</v>
      </c>
      <c r="CK13" s="179">
        <v>0</v>
      </c>
      <c r="CL13" s="179">
        <v>0</v>
      </c>
      <c r="CM13" s="179">
        <v>0</v>
      </c>
      <c r="CN13" s="179">
        <v>0</v>
      </c>
      <c r="CO13" s="179">
        <v>0</v>
      </c>
      <c r="CP13" s="179">
        <v>0</v>
      </c>
      <c r="CQ13" s="179">
        <v>0</v>
      </c>
      <c r="CR13" s="179">
        <v>0</v>
      </c>
      <c r="CS13" s="179">
        <v>0</v>
      </c>
      <c r="CT13" s="179">
        <v>0</v>
      </c>
      <c r="CU13" s="179">
        <v>0</v>
      </c>
      <c r="CV13" s="179">
        <v>0</v>
      </c>
      <c r="CW13" s="179">
        <v>0</v>
      </c>
      <c r="CX13" s="179">
        <v>0</v>
      </c>
      <c r="CY13" s="179">
        <v>0</v>
      </c>
      <c r="CZ13" s="179">
        <v>0</v>
      </c>
      <c r="DA13" s="179">
        <v>0</v>
      </c>
      <c r="DB13" s="179">
        <v>0</v>
      </c>
      <c r="DC13" s="179">
        <v>-2136.5459526600002</v>
      </c>
      <c r="DD13" s="179">
        <v>0</v>
      </c>
      <c r="DE13" s="179">
        <v>0</v>
      </c>
      <c r="DF13" s="179">
        <v>0</v>
      </c>
      <c r="DG13" s="179">
        <v>0</v>
      </c>
      <c r="DH13" s="179">
        <v>0</v>
      </c>
      <c r="DI13" s="179">
        <v>0</v>
      </c>
      <c r="DJ13" s="179">
        <v>0</v>
      </c>
      <c r="DK13" s="179">
        <v>0</v>
      </c>
      <c r="DL13" s="179">
        <v>0</v>
      </c>
      <c r="DM13" s="179">
        <v>0</v>
      </c>
      <c r="DN13" s="179">
        <v>0</v>
      </c>
      <c r="DO13" s="179">
        <v>0</v>
      </c>
      <c r="DP13" s="179">
        <v>0</v>
      </c>
      <c r="DQ13" s="179">
        <v>0</v>
      </c>
      <c r="DR13" s="179">
        <v>0</v>
      </c>
      <c r="DS13" s="179">
        <v>0</v>
      </c>
      <c r="DT13" s="179">
        <v>0</v>
      </c>
      <c r="DU13" s="179">
        <v>0</v>
      </c>
      <c r="DV13" s="179">
        <v>0</v>
      </c>
      <c r="DW13" s="179">
        <v>0</v>
      </c>
      <c r="DX13" s="179">
        <v>0</v>
      </c>
      <c r="DY13" s="179">
        <v>0</v>
      </c>
      <c r="DZ13" s="179">
        <v>0</v>
      </c>
      <c r="EA13" s="179">
        <v>0</v>
      </c>
      <c r="EB13" s="179">
        <v>0</v>
      </c>
      <c r="EC13" s="179">
        <v>0</v>
      </c>
      <c r="ED13" s="179">
        <v>0</v>
      </c>
      <c r="EE13" s="179">
        <v>0</v>
      </c>
      <c r="EF13" s="179">
        <v>0</v>
      </c>
      <c r="EG13" s="179">
        <v>0</v>
      </c>
      <c r="EH13" s="179">
        <v>0</v>
      </c>
      <c r="EI13" s="179">
        <v>0</v>
      </c>
      <c r="EJ13" s="179">
        <v>0</v>
      </c>
      <c r="EK13" s="179">
        <v>0</v>
      </c>
      <c r="EL13" s="179">
        <v>0</v>
      </c>
      <c r="EM13" s="179">
        <v>0</v>
      </c>
      <c r="EN13" s="179">
        <v>0</v>
      </c>
      <c r="EO13" s="179">
        <v>0</v>
      </c>
      <c r="EP13" s="179">
        <v>0</v>
      </c>
      <c r="EQ13" s="179">
        <v>0</v>
      </c>
      <c r="ER13" s="179">
        <v>0</v>
      </c>
      <c r="ES13" s="179">
        <v>0</v>
      </c>
      <c r="ET13" s="179">
        <v>0</v>
      </c>
      <c r="EU13" s="179">
        <v>0</v>
      </c>
      <c r="EV13" s="179">
        <v>0</v>
      </c>
      <c r="EW13" s="179">
        <v>0</v>
      </c>
      <c r="EX13" s="179">
        <v>0</v>
      </c>
      <c r="EY13" s="179">
        <v>0</v>
      </c>
      <c r="EZ13" s="179">
        <v>0</v>
      </c>
      <c r="FA13" s="179">
        <v>0</v>
      </c>
      <c r="FB13" s="179">
        <v>0</v>
      </c>
      <c r="FC13" s="179">
        <v>0</v>
      </c>
      <c r="FD13" s="179">
        <v>0</v>
      </c>
      <c r="FE13" s="179">
        <v>0</v>
      </c>
      <c r="FF13" s="179">
        <v>0</v>
      </c>
      <c r="FG13" s="179">
        <v>0</v>
      </c>
      <c r="FH13" s="179">
        <v>0</v>
      </c>
      <c r="FI13" s="179">
        <v>0</v>
      </c>
      <c r="FJ13" s="179">
        <v>0</v>
      </c>
      <c r="FK13" s="179">
        <v>0</v>
      </c>
      <c r="FL13" s="179">
        <v>0</v>
      </c>
      <c r="FM13" s="179">
        <v>0</v>
      </c>
      <c r="FN13" s="179">
        <v>0</v>
      </c>
      <c r="FO13" s="179">
        <v>0</v>
      </c>
      <c r="FP13" s="179">
        <v>0</v>
      </c>
      <c r="FQ13" s="179">
        <v>0</v>
      </c>
      <c r="FR13" s="179">
        <v>0</v>
      </c>
      <c r="FS13" s="179">
        <v>0</v>
      </c>
      <c r="FT13" s="179">
        <v>0</v>
      </c>
      <c r="FU13" s="179">
        <v>0</v>
      </c>
      <c r="FV13" s="179">
        <v>0</v>
      </c>
      <c r="FW13" s="179">
        <v>0</v>
      </c>
    </row>
    <row r="14" spans="1:179" s="167" customFormat="1">
      <c r="B14" s="247">
        <v>15</v>
      </c>
      <c r="C14" s="248" t="s">
        <v>82</v>
      </c>
      <c r="D14" s="179">
        <f t="shared" si="72"/>
        <v>7.6416297799996755</v>
      </c>
      <c r="E14" s="179">
        <f t="shared" si="73"/>
        <v>-98.981370080000033</v>
      </c>
      <c r="F14" s="179">
        <f t="shared" si="74"/>
        <v>-217.33728762000055</v>
      </c>
      <c r="G14" s="179">
        <f t="shared" si="75"/>
        <v>46.241580010001684</v>
      </c>
      <c r="H14" s="179">
        <f t="shared" si="76"/>
        <v>-15.142786200001638</v>
      </c>
      <c r="I14" s="179">
        <f t="shared" si="77"/>
        <v>-288.99267538999919</v>
      </c>
      <c r="J14" s="179">
        <f t="shared" si="26"/>
        <v>255.52552163949565</v>
      </c>
      <c r="K14" s="179">
        <f t="shared" si="78"/>
        <v>-42.279787549495609</v>
      </c>
      <c r="L14" s="179">
        <f>+SUM(EU14:FF14)</f>
        <v>2407.4530167399998</v>
      </c>
      <c r="M14" s="179">
        <f>+SUM(FG14:FR14)</f>
        <v>-634.95692274000066</v>
      </c>
      <c r="N14" s="179">
        <f t="shared" si="28"/>
        <v>-87.794822280000972</v>
      </c>
      <c r="O14" s="179">
        <f t="shared" si="29"/>
        <v>189.38803496999981</v>
      </c>
      <c r="P14" s="179">
        <f t="shared" si="30"/>
        <v>-13.891624589999992</v>
      </c>
      <c r="Q14" s="179">
        <f t="shared" si="31"/>
        <v>-80.059958319999168</v>
      </c>
      <c r="R14" s="179">
        <f t="shared" si="32"/>
        <v>154.74071377000064</v>
      </c>
      <c r="S14" s="179">
        <f t="shared" si="33"/>
        <v>-169.13452568000139</v>
      </c>
      <c r="T14" s="179">
        <f t="shared" si="34"/>
        <v>194.95074004000071</v>
      </c>
      <c r="U14" s="179">
        <f t="shared" si="35"/>
        <v>-279.53829820999999</v>
      </c>
      <c r="V14" s="179">
        <f t="shared" si="36"/>
        <v>-333.10569957999996</v>
      </c>
      <c r="W14" s="179">
        <f t="shared" si="37"/>
        <v>10.193201090000002</v>
      </c>
      <c r="X14" s="179">
        <f t="shared" si="38"/>
        <v>124.97363588999997</v>
      </c>
      <c r="Y14" s="179">
        <f t="shared" si="39"/>
        <v>-19.398425020000559</v>
      </c>
      <c r="Z14" s="179">
        <f t="shared" si="40"/>
        <v>63.604745930001172</v>
      </c>
      <c r="AA14" s="179">
        <f t="shared" si="41"/>
        <v>247.93241511000051</v>
      </c>
      <c r="AB14" s="179">
        <f t="shared" si="42"/>
        <v>-152.14335317000138</v>
      </c>
      <c r="AC14" s="179">
        <f t="shared" si="43"/>
        <v>-113.15222785999865</v>
      </c>
      <c r="AD14" s="179">
        <f t="shared" si="44"/>
        <v>132.7562417799993</v>
      </c>
      <c r="AE14" s="179">
        <f t="shared" si="45"/>
        <v>-14.64686200000105</v>
      </c>
      <c r="AF14" s="179">
        <f t="shared" si="46"/>
        <v>-68.632721069999747</v>
      </c>
      <c r="AG14" s="179">
        <f t="shared" si="47"/>
        <v>-64.619444910000141</v>
      </c>
      <c r="AH14" s="179">
        <f t="shared" si="48"/>
        <v>39.799069780000991</v>
      </c>
      <c r="AI14" s="179">
        <f t="shared" si="49"/>
        <v>-48.517414169999995</v>
      </c>
      <c r="AJ14" s="179">
        <f t="shared" si="50"/>
        <v>-15.081739940000318</v>
      </c>
      <c r="AK14" s="179">
        <f t="shared" si="51"/>
        <v>-265.19259105999987</v>
      </c>
      <c r="AL14" s="179">
        <f t="shared" si="52"/>
        <v>38.826100866699989</v>
      </c>
      <c r="AM14" s="179">
        <f t="shared" si="53"/>
        <v>43.49201203329946</v>
      </c>
      <c r="AN14" s="179">
        <f t="shared" si="54"/>
        <v>-1.7494800700001463</v>
      </c>
      <c r="AO14" s="179">
        <f t="shared" si="55"/>
        <v>174.95688880949638</v>
      </c>
      <c r="AP14" s="179">
        <f t="shared" si="56"/>
        <v>721.44013671050436</v>
      </c>
      <c r="AQ14" s="179">
        <f t="shared" si="57"/>
        <v>-854.32629960000031</v>
      </c>
      <c r="AR14" s="252">
        <f t="shared" si="58"/>
        <v>165.21356696000021</v>
      </c>
      <c r="AS14" s="179">
        <f t="shared" si="59"/>
        <v>-74.607191619999867</v>
      </c>
      <c r="AT14" s="179">
        <f t="shared" si="60"/>
        <v>177.77246017000022</v>
      </c>
      <c r="AU14" s="179">
        <f t="shared" si="61"/>
        <v>34.226955759999328</v>
      </c>
      <c r="AV14" s="179">
        <f t="shared" si="62"/>
        <v>2357.0042291300006</v>
      </c>
      <c r="AW14" s="179">
        <f t="shared" si="63"/>
        <v>-161.55062832000021</v>
      </c>
      <c r="AX14" s="179">
        <f t="shared" si="79"/>
        <v>-63.970256020000306</v>
      </c>
      <c r="AY14" s="179">
        <f t="shared" si="80"/>
        <v>-97.864848859999256</v>
      </c>
      <c r="AZ14" s="179">
        <f t="shared" si="12"/>
        <v>-261.51695377000124</v>
      </c>
      <c r="BA14" s="179">
        <f t="shared" si="13"/>
        <v>-211.60486408999986</v>
      </c>
      <c r="BB14" s="179">
        <f t="shared" si="14"/>
        <v>2.8968833700009782</v>
      </c>
      <c r="BC14" s="179">
        <v>-335.74080067000068</v>
      </c>
      <c r="BD14" s="179">
        <v>233.62498492999975</v>
      </c>
      <c r="BE14" s="179">
        <v>14.320993459999954</v>
      </c>
      <c r="BF14" s="179">
        <v>113.37099601</v>
      </c>
      <c r="BG14" s="179">
        <v>-36.384308089999649</v>
      </c>
      <c r="BH14" s="179">
        <v>112.40134704999946</v>
      </c>
      <c r="BI14" s="179">
        <v>129.73750276999999</v>
      </c>
      <c r="BJ14" s="179">
        <v>20.023251060000348</v>
      </c>
      <c r="BK14" s="179">
        <v>-163.65237842000033</v>
      </c>
      <c r="BL14" s="179">
        <v>-83.359749679999823</v>
      </c>
      <c r="BM14" s="179">
        <v>10.208030909999252</v>
      </c>
      <c r="BN14" s="179">
        <v>-6.9082395499985978</v>
      </c>
      <c r="BO14" s="179">
        <v>141.86731954000061</v>
      </c>
      <c r="BP14" s="179">
        <v>14.452726880000682</v>
      </c>
      <c r="BQ14" s="179">
        <v>-1.5793326500006515</v>
      </c>
      <c r="BR14" s="179">
        <v>-147.19581679000066</v>
      </c>
      <c r="BS14" s="179">
        <v>57.134111420000863</v>
      </c>
      <c r="BT14" s="179">
        <v>-79.072820310001589</v>
      </c>
      <c r="BU14" s="179">
        <v>-14.327419329999884</v>
      </c>
      <c r="BV14" s="179">
        <v>216.47465530000045</v>
      </c>
      <c r="BW14" s="179">
        <v>-7.1964959299998554</v>
      </c>
      <c r="BX14" s="179">
        <v>15.148277370000415</v>
      </c>
      <c r="BY14" s="179">
        <v>-3.8606593199997405</v>
      </c>
      <c r="BZ14" s="179">
        <v>-290.82591626000067</v>
      </c>
      <c r="CA14" s="179">
        <v>-151.10716185000001</v>
      </c>
      <c r="CB14" s="179">
        <v>-184.48899698000014</v>
      </c>
      <c r="CC14" s="179">
        <v>2.4904592500001854</v>
      </c>
      <c r="CD14" s="179">
        <v>37.961010960000294</v>
      </c>
      <c r="CE14" s="179">
        <v>27.808459419999508</v>
      </c>
      <c r="CF14" s="179">
        <v>-55.5762692899998</v>
      </c>
      <c r="CG14" s="179">
        <v>26.23599288000014</v>
      </c>
      <c r="CH14" s="179">
        <v>-40.593614930000513</v>
      </c>
      <c r="CI14" s="179">
        <v>139.33125794000034</v>
      </c>
      <c r="CJ14" s="179">
        <v>-11.915985220000948</v>
      </c>
      <c r="CK14" s="179">
        <v>27.258183970000573</v>
      </c>
      <c r="CL14" s="179">
        <v>-34.740623770000184</v>
      </c>
      <c r="CM14" s="179">
        <v>-132.36024483999972</v>
      </c>
      <c r="CN14" s="179">
        <v>111.41844099000082</v>
      </c>
      <c r="CO14" s="179">
        <v>84.546549780000078</v>
      </c>
      <c r="CP14" s="179">
        <v>-32.128583940000226</v>
      </c>
      <c r="CQ14" s="179">
        <v>132.49434516000028</v>
      </c>
      <c r="CR14" s="179">
        <v>147.56665389000045</v>
      </c>
      <c r="CS14" s="179">
        <v>-129.05427033000069</v>
      </c>
      <c r="CT14" s="179">
        <v>-117.11861758000039</v>
      </c>
      <c r="CU14" s="179">
        <v>94.02953473999969</v>
      </c>
      <c r="CV14" s="179">
        <v>52.746434500000305</v>
      </c>
      <c r="CW14" s="179">
        <v>-131.81271025999965</v>
      </c>
      <c r="CX14" s="179">
        <v>-34.085952099999304</v>
      </c>
      <c r="CY14" s="179">
        <v>153.66979903999845</v>
      </c>
      <c r="CZ14" s="179">
        <v>21.324963890000376</v>
      </c>
      <c r="DA14" s="179">
        <v>-42.238521149999542</v>
      </c>
      <c r="DB14" s="179">
        <v>-121.99162127000045</v>
      </c>
      <c r="DC14" s="179">
        <v>50.465342829999749</v>
      </c>
      <c r="DD14" s="179">
        <v>56.879416439999659</v>
      </c>
      <c r="DE14" s="179">
        <v>-47.022891969999364</v>
      </c>
      <c r="DF14" s="179">
        <v>28.772115959999979</v>
      </c>
      <c r="DG14" s="179">
        <v>-50.381945060000362</v>
      </c>
      <c r="DH14" s="179">
        <v>200.21022962999905</v>
      </c>
      <c r="DI14" s="179">
        <v>-12.429416989999311</v>
      </c>
      <c r="DJ14" s="179">
        <v>-252.40025754999988</v>
      </c>
      <c r="DK14" s="179">
        <v>69.575232150000829</v>
      </c>
      <c r="DL14" s="179">
        <v>71.519095579999416</v>
      </c>
      <c r="DM14" s="179">
        <v>-101.29525794999927</v>
      </c>
      <c r="DN14" s="179">
        <v>9.1673197299992353</v>
      </c>
      <c r="DO14" s="179">
        <v>9.3459848500005478</v>
      </c>
      <c r="DP14" s="179">
        <v>-67.030718749999778</v>
      </c>
      <c r="DQ14" s="179">
        <v>254.58766278999974</v>
      </c>
      <c r="DR14" s="179">
        <v>-162.98370067000047</v>
      </c>
      <c r="DS14" s="179">
        <v>-106.68570205999958</v>
      </c>
      <c r="DT14" s="179">
        <v>-10.305142769999748</v>
      </c>
      <c r="DU14" s="179">
        <v>-0.62205015000024844</v>
      </c>
      <c r="DV14" s="179">
        <v>-254.26539813999989</v>
      </c>
      <c r="DW14" s="179">
        <v>-78.449011079999991</v>
      </c>
      <c r="DX14" s="179">
        <v>59.258945609999699</v>
      </c>
      <c r="DY14" s="179">
        <v>58.01616633670028</v>
      </c>
      <c r="DZ14" s="179">
        <v>42.390653227678769</v>
      </c>
      <c r="EA14" s="179">
        <v>5.5743123156207162</v>
      </c>
      <c r="EB14" s="179">
        <v>-4.4729535100000248</v>
      </c>
      <c r="EC14" s="179">
        <v>-47.609840029999759</v>
      </c>
      <c r="ED14" s="179">
        <v>8.0496118299997477</v>
      </c>
      <c r="EE14" s="179">
        <v>37.810748129999865</v>
      </c>
      <c r="EF14" s="179">
        <v>127.54858687000046</v>
      </c>
      <c r="EG14" s="179">
        <v>523.06307684568287</v>
      </c>
      <c r="EH14" s="179">
        <v>-475.65477490618696</v>
      </c>
      <c r="EI14" s="179">
        <v>31.315819660504218</v>
      </c>
      <c r="EJ14" s="179">
        <v>226.74629743999967</v>
      </c>
      <c r="EK14" s="179">
        <v>463.37801961000048</v>
      </c>
      <c r="EL14" s="179">
        <v>-865.09068430000025</v>
      </c>
      <c r="EM14" s="179">
        <v>3.6708445200001734</v>
      </c>
      <c r="EN14" s="179">
        <v>7.0935401799997635</v>
      </c>
      <c r="EO14" s="179">
        <v>25.468927209999947</v>
      </c>
      <c r="EP14" s="179">
        <v>8.8939230199998747</v>
      </c>
      <c r="EQ14" s="179">
        <v>130.85071673000039</v>
      </c>
      <c r="ER14" s="179">
        <v>-47.640801479999936</v>
      </c>
      <c r="ES14" s="179">
        <v>-24.110875950000263</v>
      </c>
      <c r="ET14" s="179">
        <v>-2.855514189999667</v>
      </c>
      <c r="EU14" s="179">
        <v>-12.358444640000471</v>
      </c>
      <c r="EV14" s="179">
        <v>5.0097723000003498</v>
      </c>
      <c r="EW14" s="179">
        <v>185.12113251000034</v>
      </c>
      <c r="EX14" s="179">
        <v>56.326391869999952</v>
      </c>
      <c r="EY14" s="179">
        <v>-9.3450833000006241</v>
      </c>
      <c r="EZ14" s="179">
        <v>-12.75435281</v>
      </c>
      <c r="FA14" s="179">
        <v>2378.1436613799997</v>
      </c>
      <c r="FB14" s="179">
        <v>-13.042006380000203</v>
      </c>
      <c r="FC14" s="179">
        <v>-8.097425869998915</v>
      </c>
      <c r="FD14" s="179">
        <v>-15.690636840001389</v>
      </c>
      <c r="FE14" s="179">
        <v>-72.151720539998678</v>
      </c>
      <c r="FF14" s="179">
        <v>-73.708270940000148</v>
      </c>
      <c r="FG14" s="179">
        <v>-4.2647178500010341</v>
      </c>
      <c r="FH14" s="179">
        <v>5.0564002300016</v>
      </c>
      <c r="FI14" s="179">
        <v>-64.761938400000872</v>
      </c>
      <c r="FJ14" s="179">
        <v>-41.398802009999599</v>
      </c>
      <c r="FK14" s="179">
        <v>-14.296867370000655</v>
      </c>
      <c r="FL14" s="179">
        <v>-42.169179479999002</v>
      </c>
      <c r="FM14" s="179">
        <v>-54.564566930000183</v>
      </c>
      <c r="FN14" s="179">
        <v>-127.40484089000074</v>
      </c>
      <c r="FO14" s="179">
        <v>-79.547545950000313</v>
      </c>
      <c r="FP14" s="179">
        <v>-130.12130791999971</v>
      </c>
      <c r="FQ14" s="179">
        <v>-18.53805611000007</v>
      </c>
      <c r="FR14" s="179">
        <v>-62.945500060000086</v>
      </c>
      <c r="FS14" s="179">
        <v>2.3322150000003603</v>
      </c>
      <c r="FT14" s="179">
        <v>-3.8398039900002914</v>
      </c>
      <c r="FU14" s="179">
        <v>4.4044723600009092</v>
      </c>
      <c r="FV14" s="179">
        <v>-21.579544790000455</v>
      </c>
      <c r="FW14" s="179">
        <v>-3.6043431799998871</v>
      </c>
    </row>
    <row r="15" spans="1:179">
      <c r="B15" s="186"/>
      <c r="C15" s="187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253"/>
      <c r="AS15" s="183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/>
      <c r="BW15" s="183"/>
      <c r="BX15" s="183"/>
      <c r="BY15" s="183"/>
      <c r="BZ15" s="183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  <c r="CZ15" s="183"/>
      <c r="DA15" s="183"/>
      <c r="DB15" s="183"/>
      <c r="DC15" s="183"/>
      <c r="DD15" s="183"/>
      <c r="DE15" s="183"/>
      <c r="DF15" s="183"/>
      <c r="DG15" s="183"/>
      <c r="DH15" s="183"/>
      <c r="DI15" s="183"/>
      <c r="DJ15" s="183"/>
      <c r="DK15" s="183"/>
      <c r="DL15" s="18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</row>
    <row r="16" spans="1:179" s="169" customFormat="1">
      <c r="B16" s="254">
        <v>2</v>
      </c>
      <c r="C16" s="255" t="s">
        <v>159</v>
      </c>
      <c r="D16" s="256">
        <f t="shared" ref="D16:AY16" si="81">D17+D21+D30+D25+D29</f>
        <v>7823.9950331088739</v>
      </c>
      <c r="E16" s="256">
        <f t="shared" si="81"/>
        <v>8669.8609439252396</v>
      </c>
      <c r="F16" s="256">
        <f t="shared" si="81"/>
        <v>5862.4610197567326</v>
      </c>
      <c r="G16" s="256">
        <f t="shared" si="81"/>
        <v>7794.609317144279</v>
      </c>
      <c r="H16" s="256">
        <f t="shared" si="81"/>
        <v>4105.4182832194192</v>
      </c>
      <c r="I16" s="256">
        <f t="shared" si="81"/>
        <v>4323.8799425472716</v>
      </c>
      <c r="J16" s="256">
        <f t="shared" si="81"/>
        <v>6744.4385657178082</v>
      </c>
      <c r="K16" s="256">
        <f t="shared" si="81"/>
        <v>8371.1474839229086</v>
      </c>
      <c r="L16" s="256">
        <f t="shared" si="81"/>
        <v>6827.2373135739217</v>
      </c>
      <c r="M16" s="256">
        <f t="shared" si="81"/>
        <v>2224.7565110932824</v>
      </c>
      <c r="N16" s="256">
        <f t="shared" si="81"/>
        <v>1987.465774725862</v>
      </c>
      <c r="O16" s="256">
        <f t="shared" si="81"/>
        <v>668.48651681817353</v>
      </c>
      <c r="P16" s="256">
        <f t="shared" si="81"/>
        <v>1998.9597713719998</v>
      </c>
      <c r="Q16" s="256">
        <f t="shared" si="81"/>
        <v>3169.0829701928396</v>
      </c>
      <c r="R16" s="256">
        <f t="shared" si="81"/>
        <v>1230.2800642277373</v>
      </c>
      <c r="S16" s="256">
        <f t="shared" si="81"/>
        <v>2692.6254402888908</v>
      </c>
      <c r="T16" s="256">
        <f t="shared" si="81"/>
        <v>2026.4960124215095</v>
      </c>
      <c r="U16" s="256">
        <f t="shared" si="81"/>
        <v>2720.4594269871022</v>
      </c>
      <c r="V16" s="256">
        <f t="shared" si="81"/>
        <v>1838.9753200559589</v>
      </c>
      <c r="W16" s="256">
        <f t="shared" si="81"/>
        <v>1631.3604248851475</v>
      </c>
      <c r="X16" s="256">
        <f t="shared" si="81"/>
        <v>399.85958509603586</v>
      </c>
      <c r="Y16" s="256">
        <f t="shared" si="81"/>
        <v>1992.2656897195909</v>
      </c>
      <c r="Z16" s="256">
        <f t="shared" si="81"/>
        <v>1568.4438115871185</v>
      </c>
      <c r="AA16" s="256">
        <f t="shared" si="81"/>
        <v>1354.9311690871004</v>
      </c>
      <c r="AB16" s="256">
        <f t="shared" si="81"/>
        <v>2476.5992938798117</v>
      </c>
      <c r="AC16" s="256">
        <f t="shared" si="81"/>
        <v>2394.6350425902478</v>
      </c>
      <c r="AD16" s="256">
        <f t="shared" si="81"/>
        <v>865.8463020062884</v>
      </c>
      <c r="AE16" s="256">
        <f t="shared" si="81"/>
        <v>-535.04045233910369</v>
      </c>
      <c r="AF16" s="256">
        <f t="shared" si="81"/>
        <v>32.676363759663332</v>
      </c>
      <c r="AG16" s="256">
        <f t="shared" si="81"/>
        <v>3741.9360697925713</v>
      </c>
      <c r="AH16" s="256">
        <f t="shared" si="81"/>
        <v>1227.6826699238031</v>
      </c>
      <c r="AI16" s="256">
        <f t="shared" si="81"/>
        <v>597.37522458860758</v>
      </c>
      <c r="AJ16" s="256">
        <f t="shared" si="81"/>
        <v>1303.0476345208622</v>
      </c>
      <c r="AK16" s="256">
        <f t="shared" si="81"/>
        <v>1195.7744135139988</v>
      </c>
      <c r="AL16" s="256">
        <f t="shared" si="81"/>
        <v>2991.350381695248</v>
      </c>
      <c r="AM16" s="256">
        <f t="shared" si="81"/>
        <v>-567.64450311245423</v>
      </c>
      <c r="AN16" s="256">
        <f t="shared" si="81"/>
        <v>2997.7499581390002</v>
      </c>
      <c r="AO16" s="256">
        <f t="shared" si="81"/>
        <v>1322.9827289960135</v>
      </c>
      <c r="AP16" s="256">
        <f t="shared" si="81"/>
        <v>1077.857268615629</v>
      </c>
      <c r="AQ16" s="256">
        <f t="shared" si="81"/>
        <v>2029.3721600283213</v>
      </c>
      <c r="AR16" s="256">
        <f t="shared" si="81"/>
        <v>1707.0977828698833</v>
      </c>
      <c r="AS16" s="256">
        <f t="shared" si="81"/>
        <v>3556.8202724090752</v>
      </c>
      <c r="AT16" s="256">
        <f t="shared" si="81"/>
        <v>440.4889196424258</v>
      </c>
      <c r="AU16" s="256">
        <f t="shared" si="81"/>
        <v>545.43414197598281</v>
      </c>
      <c r="AV16" s="256">
        <f t="shared" si="81"/>
        <v>3429.9902706602538</v>
      </c>
      <c r="AW16" s="256">
        <f t="shared" si="81"/>
        <v>2411.3239812952597</v>
      </c>
      <c r="AX16" s="256">
        <f t="shared" si="81"/>
        <v>252.8436580306597</v>
      </c>
      <c r="AY16" s="256">
        <f t="shared" si="81"/>
        <v>244.47820919705941</v>
      </c>
      <c r="AZ16" s="256">
        <f t="shared" si="12"/>
        <v>303.23209280227388</v>
      </c>
      <c r="BA16" s="256">
        <f t="shared" si="13"/>
        <v>1424.2025510632895</v>
      </c>
      <c r="BB16" s="256">
        <f t="shared" si="14"/>
        <v>463.31002184018291</v>
      </c>
      <c r="BC16" s="256">
        <f t="shared" ref="BC16:CH16" si="82">BC17+BC21+BC25+BC29+BC30</f>
        <v>238.18783065075195</v>
      </c>
      <c r="BD16" s="256">
        <f t="shared" si="82"/>
        <v>1655.5024950268066</v>
      </c>
      <c r="BE16" s="256">
        <f t="shared" si="82"/>
        <v>93.775449048303429</v>
      </c>
      <c r="BF16" s="256">
        <f t="shared" si="82"/>
        <v>149.68452014308468</v>
      </c>
      <c r="BG16" s="256">
        <f t="shared" si="82"/>
        <v>283.58786684441839</v>
      </c>
      <c r="BH16" s="256">
        <f t="shared" si="82"/>
        <v>235.21412983067054</v>
      </c>
      <c r="BI16" s="256">
        <f t="shared" si="82"/>
        <v>483.27164877608561</v>
      </c>
      <c r="BJ16" s="256">
        <f t="shared" si="82"/>
        <v>1181.0117616097396</v>
      </c>
      <c r="BK16" s="256">
        <f t="shared" si="82"/>
        <v>334.67636098617584</v>
      </c>
      <c r="BL16" s="256">
        <f t="shared" si="82"/>
        <v>587.4725523464316</v>
      </c>
      <c r="BM16" s="256">
        <f t="shared" si="82"/>
        <v>801.75238444235242</v>
      </c>
      <c r="BN16" s="256">
        <f t="shared" si="82"/>
        <v>1779.8580334040557</v>
      </c>
      <c r="BO16" s="256">
        <f t="shared" si="82"/>
        <v>-39.594491331316732</v>
      </c>
      <c r="BP16" s="256">
        <f t="shared" si="82"/>
        <v>786.33879265475912</v>
      </c>
      <c r="BQ16" s="256">
        <f t="shared" si="82"/>
        <v>483.53576290429487</v>
      </c>
      <c r="BR16" s="256">
        <f t="shared" si="82"/>
        <v>332.85018919001038</v>
      </c>
      <c r="BS16" s="256">
        <f t="shared" si="82"/>
        <v>536.82746071648035</v>
      </c>
      <c r="BT16" s="256">
        <f t="shared" si="82"/>
        <v>1822.9477903823997</v>
      </c>
      <c r="BU16" s="256">
        <f t="shared" si="82"/>
        <v>24.566448679619327</v>
      </c>
      <c r="BV16" s="256">
        <f t="shared" si="82"/>
        <v>670.68877231866054</v>
      </c>
      <c r="BW16" s="256">
        <f t="shared" si="82"/>
        <v>1331.2407914232294</v>
      </c>
      <c r="BX16" s="256">
        <f t="shared" si="82"/>
        <v>159.75466718187636</v>
      </c>
      <c r="BY16" s="256">
        <f t="shared" si="82"/>
        <v>513.17571138016422</v>
      </c>
      <c r="BZ16" s="256">
        <f t="shared" si="82"/>
        <v>2047.529048425062</v>
      </c>
      <c r="CA16" s="256">
        <f t="shared" si="82"/>
        <v>-57.307908745457098</v>
      </c>
      <c r="CB16" s="256">
        <f t="shared" si="82"/>
        <v>936.62298933878753</v>
      </c>
      <c r="CC16" s="256">
        <f t="shared" si="82"/>
        <v>959.66023946262874</v>
      </c>
      <c r="CD16" s="256">
        <f t="shared" si="82"/>
        <v>68.969068498599967</v>
      </c>
      <c r="CE16" s="256">
        <f t="shared" si="82"/>
        <v>851.22098485147126</v>
      </c>
      <c r="CF16" s="256">
        <f t="shared" si="82"/>
        <v>711.17037153507579</v>
      </c>
      <c r="CG16" s="256">
        <f t="shared" si="82"/>
        <v>214.44269064503825</v>
      </c>
      <c r="CH16" s="256">
        <f t="shared" si="82"/>
        <v>-209.14642291365743</v>
      </c>
      <c r="CI16" s="256">
        <f t="shared" ref="CI16:DN16" si="83">CI17+CI21+CI25+CI29+CI30</f>
        <v>394.56331736465506</v>
      </c>
      <c r="CJ16" s="256">
        <f t="shared" si="83"/>
        <v>484.06073500083085</v>
      </c>
      <c r="CK16" s="256">
        <f t="shared" si="83"/>
        <v>-139.54054700839652</v>
      </c>
      <c r="CL16" s="256">
        <f t="shared" si="83"/>
        <v>1647.7455017271575</v>
      </c>
      <c r="CM16" s="256">
        <f t="shared" si="83"/>
        <v>-382.71086104983101</v>
      </c>
      <c r="CN16" s="256">
        <f t="shared" si="83"/>
        <v>1680.9255957310429</v>
      </c>
      <c r="CO16" s="256">
        <f t="shared" si="83"/>
        <v>270.22907690590557</v>
      </c>
      <c r="CP16" s="256">
        <f t="shared" si="83"/>
        <v>182.01890780344451</v>
      </c>
      <c r="CQ16" s="256">
        <f t="shared" si="83"/>
        <v>190.43486349121409</v>
      </c>
      <c r="CR16" s="256">
        <f t="shared" si="83"/>
        <v>982.47739779244171</v>
      </c>
      <c r="CS16" s="256">
        <f t="shared" si="83"/>
        <v>612.64287889476736</v>
      </c>
      <c r="CT16" s="256">
        <f t="shared" si="83"/>
        <v>254.41429841335366</v>
      </c>
      <c r="CU16" s="256">
        <f t="shared" si="83"/>
        <v>1609.5421165716912</v>
      </c>
      <c r="CV16" s="256">
        <f t="shared" si="83"/>
        <v>280.70323956790986</v>
      </c>
      <c r="CW16" s="256">
        <f t="shared" si="83"/>
        <v>207.25705111409616</v>
      </c>
      <c r="CX16" s="256">
        <f t="shared" si="83"/>
        <v>1906.6747519082423</v>
      </c>
      <c r="CY16" s="256">
        <f t="shared" si="83"/>
        <v>-47.958613700265232</v>
      </c>
      <c r="CZ16" s="256">
        <f t="shared" si="83"/>
        <v>528.98109012194982</v>
      </c>
      <c r="DA16" s="256">
        <f t="shared" si="83"/>
        <v>384.82382558460358</v>
      </c>
      <c r="DB16" s="256">
        <f t="shared" si="83"/>
        <v>-317.05976584076791</v>
      </c>
      <c r="DC16" s="256">
        <f t="shared" si="83"/>
        <v>-926.16500679640785</v>
      </c>
      <c r="DD16" s="256">
        <f t="shared" si="83"/>
        <v>708.18432029807252</v>
      </c>
      <c r="DE16" s="256">
        <f t="shared" si="83"/>
        <v>-122.39057137353218</v>
      </c>
      <c r="DF16" s="256">
        <f t="shared" si="83"/>
        <v>-59.544365168409449</v>
      </c>
      <c r="DG16" s="256">
        <f t="shared" si="83"/>
        <v>214.61130030160501</v>
      </c>
      <c r="DH16" s="256">
        <f t="shared" si="83"/>
        <v>2819.4075704721117</v>
      </c>
      <c r="DI16" s="256">
        <f t="shared" si="83"/>
        <v>-323.5793872678135</v>
      </c>
      <c r="DJ16" s="256">
        <f t="shared" si="83"/>
        <v>1246.107886588273</v>
      </c>
      <c r="DK16" s="256">
        <f t="shared" si="83"/>
        <v>2579.7738164622078</v>
      </c>
      <c r="DL16" s="256">
        <f t="shared" si="83"/>
        <v>-691.60967590310304</v>
      </c>
      <c r="DM16" s="256">
        <f t="shared" si="83"/>
        <v>-660.481470635302</v>
      </c>
      <c r="DN16" s="256">
        <f t="shared" si="83"/>
        <v>199.94562558373991</v>
      </c>
      <c r="DO16" s="256">
        <f t="shared" ref="DO16:ET16" si="84">DO17+DO21+DO25+DO29+DO30</f>
        <v>-32.948892776466437</v>
      </c>
      <c r="DP16" s="256">
        <f t="shared" si="84"/>
        <v>430.37849178133354</v>
      </c>
      <c r="DQ16" s="256">
        <f t="shared" si="84"/>
        <v>310.57260940153185</v>
      </c>
      <c r="DR16" s="256">
        <f t="shared" si="84"/>
        <v>637.4331348097345</v>
      </c>
      <c r="DS16" s="256">
        <f t="shared" si="84"/>
        <v>355.04189030959571</v>
      </c>
      <c r="DT16" s="256">
        <f t="shared" si="84"/>
        <v>214.22522722693293</v>
      </c>
      <c r="DU16" s="256">
        <f t="shared" si="84"/>
        <v>374.35901892473333</v>
      </c>
      <c r="DV16" s="256">
        <f t="shared" si="84"/>
        <v>607.19016736233289</v>
      </c>
      <c r="DW16" s="256">
        <f t="shared" si="84"/>
        <v>856.34801263833322</v>
      </c>
      <c r="DX16" s="256">
        <f t="shared" si="84"/>
        <v>-315.07872330166833</v>
      </c>
      <c r="DY16" s="256">
        <f t="shared" si="84"/>
        <v>2450.0810923585827</v>
      </c>
      <c r="DZ16" s="256">
        <f t="shared" si="84"/>
        <v>-1258.8452655214655</v>
      </c>
      <c r="EA16" s="256">
        <f t="shared" si="84"/>
        <v>-103.68277001646737</v>
      </c>
      <c r="EB16" s="256">
        <f t="shared" si="84"/>
        <v>794.88353242547862</v>
      </c>
      <c r="EC16" s="256">
        <f t="shared" si="84"/>
        <v>-89.105675353464861</v>
      </c>
      <c r="ED16" s="256">
        <f t="shared" si="84"/>
        <v>-70.804475010868344</v>
      </c>
      <c r="EE16" s="256">
        <f t="shared" si="84"/>
        <v>3157.660108503333</v>
      </c>
      <c r="EF16" s="256">
        <f t="shared" si="84"/>
        <v>-1173.0074588211135</v>
      </c>
      <c r="EG16" s="256">
        <f t="shared" si="84"/>
        <v>273.03570631207265</v>
      </c>
      <c r="EH16" s="256">
        <f t="shared" si="84"/>
        <v>2222.9544815050544</v>
      </c>
      <c r="EI16" s="256">
        <f t="shared" si="84"/>
        <v>-413.47432046499222</v>
      </c>
      <c r="EJ16" s="256">
        <f t="shared" si="84"/>
        <v>1089.2278616336464</v>
      </c>
      <c r="EK16" s="256">
        <f t="shared" si="84"/>
        <v>402.10372744697429</v>
      </c>
      <c r="EL16" s="256">
        <f t="shared" si="84"/>
        <v>-489.70672362373585</v>
      </c>
      <c r="EM16" s="256">
        <f t="shared" si="84"/>
        <v>1781.5974600705774</v>
      </c>
      <c r="EN16" s="256">
        <f t="shared" si="84"/>
        <v>737.48142358147936</v>
      </c>
      <c r="EO16" s="256">
        <f t="shared" si="84"/>
        <v>665.96681189474657</v>
      </c>
      <c r="EP16" s="256">
        <f t="shared" si="84"/>
        <v>866.14235171619748</v>
      </c>
      <c r="EQ16" s="256">
        <f t="shared" si="84"/>
        <v>174.98861925893848</v>
      </c>
      <c r="ER16" s="256">
        <f t="shared" si="84"/>
        <v>712.09189962828896</v>
      </c>
      <c r="ES16" s="256">
        <f t="shared" si="84"/>
        <v>304.87865783415441</v>
      </c>
      <c r="ET16" s="256">
        <f t="shared" si="84"/>
        <v>2539.8497149466311</v>
      </c>
      <c r="EU16" s="256">
        <f t="shared" ref="EU16:FT16" si="85">EU17+EU21+EU25+EU29+EU30</f>
        <v>100.77803592880025</v>
      </c>
      <c r="EV16" s="256">
        <f t="shared" si="85"/>
        <v>548.41783210955259</v>
      </c>
      <c r="EW16" s="256">
        <f t="shared" si="85"/>
        <v>-208.70694839592699</v>
      </c>
      <c r="EX16" s="256">
        <f t="shared" si="85"/>
        <v>481.75111508876302</v>
      </c>
      <c r="EY16" s="256">
        <f t="shared" si="85"/>
        <v>-155.70773073730371</v>
      </c>
      <c r="EZ16" s="256">
        <f t="shared" si="85"/>
        <v>219.3907576245235</v>
      </c>
      <c r="FA16" s="256">
        <f t="shared" si="85"/>
        <v>2729.7598058793101</v>
      </c>
      <c r="FB16" s="256">
        <f t="shared" si="85"/>
        <v>1383.6461115384936</v>
      </c>
      <c r="FC16" s="256">
        <f t="shared" si="85"/>
        <v>-683.41564675755035</v>
      </c>
      <c r="FD16" s="256">
        <f t="shared" si="85"/>
        <v>349.53429503599949</v>
      </c>
      <c r="FE16" s="256">
        <f t="shared" si="85"/>
        <v>-184.24767241623036</v>
      </c>
      <c r="FF16" s="256">
        <f t="shared" si="85"/>
        <v>2246.0373586754899</v>
      </c>
      <c r="FG16" s="256">
        <f t="shared" si="85"/>
        <v>-556.4041434645394</v>
      </c>
      <c r="FH16" s="256">
        <f t="shared" si="85"/>
        <v>81.136966843044831</v>
      </c>
      <c r="FI16" s="256">
        <f t="shared" si="85"/>
        <v>728.11083465215415</v>
      </c>
      <c r="FJ16" s="256">
        <f t="shared" si="85"/>
        <v>-493.49952883102094</v>
      </c>
      <c r="FK16" s="256">
        <f t="shared" si="85"/>
        <v>-26.888262079935316</v>
      </c>
      <c r="FL16" s="256">
        <f t="shared" si="85"/>
        <v>764.86600010801567</v>
      </c>
      <c r="FM16" s="256">
        <f t="shared" si="85"/>
        <v>152.46759283479318</v>
      </c>
      <c r="FN16" s="256">
        <f t="shared" si="85"/>
        <v>200.41422888479556</v>
      </c>
      <c r="FO16" s="256">
        <f t="shared" si="85"/>
        <v>-49.649728917314889</v>
      </c>
      <c r="FP16" s="256">
        <f t="shared" si="85"/>
        <v>-735.03316413547623</v>
      </c>
      <c r="FQ16" s="256">
        <f t="shared" si="85"/>
        <v>719.20632781888935</v>
      </c>
      <c r="FR16" s="256">
        <f t="shared" si="85"/>
        <v>1440.0293873798764</v>
      </c>
      <c r="FS16" s="256">
        <f t="shared" si="85"/>
        <v>-332.20473355005436</v>
      </c>
      <c r="FT16" s="256">
        <f t="shared" si="85"/>
        <v>470.97900741353487</v>
      </c>
      <c r="FU16" s="256">
        <f t="shared" ref="FU16" si="86">FU17+FU21+FU25+FU29+FU30</f>
        <v>324.5357479767024</v>
      </c>
      <c r="FV16" s="256">
        <f t="shared" ref="FV16:FW16" si="87">FV17+FV21+FV25+FV29+FV30</f>
        <v>-164.5086828595125</v>
      </c>
      <c r="FW16" s="256">
        <f t="shared" si="87"/>
        <v>363.57940084428822</v>
      </c>
    </row>
    <row r="17" spans="2:179" s="167" customFormat="1">
      <c r="B17" s="247">
        <v>21</v>
      </c>
      <c r="C17" s="247" t="s">
        <v>86</v>
      </c>
      <c r="D17" s="179">
        <f t="shared" ref="D17:AI17" si="88">+SUM(D18,D19,D20)</f>
        <v>2448.7804108310829</v>
      </c>
      <c r="E17" s="179">
        <f t="shared" si="88"/>
        <v>4845.7713148095809</v>
      </c>
      <c r="F17" s="179">
        <f t="shared" si="88"/>
        <v>1665.0680643615403</v>
      </c>
      <c r="G17" s="179">
        <f t="shared" si="88"/>
        <v>5618.4170517412904</v>
      </c>
      <c r="H17" s="179">
        <f t="shared" si="88"/>
        <v>5318.4583583317999</v>
      </c>
      <c r="I17" s="179">
        <f t="shared" si="88"/>
        <v>1655.7332848939993</v>
      </c>
      <c r="J17" s="179">
        <f t="shared" si="88"/>
        <v>3619.9485732893281</v>
      </c>
      <c r="K17" s="179">
        <f t="shared" si="88"/>
        <v>2874.4001683318706</v>
      </c>
      <c r="L17" s="179">
        <f t="shared" si="88"/>
        <v>33.457425102865443</v>
      </c>
      <c r="M17" s="179">
        <f t="shared" si="88"/>
        <v>225.71390472928232</v>
      </c>
      <c r="N17" s="179">
        <f t="shared" si="88"/>
        <v>318.68547411729054</v>
      </c>
      <c r="O17" s="179">
        <f t="shared" si="88"/>
        <v>287.74764237494782</v>
      </c>
      <c r="P17" s="179">
        <f t="shared" si="88"/>
        <v>314.3811285751147</v>
      </c>
      <c r="Q17" s="179">
        <f t="shared" si="88"/>
        <v>1527.96616576373</v>
      </c>
      <c r="R17" s="179">
        <f t="shared" si="88"/>
        <v>1025.3717035393345</v>
      </c>
      <c r="S17" s="179">
        <f t="shared" si="88"/>
        <v>2425.4266468375795</v>
      </c>
      <c r="T17" s="179">
        <f t="shared" si="88"/>
        <v>11.246914047784227</v>
      </c>
      <c r="U17" s="179">
        <f t="shared" si="88"/>
        <v>1383.7260503848836</v>
      </c>
      <c r="V17" s="179">
        <f t="shared" si="88"/>
        <v>1121.5713217474931</v>
      </c>
      <c r="W17" s="179">
        <f t="shared" si="88"/>
        <v>389.67346216821625</v>
      </c>
      <c r="X17" s="179">
        <f t="shared" si="88"/>
        <v>-142.15217850967352</v>
      </c>
      <c r="Y17" s="179">
        <f t="shared" si="88"/>
        <v>295.97545895550434</v>
      </c>
      <c r="Z17" s="179">
        <f t="shared" si="88"/>
        <v>1532.307957483006</v>
      </c>
      <c r="AA17" s="179">
        <f t="shared" si="88"/>
        <v>-38.396672791981132</v>
      </c>
      <c r="AB17" s="179">
        <f t="shared" si="88"/>
        <v>3273.9207445602669</v>
      </c>
      <c r="AC17" s="179">
        <f t="shared" si="88"/>
        <v>850.58502248999844</v>
      </c>
      <c r="AD17" s="179">
        <f t="shared" si="88"/>
        <v>2877.2784207394006</v>
      </c>
      <c r="AE17" s="179">
        <f t="shared" si="88"/>
        <v>-47.289153129200258</v>
      </c>
      <c r="AF17" s="179">
        <f t="shared" si="88"/>
        <v>-139.32330213219981</v>
      </c>
      <c r="AG17" s="179">
        <f t="shared" si="88"/>
        <v>2627.7923928537998</v>
      </c>
      <c r="AH17" s="179">
        <f t="shared" si="88"/>
        <v>2387.4467438005995</v>
      </c>
      <c r="AI17" s="179">
        <f t="shared" si="88"/>
        <v>89.595947818999946</v>
      </c>
      <c r="AJ17" s="179">
        <f t="shared" ref="AJ17:BO17" si="89">+SUM(AJ18,AJ19,AJ20)</f>
        <v>-517.57544168560014</v>
      </c>
      <c r="AK17" s="179">
        <f t="shared" si="89"/>
        <v>-303.73396504000027</v>
      </c>
      <c r="AL17" s="179">
        <f t="shared" si="89"/>
        <v>2689.8322517041997</v>
      </c>
      <c r="AM17" s="179">
        <f t="shared" si="89"/>
        <v>-1346.8986247958003</v>
      </c>
      <c r="AN17" s="179">
        <f t="shared" si="89"/>
        <v>2432.5243915169999</v>
      </c>
      <c r="AO17" s="179">
        <f t="shared" si="89"/>
        <v>-155.50944513607129</v>
      </c>
      <c r="AP17" s="179">
        <f t="shared" si="89"/>
        <v>552.85633852566502</v>
      </c>
      <c r="AQ17" s="179">
        <f t="shared" si="89"/>
        <v>400.44277608012328</v>
      </c>
      <c r="AR17" s="252">
        <f t="shared" si="89"/>
        <v>866.5402206465825</v>
      </c>
      <c r="AS17" s="179">
        <f t="shared" si="89"/>
        <v>1054.5608330794998</v>
      </c>
      <c r="AT17" s="179">
        <f t="shared" si="89"/>
        <v>-745.6899817728256</v>
      </c>
      <c r="AU17" s="179">
        <f t="shared" si="89"/>
        <v>671.96696915775431</v>
      </c>
      <c r="AV17" s="179">
        <f t="shared" si="89"/>
        <v>266.90268778930192</v>
      </c>
      <c r="AW17" s="179">
        <f t="shared" si="89"/>
        <v>-159.72225007136524</v>
      </c>
      <c r="AX17" s="179">
        <f t="shared" si="89"/>
        <v>-231.14106530033911</v>
      </c>
      <c r="AY17" s="179">
        <f t="shared" si="89"/>
        <v>-435.94822854794029</v>
      </c>
      <c r="AZ17" s="179">
        <f t="shared" si="89"/>
        <v>421.64546195327307</v>
      </c>
      <c r="BA17" s="179">
        <f t="shared" si="89"/>
        <v>471.15773662428865</v>
      </c>
      <c r="BB17" s="179">
        <f t="shared" si="89"/>
        <v>-317.91966202781936</v>
      </c>
      <c r="BC17" s="179">
        <f t="shared" si="89"/>
        <v>168.21050097994896</v>
      </c>
      <c r="BD17" s="179">
        <f t="shared" si="89"/>
        <v>183.57772812304546</v>
      </c>
      <c r="BE17" s="179">
        <f t="shared" si="89"/>
        <v>-33.102754985703882</v>
      </c>
      <c r="BF17" s="179">
        <f t="shared" si="89"/>
        <v>46.48761812927961</v>
      </c>
      <c r="BG17" s="179">
        <f t="shared" si="89"/>
        <v>172.86200952680159</v>
      </c>
      <c r="BH17" s="179">
        <f t="shared" si="89"/>
        <v>68.398014718866648</v>
      </c>
      <c r="BI17" s="179">
        <f t="shared" si="89"/>
        <v>220.45562183677953</v>
      </c>
      <c r="BJ17" s="179">
        <f t="shared" si="89"/>
        <v>-44.850443272612821</v>
      </c>
      <c r="BK17" s="179">
        <f t="shared" si="89"/>
        <v>138.77595001094801</v>
      </c>
      <c r="BL17" s="179">
        <f t="shared" si="89"/>
        <v>546.48432387302876</v>
      </c>
      <c r="BM17" s="179">
        <f t="shared" si="89"/>
        <v>434.12340887126669</v>
      </c>
      <c r="BN17" s="179">
        <f t="shared" si="89"/>
        <v>547.35843301943441</v>
      </c>
      <c r="BO17" s="179">
        <f t="shared" si="89"/>
        <v>162.15162100783073</v>
      </c>
      <c r="BP17" s="179">
        <f t="shared" ref="BP17:CU17" si="90">+SUM(BP18,BP19,BP20)</f>
        <v>470.89917439565613</v>
      </c>
      <c r="BQ17" s="179">
        <f t="shared" si="90"/>
        <v>392.32090813584762</v>
      </c>
      <c r="BR17" s="179">
        <f t="shared" si="90"/>
        <v>197.80498536321838</v>
      </c>
      <c r="BS17" s="179">
        <f t="shared" si="90"/>
        <v>279.26815290355455</v>
      </c>
      <c r="BT17" s="179">
        <f t="shared" si="90"/>
        <v>1948.3535085708063</v>
      </c>
      <c r="BU17" s="179">
        <f t="shared" si="90"/>
        <v>-181.53207583077193</v>
      </c>
      <c r="BV17" s="179">
        <f t="shared" si="90"/>
        <v>9.014021798420611</v>
      </c>
      <c r="BW17" s="179">
        <f t="shared" si="90"/>
        <v>183.76496808013553</v>
      </c>
      <c r="BX17" s="179">
        <f t="shared" si="90"/>
        <v>324.17804255030126</v>
      </c>
      <c r="BY17" s="179">
        <f t="shared" si="90"/>
        <v>289.25790052179025</v>
      </c>
      <c r="BZ17" s="179">
        <f t="shared" si="90"/>
        <v>770.29010731279209</v>
      </c>
      <c r="CA17" s="179">
        <f t="shared" si="90"/>
        <v>170.79011731088187</v>
      </c>
      <c r="CB17" s="179">
        <f t="shared" si="90"/>
        <v>-95.903466403388649</v>
      </c>
      <c r="CC17" s="179">
        <f t="shared" si="90"/>
        <v>1046.6846708400001</v>
      </c>
      <c r="CD17" s="179">
        <f t="shared" si="90"/>
        <v>-40.744834578303937</v>
      </c>
      <c r="CE17" s="179">
        <f t="shared" si="90"/>
        <v>652.14502814629225</v>
      </c>
      <c r="CF17" s="179">
        <f t="shared" si="90"/>
        <v>-221.72673139977212</v>
      </c>
      <c r="CG17" s="179">
        <f t="shared" si="90"/>
        <v>-147.68376954622914</v>
      </c>
      <c r="CH17" s="179">
        <f t="shared" si="90"/>
        <v>-18.921526251821248</v>
      </c>
      <c r="CI17" s="179">
        <f t="shared" si="90"/>
        <v>24.453117288376887</v>
      </c>
      <c r="CJ17" s="179">
        <f t="shared" si="90"/>
        <v>409.46721504092523</v>
      </c>
      <c r="CK17" s="179">
        <f t="shared" si="90"/>
        <v>275.54807223604854</v>
      </c>
      <c r="CL17" s="179">
        <f t="shared" si="90"/>
        <v>-389.03982832146937</v>
      </c>
      <c r="CM17" s="179">
        <f t="shared" si="90"/>
        <v>554.86493445820304</v>
      </c>
      <c r="CN17" s="179">
        <f t="shared" si="90"/>
        <v>138.53024031180149</v>
      </c>
      <c r="CO17" s="179">
        <f t="shared" si="90"/>
        <v>838.91278271300166</v>
      </c>
      <c r="CP17" s="179">
        <f t="shared" si="90"/>
        <v>-27.519289495743578</v>
      </c>
      <c r="CQ17" s="179">
        <f t="shared" si="90"/>
        <v>155.60767009884364</v>
      </c>
      <c r="CR17" s="179">
        <f t="shared" si="90"/>
        <v>-166.4850533950812</v>
      </c>
      <c r="CS17" s="179">
        <f t="shared" si="90"/>
        <v>911.25671376699449</v>
      </c>
      <c r="CT17" s="179">
        <f t="shared" si="90"/>
        <v>761.32336200327222</v>
      </c>
      <c r="CU17" s="179">
        <f t="shared" si="90"/>
        <v>1601.3406687900003</v>
      </c>
      <c r="CV17" s="179">
        <f t="shared" ref="CV17:EA17" si="91">+SUM(CV18,CV19,CV20)</f>
        <v>107.76913867999974</v>
      </c>
      <c r="CW17" s="179">
        <f t="shared" si="91"/>
        <v>-35.992109940000432</v>
      </c>
      <c r="CX17" s="179">
        <f t="shared" si="91"/>
        <v>778.80799374999913</v>
      </c>
      <c r="CY17" s="179">
        <f t="shared" si="91"/>
        <v>1623.981097202</v>
      </c>
      <c r="CZ17" s="179">
        <f t="shared" si="91"/>
        <v>466.34227395040057</v>
      </c>
      <c r="DA17" s="179">
        <f t="shared" si="91"/>
        <v>786.95504958699985</v>
      </c>
      <c r="DB17" s="179">
        <f t="shared" si="91"/>
        <v>60.159830412599945</v>
      </c>
      <c r="DC17" s="179">
        <f t="shared" si="91"/>
        <v>-1069.1125812654</v>
      </c>
      <c r="DD17" s="179">
        <f t="shared" si="91"/>
        <v>961.66359772359999</v>
      </c>
      <c r="DE17" s="179">
        <f t="shared" si="91"/>
        <v>-93.585541766599889</v>
      </c>
      <c r="DF17" s="179">
        <f t="shared" si="91"/>
        <v>-62.588400102199984</v>
      </c>
      <c r="DG17" s="179">
        <f t="shared" si="91"/>
        <v>16.850639736600058</v>
      </c>
      <c r="DH17" s="179">
        <f t="shared" si="91"/>
        <v>2956.7749999858002</v>
      </c>
      <c r="DI17" s="179">
        <f t="shared" si="91"/>
        <v>-13.491934769800007</v>
      </c>
      <c r="DJ17" s="179">
        <f t="shared" si="91"/>
        <v>-315.49067236219997</v>
      </c>
      <c r="DK17" s="179">
        <f t="shared" si="91"/>
        <v>3054.7244746165998</v>
      </c>
      <c r="DL17" s="179">
        <f t="shared" si="91"/>
        <v>-273.67227404440007</v>
      </c>
      <c r="DM17" s="179">
        <f t="shared" si="91"/>
        <v>-393.60545677160013</v>
      </c>
      <c r="DN17" s="179">
        <f t="shared" si="91"/>
        <v>-197.61096334920006</v>
      </c>
      <c r="DO17" s="179">
        <f t="shared" si="91"/>
        <v>-277.08002047079998</v>
      </c>
      <c r="DP17" s="179">
        <f t="shared" si="91"/>
        <v>564.28693163900004</v>
      </c>
      <c r="DQ17" s="179">
        <f t="shared" si="91"/>
        <v>-190.51840273180005</v>
      </c>
      <c r="DR17" s="179">
        <f t="shared" si="91"/>
        <v>-127.74501829860006</v>
      </c>
      <c r="DS17" s="179">
        <f t="shared" si="91"/>
        <v>-199.31202065520003</v>
      </c>
      <c r="DT17" s="179">
        <f t="shared" si="91"/>
        <v>-116.46574291939999</v>
      </c>
      <c r="DU17" s="179">
        <f t="shared" si="91"/>
        <v>60.932370488400053</v>
      </c>
      <c r="DV17" s="179">
        <f t="shared" si="91"/>
        <v>-248.20059260900035</v>
      </c>
      <c r="DW17" s="179">
        <f t="shared" si="91"/>
        <v>1077.5352713300001</v>
      </c>
      <c r="DX17" s="179">
        <f t="shared" si="91"/>
        <v>124.73298481599998</v>
      </c>
      <c r="DY17" s="179">
        <f t="shared" si="91"/>
        <v>1487.5639955581994</v>
      </c>
      <c r="DZ17" s="179">
        <f t="shared" si="91"/>
        <v>-1182.2407134698001</v>
      </c>
      <c r="EA17" s="179">
        <f t="shared" si="91"/>
        <v>-421.85157477080008</v>
      </c>
      <c r="EB17" s="179">
        <f t="shared" ref="EB17:FG17" si="92">+SUM(EB18,EB19,EB20)</f>
        <v>257.19366344479988</v>
      </c>
      <c r="EC17" s="179">
        <f t="shared" si="92"/>
        <v>-57.526035470800039</v>
      </c>
      <c r="ED17" s="179">
        <f t="shared" si="92"/>
        <v>-130.6068597022001</v>
      </c>
      <c r="EE17" s="179">
        <f t="shared" si="92"/>
        <v>2620.6572866900001</v>
      </c>
      <c r="EF17" s="179">
        <f t="shared" si="92"/>
        <v>-498.8470628835293</v>
      </c>
      <c r="EG17" s="179">
        <f t="shared" si="92"/>
        <v>-43.002726628260334</v>
      </c>
      <c r="EH17" s="179">
        <f t="shared" si="92"/>
        <v>386.34034437571836</v>
      </c>
      <c r="EI17" s="179">
        <f t="shared" si="92"/>
        <v>89.353650362270344</v>
      </c>
      <c r="EJ17" s="179">
        <f t="shared" si="92"/>
        <v>735.35416345392287</v>
      </c>
      <c r="EK17" s="179">
        <f t="shared" si="92"/>
        <v>-271.85147529052819</v>
      </c>
      <c r="EL17" s="179">
        <f t="shared" si="92"/>
        <v>260.64997373021697</v>
      </c>
      <c r="EM17" s="179">
        <f t="shared" si="92"/>
        <v>-243.65535266212402</v>
      </c>
      <c r="EN17" s="179">
        <f t="shared" si="92"/>
        <v>383.44815501203027</v>
      </c>
      <c r="EO17" s="179">
        <f t="shared" si="92"/>
        <v>333.65456293284831</v>
      </c>
      <c r="EP17" s="179">
        <f t="shared" si="92"/>
        <v>282.13848380272117</v>
      </c>
      <c r="EQ17" s="179">
        <f t="shared" si="92"/>
        <v>250.74717391101302</v>
      </c>
      <c r="ER17" s="179">
        <f t="shared" si="92"/>
        <v>-193.71723059133654</v>
      </c>
      <c r="ES17" s="179">
        <f t="shared" si="92"/>
        <v>435.28526595275719</v>
      </c>
      <c r="ET17" s="179">
        <f t="shared" si="92"/>
        <v>812.99279771807937</v>
      </c>
      <c r="EU17" s="179">
        <f t="shared" si="92"/>
        <v>-505.40650340279871</v>
      </c>
      <c r="EV17" s="179">
        <f t="shared" si="92"/>
        <v>-16.562693583602055</v>
      </c>
      <c r="EW17" s="179">
        <f t="shared" si="92"/>
        <v>-223.72078478642479</v>
      </c>
      <c r="EX17" s="179">
        <f t="shared" si="92"/>
        <v>311.81038640217866</v>
      </c>
      <c r="EY17" s="179">
        <f t="shared" si="92"/>
        <v>13.772877109819291</v>
      </c>
      <c r="EZ17" s="179">
        <f t="shared" si="92"/>
        <v>346.38370564575627</v>
      </c>
      <c r="FA17" s="179">
        <f t="shared" si="92"/>
        <v>337.35430180766105</v>
      </c>
      <c r="FB17" s="179">
        <f t="shared" si="92"/>
        <v>66.997416165691604</v>
      </c>
      <c r="FC17" s="179">
        <f t="shared" si="92"/>
        <v>-137.44903018405066</v>
      </c>
      <c r="FD17" s="179">
        <f t="shared" si="92"/>
        <v>-931.45335247799881</v>
      </c>
      <c r="FE17" s="179">
        <f t="shared" si="92"/>
        <v>-17.700283203433031</v>
      </c>
      <c r="FF17" s="179">
        <f t="shared" si="92"/>
        <v>789.43138561006663</v>
      </c>
      <c r="FG17" s="179">
        <f t="shared" si="92"/>
        <v>-181.79849013120233</v>
      </c>
      <c r="FH17" s="179">
        <f t="shared" ref="FH17:FT17" si="93">+SUM(FH18,FH19,FH20)</f>
        <v>-152.10133474462125</v>
      </c>
      <c r="FI17" s="179">
        <f t="shared" si="93"/>
        <v>102.75875957548448</v>
      </c>
      <c r="FJ17" s="179">
        <f t="shared" si="93"/>
        <v>-511.99199252568735</v>
      </c>
      <c r="FK17" s="179">
        <f t="shared" si="93"/>
        <v>275.08832264039836</v>
      </c>
      <c r="FL17" s="179">
        <f t="shared" si="93"/>
        <v>-199.04455866265127</v>
      </c>
      <c r="FM17" s="179">
        <f t="shared" si="93"/>
        <v>-10.216554185875992</v>
      </c>
      <c r="FN17" s="179">
        <f t="shared" si="93"/>
        <v>164.52466766113011</v>
      </c>
      <c r="FO17" s="179">
        <f t="shared" si="93"/>
        <v>267.33734847801895</v>
      </c>
      <c r="FP17" s="179">
        <f t="shared" si="93"/>
        <v>-126.43644228047378</v>
      </c>
      <c r="FQ17" s="179">
        <f t="shared" si="93"/>
        <v>611.42974464155327</v>
      </c>
      <c r="FR17" s="179">
        <f t="shared" si="93"/>
        <v>-13.835565736790926</v>
      </c>
      <c r="FS17" s="179">
        <f t="shared" si="93"/>
        <v>-254.22582460672257</v>
      </c>
      <c r="FT17" s="179">
        <f t="shared" si="93"/>
        <v>-530.59339985813097</v>
      </c>
      <c r="FU17" s="179">
        <f t="shared" ref="FU17" si="94">+SUM(FU18,FU19,FU20)</f>
        <v>466.89956243703421</v>
      </c>
      <c r="FV17" s="179">
        <f t="shared" ref="FV17:FW17" si="95">+SUM(FV18,FV19,FV20)</f>
        <v>-3.4017916918463413</v>
      </c>
      <c r="FW17" s="179">
        <f t="shared" si="95"/>
        <v>-677.86091751826621</v>
      </c>
    </row>
    <row r="18" spans="2:179" s="168" customFormat="1">
      <c r="B18" s="249">
        <v>211</v>
      </c>
      <c r="C18" s="257" t="s">
        <v>87</v>
      </c>
      <c r="D18" s="183">
        <f t="shared" ref="D18" si="96">+SUM(BC18:BN18)</f>
        <v>267.57746136108312</v>
      </c>
      <c r="E18" s="183">
        <f t="shared" ref="E18:E20" si="97">+SUM(BO18:BZ18)</f>
        <v>191.18923301958162</v>
      </c>
      <c r="F18" s="183">
        <f t="shared" ref="F18:F20" si="98">+SUM(CA18:CL18)</f>
        <v>818.92195713154035</v>
      </c>
      <c r="G18" s="183">
        <f t="shared" ref="G18:G20" si="99">+SUM(CM18:CX18)</f>
        <v>2954.6542121212897</v>
      </c>
      <c r="H18" s="183">
        <f t="shared" ref="H18:H20" si="100">+SUM(CY18:DJ18)</f>
        <v>-2522.2425991082</v>
      </c>
      <c r="I18" s="183">
        <f t="shared" ref="I18:I20" si="101">+SUM(DK18:DV18)</f>
        <v>-272.64322192600071</v>
      </c>
      <c r="J18" s="183">
        <f t="shared" ref="J18:J30" si="102">+SUM(DW18:EH18)</f>
        <v>434.01391794632775</v>
      </c>
      <c r="K18" s="183">
        <f t="shared" ref="K18:K20" si="103">+SUM(EI18:ET18)</f>
        <v>204.27295859929961</v>
      </c>
      <c r="L18" s="183">
        <f t="shared" ref="L18:L24" si="104">+SUM(EU18:FF18)</f>
        <v>-267.90133368236002</v>
      </c>
      <c r="M18" s="183">
        <f t="shared" ref="M18:M20" si="105">+SUM(FG18:FR18)</f>
        <v>-287.23097530646896</v>
      </c>
      <c r="N18" s="183">
        <f>+SUM(BC18:BE18)</f>
        <v>221.27274180729057</v>
      </c>
      <c r="O18" s="183">
        <f>+SUM(BF18:BH18)</f>
        <v>-271.25467318505213</v>
      </c>
      <c r="P18" s="183">
        <f>+SUM(BI18:BK18)</f>
        <v>-21.918827814885205</v>
      </c>
      <c r="Q18" s="183">
        <f>+SUM(BL18:BN18)</f>
        <v>339.4782205537299</v>
      </c>
      <c r="R18" s="183">
        <f>+SUM(BO18:BQ18)</f>
        <v>72.929218289334472</v>
      </c>
      <c r="S18" s="183">
        <f>+SUM(BR18:BT18)</f>
        <v>-2.201883952420701</v>
      </c>
      <c r="T18" s="183">
        <f>+SUM(BU18:BW18)</f>
        <v>17.427594127784175</v>
      </c>
      <c r="U18" s="183">
        <f>+SUM(BX18:BZ18)</f>
        <v>103.03430455488368</v>
      </c>
      <c r="V18" s="183">
        <f>+SUM(CA18:CC18)</f>
        <v>293.20941865749319</v>
      </c>
      <c r="W18" s="183">
        <f>+SUM(CD18:CF18)</f>
        <v>-36.065570551783736</v>
      </c>
      <c r="X18" s="183">
        <f>+SUM(CG18:CI18)</f>
        <v>40.67666828032651</v>
      </c>
      <c r="Y18" s="183">
        <f>+SUM(CJ18:CL18)</f>
        <v>521.10144074550431</v>
      </c>
      <c r="Z18" s="183">
        <f>+SUM(CM18:CO18)</f>
        <v>209.77021690300603</v>
      </c>
      <c r="AA18" s="183">
        <f>+SUM(CP18:CR18)</f>
        <v>916.19313189801835</v>
      </c>
      <c r="AB18" s="183">
        <f>+SUM(CS18:CU18)</f>
        <v>1777.2826425002668</v>
      </c>
      <c r="AC18" s="183">
        <f>+SUM(CV18:CX18)</f>
        <v>51.408220819998633</v>
      </c>
      <c r="AD18" s="183">
        <f>+SUM(CY18:DA18)</f>
        <v>-2291.5822672905997</v>
      </c>
      <c r="AE18" s="183">
        <f>+SUM(DB18:DD18)</f>
        <v>-414.73953663920003</v>
      </c>
      <c r="AF18" s="183">
        <f>+SUM(DE18:DG18)</f>
        <v>-118.69070965219981</v>
      </c>
      <c r="AG18" s="183">
        <f>+SUM(DH18:DJ18)</f>
        <v>302.76991447379999</v>
      </c>
      <c r="AH18" s="183">
        <f>+SUM(DK18:DM18)</f>
        <v>-199.30243021940021</v>
      </c>
      <c r="AI18" s="183">
        <f>+SUM(DN18:DP18)</f>
        <v>474.94949947899988</v>
      </c>
      <c r="AJ18" s="183">
        <f>+SUM(DQ18:DS18)</f>
        <v>-413.49393092560013</v>
      </c>
      <c r="AK18" s="183">
        <f>+SUM(DT18:DV18)</f>
        <v>-134.79636026000026</v>
      </c>
      <c r="AL18" s="183">
        <f>+SUM(DW18:DY18)</f>
        <v>1281.4265782341995</v>
      </c>
      <c r="AM18" s="183">
        <f>+SUM(DZ18:EB18)</f>
        <v>-939.37374427580039</v>
      </c>
      <c r="AN18" s="183">
        <f>+SUM(EC18:EE18)</f>
        <v>280.39362896699998</v>
      </c>
      <c r="AO18" s="183">
        <f>+SUM(EF18:EH18)</f>
        <v>-188.43254497907128</v>
      </c>
      <c r="AP18" s="183">
        <f>+SUM(EI18:EK18)</f>
        <v>-290.61632741330413</v>
      </c>
      <c r="AQ18" s="183">
        <f>+SUM(EL18:EN18)</f>
        <v>59.101950458044939</v>
      </c>
      <c r="AR18" s="251">
        <f>+SUM(EO18:EQ18)</f>
        <v>328.55123648765357</v>
      </c>
      <c r="AS18" s="183">
        <f>+SUM(ER18:ET18)</f>
        <v>107.23609906690524</v>
      </c>
      <c r="AT18" s="183">
        <f t="shared" ref="AT18:AT20" si="106">+SUM(EU18:EW18)</f>
        <v>-97.421736342825511</v>
      </c>
      <c r="AU18" s="183">
        <f t="shared" ref="AU18:AU20" si="107">+SUM(EX18:EZ18)</f>
        <v>-94.775503281904321</v>
      </c>
      <c r="AV18" s="183">
        <f t="shared" ref="AV18:AV20" si="108">+SUM(FA18:FC18)</f>
        <v>-46.87473731006628</v>
      </c>
      <c r="AW18" s="183">
        <f t="shared" ref="AW18:AW20" si="109">+SUM(FD18:FF18)</f>
        <v>-28.829356747563907</v>
      </c>
      <c r="AX18" s="183">
        <f t="shared" ref="AX18:AX20" si="110">+SUM(FG18:FI18)</f>
        <v>-20.841877581505059</v>
      </c>
      <c r="AY18" s="183">
        <f t="shared" ref="AY18:AY20" si="111">+SUM(FJ18:FL18)</f>
        <v>-425.90962180152945</v>
      </c>
      <c r="AZ18" s="183">
        <f t="shared" si="12"/>
        <v>-209.05432024021042</v>
      </c>
      <c r="BA18" s="183">
        <f t="shared" si="13"/>
        <v>368.57484431677597</v>
      </c>
      <c r="BB18" s="183">
        <f t="shared" si="14"/>
        <v>-88.537263397428944</v>
      </c>
      <c r="BC18" s="183">
        <v>72.026542999948973</v>
      </c>
      <c r="BD18" s="183">
        <v>285.52030281304548</v>
      </c>
      <c r="BE18" s="183">
        <v>-136.27410400570386</v>
      </c>
      <c r="BF18" s="183">
        <v>-124.50741934072036</v>
      </c>
      <c r="BG18" s="183">
        <v>-2.9568924331984121</v>
      </c>
      <c r="BH18" s="183">
        <v>-143.79036141113335</v>
      </c>
      <c r="BI18" s="183">
        <v>90.209893786779574</v>
      </c>
      <c r="BJ18" s="183">
        <v>-128.1962215926128</v>
      </c>
      <c r="BK18" s="183">
        <v>16.067499990948022</v>
      </c>
      <c r="BL18" s="183">
        <v>1.3644839630286683</v>
      </c>
      <c r="BM18" s="183">
        <v>75.276727421266685</v>
      </c>
      <c r="BN18" s="183">
        <v>262.83700916943451</v>
      </c>
      <c r="BO18" s="183">
        <v>38.901350647830725</v>
      </c>
      <c r="BP18" s="183">
        <v>56.577484985656213</v>
      </c>
      <c r="BQ18" s="183">
        <v>-22.549617344152466</v>
      </c>
      <c r="BR18" s="183">
        <v>-9.3300106667816181</v>
      </c>
      <c r="BS18" s="183">
        <v>43.77430264355462</v>
      </c>
      <c r="BT18" s="183">
        <v>-36.646175929193703</v>
      </c>
      <c r="BU18" s="183">
        <v>-41.450418210772</v>
      </c>
      <c r="BV18" s="183">
        <v>-19.913439981579387</v>
      </c>
      <c r="BW18" s="183">
        <v>78.791452320135562</v>
      </c>
      <c r="BX18" s="183">
        <v>-49.953706359698714</v>
      </c>
      <c r="BY18" s="183">
        <v>48.083388171790205</v>
      </c>
      <c r="BZ18" s="183">
        <v>104.90462274279218</v>
      </c>
      <c r="CA18" s="183">
        <v>59.36420603088186</v>
      </c>
      <c r="CB18" s="183">
        <v>-18.309942953388656</v>
      </c>
      <c r="CC18" s="183">
        <v>252.15515557999998</v>
      </c>
      <c r="CD18" s="183">
        <v>62.444008941696097</v>
      </c>
      <c r="CE18" s="183">
        <v>-69.248197463707726</v>
      </c>
      <c r="CF18" s="183">
        <v>-29.261382029772108</v>
      </c>
      <c r="CG18" s="183">
        <v>-84.719181536229144</v>
      </c>
      <c r="CH18" s="183">
        <v>35.320645368178759</v>
      </c>
      <c r="CI18" s="183">
        <v>90.075204448376894</v>
      </c>
      <c r="CJ18" s="183">
        <v>414.39531868092524</v>
      </c>
      <c r="CK18" s="183">
        <v>-1.6729653951415457E-2</v>
      </c>
      <c r="CL18" s="183">
        <v>106.72285171853048</v>
      </c>
      <c r="CM18" s="183">
        <v>224.94043562820298</v>
      </c>
      <c r="CN18" s="183">
        <v>-71.025261178198548</v>
      </c>
      <c r="CO18" s="183">
        <v>55.855042453001602</v>
      </c>
      <c r="CP18" s="183">
        <v>916.46287413425614</v>
      </c>
      <c r="CQ18" s="183">
        <v>31.374531738843643</v>
      </c>
      <c r="CR18" s="183">
        <v>-31.644273975081433</v>
      </c>
      <c r="CS18" s="183">
        <v>-115.79530156300552</v>
      </c>
      <c r="CT18" s="183">
        <v>508.14030208327222</v>
      </c>
      <c r="CU18" s="183">
        <v>1384.9376419800001</v>
      </c>
      <c r="CV18" s="183">
        <v>-20.311560090000285</v>
      </c>
      <c r="CW18" s="183">
        <v>29.61394005999955</v>
      </c>
      <c r="CX18" s="183">
        <v>42.105840849999367</v>
      </c>
      <c r="CY18" s="183">
        <v>87.371715441999868</v>
      </c>
      <c r="CZ18" s="183">
        <v>-1993.7676752495997</v>
      </c>
      <c r="DA18" s="183">
        <v>-385.18630748300006</v>
      </c>
      <c r="DB18" s="183">
        <v>-90.131241317400054</v>
      </c>
      <c r="DC18" s="183">
        <v>-293.57189304539992</v>
      </c>
      <c r="DD18" s="183">
        <v>-31.036402276400054</v>
      </c>
      <c r="DE18" s="183">
        <v>-79.230617336599892</v>
      </c>
      <c r="DF18" s="183">
        <v>-46.943816942199987</v>
      </c>
      <c r="DG18" s="183">
        <v>7.4837246266000648</v>
      </c>
      <c r="DH18" s="183">
        <v>460.51231001579998</v>
      </c>
      <c r="DI18" s="183">
        <v>15.831584930199995</v>
      </c>
      <c r="DJ18" s="183">
        <v>-173.57398047219999</v>
      </c>
      <c r="DK18" s="183">
        <v>58.058513156599929</v>
      </c>
      <c r="DL18" s="183">
        <v>-272.04571519440003</v>
      </c>
      <c r="DM18" s="183">
        <v>14.684771818399895</v>
      </c>
      <c r="DN18" s="183">
        <v>-188.62905059920007</v>
      </c>
      <c r="DO18" s="183">
        <v>86.195694589199945</v>
      </c>
      <c r="DP18" s="183">
        <v>577.38285548900001</v>
      </c>
      <c r="DQ18" s="183">
        <v>-162.85936884180006</v>
      </c>
      <c r="DR18" s="183">
        <v>-62.767933298600042</v>
      </c>
      <c r="DS18" s="183">
        <v>-187.86662878520002</v>
      </c>
      <c r="DT18" s="183">
        <v>-126.56004164939998</v>
      </c>
      <c r="DU18" s="183">
        <v>69.02402660840005</v>
      </c>
      <c r="DV18" s="183">
        <v>-77.260345219000328</v>
      </c>
      <c r="DW18" s="183">
        <v>-75.310038989999953</v>
      </c>
      <c r="DX18" s="183">
        <v>115.63537656599999</v>
      </c>
      <c r="DY18" s="183">
        <v>1241.1012406581995</v>
      </c>
      <c r="DZ18" s="183">
        <v>-1178.8445367198001</v>
      </c>
      <c r="EA18" s="183">
        <v>-98.846794010800124</v>
      </c>
      <c r="EB18" s="183">
        <v>338.31758645479977</v>
      </c>
      <c r="EC18" s="183">
        <v>16.637404979199971</v>
      </c>
      <c r="ED18" s="183">
        <v>-333.74550952220011</v>
      </c>
      <c r="EE18" s="183">
        <v>597.50173351000012</v>
      </c>
      <c r="EF18" s="183">
        <v>-450.9930446535293</v>
      </c>
      <c r="EG18" s="183">
        <v>-102.09503001826033</v>
      </c>
      <c r="EH18" s="183">
        <v>364.65552969271835</v>
      </c>
      <c r="EI18" s="183">
        <v>-678.71641573772968</v>
      </c>
      <c r="EJ18" s="183">
        <v>407.42074889356957</v>
      </c>
      <c r="EK18" s="183">
        <v>-19.320660569144025</v>
      </c>
      <c r="EL18" s="183">
        <v>122.36507245119094</v>
      </c>
      <c r="EM18" s="183">
        <v>-217.18659635517645</v>
      </c>
      <c r="EN18" s="183">
        <v>153.92347436203045</v>
      </c>
      <c r="EO18" s="183">
        <v>-73.682477030116388</v>
      </c>
      <c r="EP18" s="183">
        <v>101.81086583272122</v>
      </c>
      <c r="EQ18" s="183">
        <v>300.42284768504874</v>
      </c>
      <c r="ER18" s="183">
        <v>-459.3490816338076</v>
      </c>
      <c r="ES18" s="183">
        <v>104.77890570229931</v>
      </c>
      <c r="ET18" s="183">
        <v>461.80627499841353</v>
      </c>
      <c r="EU18" s="183">
        <v>-135.46515814279871</v>
      </c>
      <c r="EV18" s="183">
        <v>42.069621176397959</v>
      </c>
      <c r="EW18" s="183">
        <v>-4.0261993764247563</v>
      </c>
      <c r="EX18" s="183">
        <v>-145.21154819464869</v>
      </c>
      <c r="EY18" s="183">
        <v>-180.69627323214172</v>
      </c>
      <c r="EZ18" s="183">
        <v>231.13231814488609</v>
      </c>
      <c r="FA18" s="183">
        <v>-25.515247065916697</v>
      </c>
      <c r="FB18" s="183">
        <v>16.875170422415977</v>
      </c>
      <c r="FC18" s="183">
        <v>-38.23466066656556</v>
      </c>
      <c r="FD18" s="183">
        <v>-287.99893789818452</v>
      </c>
      <c r="FE18" s="183">
        <v>140.15133146062112</v>
      </c>
      <c r="FF18" s="183">
        <v>119.01824968999949</v>
      </c>
      <c r="FG18" s="183">
        <v>33.272512727550975</v>
      </c>
      <c r="FH18" s="183">
        <v>-121.21549225845206</v>
      </c>
      <c r="FI18" s="183">
        <v>67.101101949396025</v>
      </c>
      <c r="FJ18" s="183">
        <v>-76.316922565687207</v>
      </c>
      <c r="FK18" s="183">
        <v>-149.87002942558092</v>
      </c>
      <c r="FL18" s="183">
        <v>-199.72266981026132</v>
      </c>
      <c r="FM18" s="183">
        <v>-22.948843916450926</v>
      </c>
      <c r="FN18" s="183">
        <v>32.117675063708361</v>
      </c>
      <c r="FO18" s="183">
        <v>-218.22315138746785</v>
      </c>
      <c r="FP18" s="183">
        <v>197.38668201952623</v>
      </c>
      <c r="FQ18" s="183">
        <v>113.17108653596335</v>
      </c>
      <c r="FR18" s="183">
        <v>58.017075761286378</v>
      </c>
      <c r="FS18" s="183">
        <v>-90.166409234722551</v>
      </c>
      <c r="FT18" s="183">
        <v>11.934403431869043</v>
      </c>
      <c r="FU18" s="183">
        <v>-10.305257594575437</v>
      </c>
      <c r="FV18" s="183">
        <v>-238.97567981811153</v>
      </c>
      <c r="FW18" s="183">
        <v>-204.39474838414117</v>
      </c>
    </row>
    <row r="19" spans="2:179" s="168" customFormat="1">
      <c r="B19" s="249">
        <v>212</v>
      </c>
      <c r="C19" s="257" t="s">
        <v>88</v>
      </c>
      <c r="D19" s="183">
        <f>+SUM(BC19:BN19)</f>
        <v>2174.8215135099999</v>
      </c>
      <c r="E19" s="183">
        <f t="shared" si="97"/>
        <v>2648.2006458299998</v>
      </c>
      <c r="F19" s="183">
        <f t="shared" si="98"/>
        <v>-14.538928169999906</v>
      </c>
      <c r="G19" s="183">
        <f t="shared" si="99"/>
        <v>-101.20116037999935</v>
      </c>
      <c r="H19" s="183">
        <f>+SUM(CY19:DJ19)</f>
        <v>2325.7369574399995</v>
      </c>
      <c r="I19" s="183">
        <f t="shared" si="101"/>
        <v>-1086.5874931799999</v>
      </c>
      <c r="J19" s="183">
        <f t="shared" si="102"/>
        <v>221.34065534300009</v>
      </c>
      <c r="K19" s="183">
        <f t="shared" si="103"/>
        <v>1574.8512177325713</v>
      </c>
      <c r="L19" s="183">
        <f t="shared" si="104"/>
        <v>311.39503823522546</v>
      </c>
      <c r="M19" s="183">
        <f t="shared" si="105"/>
        <v>551.98143893575127</v>
      </c>
      <c r="N19" s="183">
        <f>+SUM(BC19:BE19)</f>
        <v>94.222014329999951</v>
      </c>
      <c r="O19" s="183">
        <f>+SUM(BF19:BH19)</f>
        <v>559.00231555999994</v>
      </c>
      <c r="P19" s="183">
        <f>+SUM(BI19:BK19)</f>
        <v>333.10923840999993</v>
      </c>
      <c r="Q19" s="183">
        <f>+SUM(BL19:BN19)</f>
        <v>1188.4879452100001</v>
      </c>
      <c r="R19" s="183">
        <f>+SUM(BO19:BQ19)</f>
        <v>949.25176726999996</v>
      </c>
      <c r="S19" s="183">
        <f>+SUM(BR19:BT19)</f>
        <v>427.62853079000001</v>
      </c>
      <c r="T19" s="183">
        <f>+SUM(BU19:BW19)</f>
        <v>-9.3713980599999473</v>
      </c>
      <c r="U19" s="183">
        <f>+SUM(BX19:BZ19)</f>
        <v>1280.6917458299999</v>
      </c>
      <c r="V19" s="183">
        <f>+SUM(CA19:CC19)</f>
        <v>75.158867690000051</v>
      </c>
      <c r="W19" s="183">
        <f>+SUM(CD19:CF19)</f>
        <v>-324.26096728000005</v>
      </c>
      <c r="X19" s="183">
        <f>+SUM(CG19:CI19)</f>
        <v>-190.31084679000003</v>
      </c>
      <c r="Y19" s="183">
        <f>+SUM(CJ19:CL19)</f>
        <v>424.87401821000009</v>
      </c>
      <c r="Z19" s="183">
        <f>+SUM(CM19:CO19)</f>
        <v>1315.05574058</v>
      </c>
      <c r="AA19" s="183">
        <f>+SUM(CP19:CR19)</f>
        <v>-954.58980468999948</v>
      </c>
      <c r="AB19" s="183">
        <f>+SUM(CS19:CU19)</f>
        <v>-510.84389793999969</v>
      </c>
      <c r="AC19" s="183">
        <f>+SUM(CV19:CX19)</f>
        <v>49.176801669999804</v>
      </c>
      <c r="AD19" s="183">
        <f>+SUM(CY19:DA19)</f>
        <v>4161.3786880300004</v>
      </c>
      <c r="AE19" s="183">
        <f>+SUM(DB19:DD19)</f>
        <v>-1632.5496164900003</v>
      </c>
      <c r="AF19" s="183">
        <f>+SUM(DE19:DG19)</f>
        <v>-28.114592479999999</v>
      </c>
      <c r="AG19" s="183">
        <f>+SUM(DH19:DJ19)</f>
        <v>-174.97752161999998</v>
      </c>
      <c r="AH19" s="183">
        <f>+SUM(DK19:DM19)</f>
        <v>-420.73282598000003</v>
      </c>
      <c r="AI19" s="183">
        <f>+SUM(DN19:DP19)</f>
        <v>-385.35355165999994</v>
      </c>
      <c r="AJ19" s="183">
        <f>+SUM(DQ19:DS19)</f>
        <v>-111.56351076000001</v>
      </c>
      <c r="AK19" s="183">
        <f>+SUM(DT19:DV19)</f>
        <v>-168.93760478000002</v>
      </c>
      <c r="AL19" s="183">
        <f>+SUM(DW19:DY19)</f>
        <v>400.92367347000004</v>
      </c>
      <c r="AM19" s="183">
        <f>+SUM(DZ19:EB19)</f>
        <v>-357.15488051999995</v>
      </c>
      <c r="AN19" s="183">
        <f>+SUM(EC19:EE19)</f>
        <v>144.64876255000001</v>
      </c>
      <c r="AO19" s="183">
        <f>+SUM(EF19:EH19)</f>
        <v>32.923099843000003</v>
      </c>
      <c r="AP19" s="183">
        <f>+SUM(EI19:EK19)</f>
        <v>562.99566593896918</v>
      </c>
      <c r="AQ19" s="183">
        <f>+SUM(EL19:EN19)</f>
        <v>-19.034007377921629</v>
      </c>
      <c r="AR19" s="251">
        <f>+SUM(EO19:EQ19)</f>
        <v>83.564825158929011</v>
      </c>
      <c r="AS19" s="183">
        <f>+SUM(ER19:ET19)</f>
        <v>947.32473401259472</v>
      </c>
      <c r="AT19" s="183">
        <f t="shared" si="106"/>
        <v>-655.75024543000006</v>
      </c>
      <c r="AU19" s="183">
        <f t="shared" si="107"/>
        <v>766.74247243965863</v>
      </c>
      <c r="AV19" s="183">
        <f t="shared" si="108"/>
        <v>331.29570454936822</v>
      </c>
      <c r="AW19" s="183">
        <f t="shared" si="109"/>
        <v>-130.89289332380133</v>
      </c>
      <c r="AX19" s="183">
        <f t="shared" si="110"/>
        <v>-192.78090826883405</v>
      </c>
      <c r="AY19" s="183">
        <f t="shared" si="111"/>
        <v>-10.038606746410807</v>
      </c>
      <c r="AZ19" s="183">
        <f t="shared" si="12"/>
        <v>652.21806164348345</v>
      </c>
      <c r="BA19" s="183">
        <f t="shared" si="13"/>
        <v>102.58289230751265</v>
      </c>
      <c r="BB19" s="183">
        <f t="shared" si="14"/>
        <v>-207.86411918039039</v>
      </c>
      <c r="BC19" s="183">
        <v>96.183957979999974</v>
      </c>
      <c r="BD19" s="183">
        <v>-105.13329267</v>
      </c>
      <c r="BE19" s="183">
        <v>103.17134901999998</v>
      </c>
      <c r="BF19" s="183">
        <v>170.99503746999997</v>
      </c>
      <c r="BG19" s="183">
        <v>175.81890196000001</v>
      </c>
      <c r="BH19" s="183">
        <v>212.18837612999999</v>
      </c>
      <c r="BI19" s="183">
        <v>130.24572804999997</v>
      </c>
      <c r="BJ19" s="183">
        <v>80.155060339999977</v>
      </c>
      <c r="BK19" s="183">
        <v>122.70845002</v>
      </c>
      <c r="BL19" s="183">
        <v>545.11983991000011</v>
      </c>
      <c r="BM19" s="183">
        <v>358.84668145000001</v>
      </c>
      <c r="BN19" s="183">
        <v>284.52142384999996</v>
      </c>
      <c r="BO19" s="183">
        <v>123.25027036</v>
      </c>
      <c r="BP19" s="183">
        <v>411.13097142999993</v>
      </c>
      <c r="BQ19" s="183">
        <v>414.87052548000008</v>
      </c>
      <c r="BR19" s="183">
        <v>207.13499603</v>
      </c>
      <c r="BS19" s="183">
        <v>235.49385025999996</v>
      </c>
      <c r="BT19" s="183">
        <v>-15.000315499999942</v>
      </c>
      <c r="BU19" s="183">
        <v>-140.08165761999993</v>
      </c>
      <c r="BV19" s="183">
        <v>25.736743799999999</v>
      </c>
      <c r="BW19" s="183">
        <v>104.97351575999998</v>
      </c>
      <c r="BX19" s="183">
        <v>374.13174891</v>
      </c>
      <c r="BY19" s="183">
        <v>241.17451235000001</v>
      </c>
      <c r="BZ19" s="183">
        <v>665.3854845699999</v>
      </c>
      <c r="CA19" s="183">
        <v>111.42591128000001</v>
      </c>
      <c r="CB19" s="183">
        <v>-80.796558849999997</v>
      </c>
      <c r="CC19" s="183">
        <v>44.529515260000039</v>
      </c>
      <c r="CD19" s="183">
        <v>-103.18884352000003</v>
      </c>
      <c r="CE19" s="183">
        <v>-28.606774389999991</v>
      </c>
      <c r="CF19" s="183">
        <v>-192.46534937000001</v>
      </c>
      <c r="CG19" s="183">
        <v>-62.96458801</v>
      </c>
      <c r="CH19" s="183">
        <v>-61.724171620000007</v>
      </c>
      <c r="CI19" s="183">
        <v>-65.622087160000007</v>
      </c>
      <c r="CJ19" s="183">
        <v>-4.9281036399999998</v>
      </c>
      <c r="CK19" s="183">
        <v>275.56480188999996</v>
      </c>
      <c r="CL19" s="183">
        <v>154.23731996000015</v>
      </c>
      <c r="CM19" s="183">
        <v>329.92449883000006</v>
      </c>
      <c r="CN19" s="183">
        <v>202.07350149000004</v>
      </c>
      <c r="CO19" s="183">
        <v>783.05774026000006</v>
      </c>
      <c r="CP19" s="183">
        <v>-943.98216362999972</v>
      </c>
      <c r="CQ19" s="183">
        <v>124.23313836</v>
      </c>
      <c r="CR19" s="183">
        <v>-134.84077941999976</v>
      </c>
      <c r="CS19" s="183">
        <v>27.052015330000017</v>
      </c>
      <c r="CT19" s="183">
        <v>245.70105992000003</v>
      </c>
      <c r="CU19" s="183">
        <v>-783.59697318999974</v>
      </c>
      <c r="CV19" s="183">
        <v>128.08069877000003</v>
      </c>
      <c r="CW19" s="183">
        <v>-65.606049999999982</v>
      </c>
      <c r="CX19" s="183">
        <v>-13.29784710000024</v>
      </c>
      <c r="CY19" s="183">
        <v>536.60938176000002</v>
      </c>
      <c r="CZ19" s="183">
        <v>2452.6279492000003</v>
      </c>
      <c r="DA19" s="183">
        <v>1172.1413570699999</v>
      </c>
      <c r="DB19" s="183">
        <v>150.29107173</v>
      </c>
      <c r="DC19" s="183">
        <v>-1775.5406882200002</v>
      </c>
      <c r="DD19" s="183">
        <v>-7.3</v>
      </c>
      <c r="DE19" s="183">
        <v>-14.354924429999997</v>
      </c>
      <c r="DF19" s="183">
        <v>-23.126583159999996</v>
      </c>
      <c r="DG19" s="183">
        <v>9.3669151099999937</v>
      </c>
      <c r="DH19" s="183">
        <v>-3.7373100300000002</v>
      </c>
      <c r="DI19" s="183">
        <v>-29.323519700000002</v>
      </c>
      <c r="DJ19" s="183">
        <v>-141.91669188999998</v>
      </c>
      <c r="DK19" s="183">
        <v>-3.3340385399999999</v>
      </c>
      <c r="DL19" s="183">
        <v>-9.1085588499999997</v>
      </c>
      <c r="DM19" s="183">
        <v>-408.29022859000003</v>
      </c>
      <c r="DN19" s="183">
        <v>-8.9819127499999993</v>
      </c>
      <c r="DO19" s="183">
        <v>-363.27571505999992</v>
      </c>
      <c r="DP19" s="183">
        <v>-13.09592385</v>
      </c>
      <c r="DQ19" s="183">
        <v>-27.65903389</v>
      </c>
      <c r="DR19" s="183">
        <v>-72.459085000000002</v>
      </c>
      <c r="DS19" s="183">
        <v>-11.445391870000002</v>
      </c>
      <c r="DT19" s="183">
        <v>10.094298729999991</v>
      </c>
      <c r="DU19" s="183">
        <v>-8.0916561199999961</v>
      </c>
      <c r="DV19" s="183">
        <v>-170.94024739000002</v>
      </c>
      <c r="DW19" s="183">
        <v>152.84531032000001</v>
      </c>
      <c r="DX19" s="183">
        <v>1.61560825</v>
      </c>
      <c r="DY19" s="183">
        <v>246.46275489999999</v>
      </c>
      <c r="DZ19" s="183">
        <v>-3.3961767499999995</v>
      </c>
      <c r="EA19" s="183">
        <v>-323.00478075999996</v>
      </c>
      <c r="EB19" s="183">
        <v>-30.753923010000001</v>
      </c>
      <c r="EC19" s="183">
        <v>-74.16344045000001</v>
      </c>
      <c r="ED19" s="183">
        <v>195.65664982000001</v>
      </c>
      <c r="EE19" s="183">
        <v>23.155553180000027</v>
      </c>
      <c r="EF19" s="183">
        <v>-47.854018230000008</v>
      </c>
      <c r="EG19" s="183">
        <v>59.092303389999998</v>
      </c>
      <c r="EH19" s="183">
        <v>21.684814683000013</v>
      </c>
      <c r="EI19" s="183">
        <v>368.07006610000002</v>
      </c>
      <c r="EJ19" s="183">
        <v>320.45141456035333</v>
      </c>
      <c r="EK19" s="183">
        <v>-125.52581472138414</v>
      </c>
      <c r="EL19" s="183">
        <v>30.48264177902594</v>
      </c>
      <c r="EM19" s="183">
        <v>-26.468756306947569</v>
      </c>
      <c r="EN19" s="183">
        <v>-23.04789285</v>
      </c>
      <c r="EO19" s="183">
        <v>177.31399746296472</v>
      </c>
      <c r="EP19" s="183">
        <v>-44.073498529999995</v>
      </c>
      <c r="EQ19" s="183">
        <v>-49.675673774035715</v>
      </c>
      <c r="ER19" s="183">
        <v>265.63185104247106</v>
      </c>
      <c r="ES19" s="183">
        <v>330.50636025045787</v>
      </c>
      <c r="ET19" s="183">
        <v>351.1865227196659</v>
      </c>
      <c r="EU19" s="183">
        <v>-369.94134525999999</v>
      </c>
      <c r="EV19" s="183">
        <v>-66.114314760000013</v>
      </c>
      <c r="EW19" s="183">
        <v>-219.69458541000003</v>
      </c>
      <c r="EX19" s="183">
        <v>457.02193459682735</v>
      </c>
      <c r="EY19" s="183">
        <v>194.46915034196101</v>
      </c>
      <c r="EZ19" s="183">
        <v>115.25138750087019</v>
      </c>
      <c r="FA19" s="183">
        <v>387.86954887357774</v>
      </c>
      <c r="FB19" s="183">
        <v>42.640525193275622</v>
      </c>
      <c r="FC19" s="183">
        <v>-99.214369517485096</v>
      </c>
      <c r="FD19" s="183">
        <v>-643.45441457981428</v>
      </c>
      <c r="FE19" s="183">
        <v>-157.85161466405415</v>
      </c>
      <c r="FF19" s="183">
        <v>670.41313592006713</v>
      </c>
      <c r="FG19" s="183">
        <v>-190.0710028587533</v>
      </c>
      <c r="FH19" s="183">
        <v>-38.367563036169209</v>
      </c>
      <c r="FI19" s="183">
        <v>35.657657626088451</v>
      </c>
      <c r="FJ19" s="183">
        <v>-435.67506996000014</v>
      </c>
      <c r="FK19" s="183">
        <v>424.95835206597928</v>
      </c>
      <c r="FL19" s="183">
        <v>0.67811114761005342</v>
      </c>
      <c r="FM19" s="183">
        <v>12.732289730574934</v>
      </c>
      <c r="FN19" s="183">
        <v>153.92527204742174</v>
      </c>
      <c r="FO19" s="183">
        <v>485.5604998654868</v>
      </c>
      <c r="FP19" s="183">
        <v>-323.82312430000002</v>
      </c>
      <c r="FQ19" s="183">
        <v>498.25865810558997</v>
      </c>
      <c r="FR19" s="183">
        <v>-71.852641498077304</v>
      </c>
      <c r="FS19" s="183">
        <v>-135.05941537200002</v>
      </c>
      <c r="FT19" s="183">
        <v>-550.00952384000004</v>
      </c>
      <c r="FU19" s="183">
        <v>477.20482003160964</v>
      </c>
      <c r="FV19" s="183">
        <v>235.57388812626519</v>
      </c>
      <c r="FW19" s="183">
        <v>170.84435342200001</v>
      </c>
    </row>
    <row r="20" spans="2:179" s="168" customFormat="1">
      <c r="B20" s="249">
        <v>213</v>
      </c>
      <c r="C20" s="257" t="s">
        <v>89</v>
      </c>
      <c r="D20" s="183">
        <f>+SUM(BC20:BN20)</f>
        <v>6.3814359599999992</v>
      </c>
      <c r="E20" s="183">
        <f t="shared" si="97"/>
        <v>2006.3814359600001</v>
      </c>
      <c r="F20" s="183">
        <f t="shared" si="98"/>
        <v>860.68503539999983</v>
      </c>
      <c r="G20" s="183">
        <f t="shared" si="99"/>
        <v>2764.9639999999999</v>
      </c>
      <c r="H20" s="183">
        <f t="shared" si="100"/>
        <v>5514.9639999999999</v>
      </c>
      <c r="I20" s="183">
        <f t="shared" si="101"/>
        <v>3014.9639999999999</v>
      </c>
      <c r="J20" s="183">
        <f t="shared" si="102"/>
        <v>2964.5940000000001</v>
      </c>
      <c r="K20" s="183">
        <f t="shared" si="103"/>
        <v>1095.2759919999999</v>
      </c>
      <c r="L20" s="183">
        <f t="shared" si="104"/>
        <v>-10.036279449999995</v>
      </c>
      <c r="M20" s="183">
        <f t="shared" si="105"/>
        <v>-39.036558899999989</v>
      </c>
      <c r="N20" s="183">
        <f>+SUM(BC20:BE20)</f>
        <v>3.1907179799999996</v>
      </c>
      <c r="O20" s="183">
        <f>+SUM(BF20:BH20)</f>
        <v>0</v>
      </c>
      <c r="P20" s="183">
        <f>+SUM(BI20:BK20)</f>
        <v>3.1907179799999996</v>
      </c>
      <c r="Q20" s="183">
        <f>+SUM(BL20:BN20)</f>
        <v>0</v>
      </c>
      <c r="R20" s="183">
        <f>+SUM(BO20:BQ20)</f>
        <v>3.1907179800000138</v>
      </c>
      <c r="S20" s="183">
        <f>+SUM(BR20:BT20)</f>
        <v>2000</v>
      </c>
      <c r="T20" s="183">
        <f>+SUM(BU20:BW20)</f>
        <v>3.1907179799999996</v>
      </c>
      <c r="U20" s="183">
        <f>+SUM(BX20:BZ20)</f>
        <v>0</v>
      </c>
      <c r="V20" s="183">
        <f>+SUM(CA20:CC20)</f>
        <v>753.20303539999998</v>
      </c>
      <c r="W20" s="183">
        <f>+SUM(CD20:CF20)</f>
        <v>750</v>
      </c>
      <c r="X20" s="183">
        <f>+SUM(CG20:CI20)</f>
        <v>7.4819999999999993</v>
      </c>
      <c r="Y20" s="183">
        <f>+SUM(CJ20:CL20)</f>
        <v>-650</v>
      </c>
      <c r="Z20" s="183">
        <f>+SUM(CM20:CO20)</f>
        <v>7.4819999999999993</v>
      </c>
      <c r="AA20" s="183">
        <f>+SUM(CP20:CR20)</f>
        <v>0</v>
      </c>
      <c r="AB20" s="183">
        <f>+SUM(CS20:CU20)</f>
        <v>2007.482</v>
      </c>
      <c r="AC20" s="183">
        <f>+SUM(CV20:CX20)</f>
        <v>750</v>
      </c>
      <c r="AD20" s="183">
        <f>+SUM(CY20:DA20)</f>
        <v>1007.482</v>
      </c>
      <c r="AE20" s="183">
        <f>+SUM(DB20:DD20)</f>
        <v>2000</v>
      </c>
      <c r="AF20" s="183">
        <f>+SUM(DE20:DG20)</f>
        <v>7.4819999999999993</v>
      </c>
      <c r="AG20" s="183">
        <f>+SUM(DH20:DJ20)</f>
        <v>2500</v>
      </c>
      <c r="AH20" s="183">
        <f>+SUM(DK20:DM20)</f>
        <v>3007.482</v>
      </c>
      <c r="AI20" s="183">
        <f>+SUM(DN20:DP20)</f>
        <v>0</v>
      </c>
      <c r="AJ20" s="183">
        <f>+SUM(DQ20:DS20)</f>
        <v>7.4819999999999993</v>
      </c>
      <c r="AK20" s="183">
        <f>+SUM(DT20:DV20)</f>
        <v>0</v>
      </c>
      <c r="AL20" s="183">
        <f>+SUM(DW20:DY20)</f>
        <v>1007.482</v>
      </c>
      <c r="AM20" s="183">
        <f>+SUM(DZ20:EB20)</f>
        <v>-50.369999999999891</v>
      </c>
      <c r="AN20" s="183">
        <f>+SUM(EC20:EE20)</f>
        <v>2007.482</v>
      </c>
      <c r="AO20" s="183">
        <f>+SUM(EF20:EH20)</f>
        <v>0</v>
      </c>
      <c r="AP20" s="183">
        <f>+SUM(EI20:EK20)</f>
        <v>280.47699999999998</v>
      </c>
      <c r="AQ20" s="183">
        <f>+SUM(EL20:EN20)</f>
        <v>360.37483299999997</v>
      </c>
      <c r="AR20" s="251">
        <f>+SUM(EO20:EQ20)</f>
        <v>454.42415899999992</v>
      </c>
      <c r="AS20" s="183">
        <f>+SUM(ER20:ET20)</f>
        <v>0</v>
      </c>
      <c r="AT20" s="183">
        <f t="shared" si="106"/>
        <v>7.4819999999999993</v>
      </c>
      <c r="AU20" s="183">
        <f t="shared" si="107"/>
        <v>0</v>
      </c>
      <c r="AV20" s="183">
        <f t="shared" si="108"/>
        <v>-17.518279449999994</v>
      </c>
      <c r="AW20" s="183">
        <f t="shared" si="109"/>
        <v>0</v>
      </c>
      <c r="AX20" s="183">
        <f t="shared" si="110"/>
        <v>-17.518279449999994</v>
      </c>
      <c r="AY20" s="183">
        <f t="shared" si="111"/>
        <v>0</v>
      </c>
      <c r="AZ20" s="183">
        <f t="shared" si="12"/>
        <v>-21.518279449999994</v>
      </c>
      <c r="BA20" s="183">
        <f t="shared" si="13"/>
        <v>0</v>
      </c>
      <c r="BB20" s="183">
        <f t="shared" si="14"/>
        <v>-21.518279450000023</v>
      </c>
      <c r="BC20" s="183">
        <v>0</v>
      </c>
      <c r="BD20" s="183">
        <v>3.1907179799999996</v>
      </c>
      <c r="BE20" s="183">
        <v>0</v>
      </c>
      <c r="BF20" s="183">
        <v>0</v>
      </c>
      <c r="BG20" s="183">
        <v>0</v>
      </c>
      <c r="BH20" s="183">
        <v>0</v>
      </c>
      <c r="BI20" s="183">
        <v>0</v>
      </c>
      <c r="BJ20" s="183">
        <v>3.1907179799999996</v>
      </c>
      <c r="BK20" s="183">
        <v>0</v>
      </c>
      <c r="BL20" s="183">
        <v>0</v>
      </c>
      <c r="BM20" s="183">
        <v>0</v>
      </c>
      <c r="BN20" s="183">
        <v>0</v>
      </c>
      <c r="BO20" s="183">
        <v>0</v>
      </c>
      <c r="BP20" s="183">
        <v>3.1907179800000138</v>
      </c>
      <c r="BQ20" s="183">
        <v>0</v>
      </c>
      <c r="BR20" s="183">
        <v>0</v>
      </c>
      <c r="BS20" s="183">
        <v>0</v>
      </c>
      <c r="BT20" s="183">
        <v>2000</v>
      </c>
      <c r="BU20" s="183">
        <v>0</v>
      </c>
      <c r="BV20" s="183">
        <v>3.1907179799999996</v>
      </c>
      <c r="BW20" s="183">
        <v>0</v>
      </c>
      <c r="BX20" s="183">
        <v>0</v>
      </c>
      <c r="BY20" s="183">
        <v>0</v>
      </c>
      <c r="BZ20" s="183">
        <v>0</v>
      </c>
      <c r="CA20" s="183">
        <v>0</v>
      </c>
      <c r="CB20" s="183">
        <v>3.2030354000000001</v>
      </c>
      <c r="CC20" s="183">
        <v>750</v>
      </c>
      <c r="CD20" s="183">
        <v>0</v>
      </c>
      <c r="CE20" s="183">
        <v>750</v>
      </c>
      <c r="CF20" s="183">
        <v>0</v>
      </c>
      <c r="CG20" s="183">
        <v>0</v>
      </c>
      <c r="CH20" s="183">
        <v>7.4819999999999993</v>
      </c>
      <c r="CI20" s="183">
        <v>0</v>
      </c>
      <c r="CJ20" s="183">
        <v>0</v>
      </c>
      <c r="CK20" s="183">
        <v>0</v>
      </c>
      <c r="CL20" s="183">
        <v>-650</v>
      </c>
      <c r="CM20" s="183">
        <v>0</v>
      </c>
      <c r="CN20" s="183">
        <v>7.4819999999999993</v>
      </c>
      <c r="CO20" s="183">
        <v>0</v>
      </c>
      <c r="CP20" s="183">
        <v>0</v>
      </c>
      <c r="CQ20" s="183">
        <v>0</v>
      </c>
      <c r="CR20" s="183">
        <v>0</v>
      </c>
      <c r="CS20" s="183">
        <v>1000</v>
      </c>
      <c r="CT20" s="183">
        <v>7.4819999999999993</v>
      </c>
      <c r="CU20" s="183">
        <v>1000</v>
      </c>
      <c r="CV20" s="183">
        <v>0</v>
      </c>
      <c r="CW20" s="183">
        <v>0</v>
      </c>
      <c r="CX20" s="183">
        <v>750</v>
      </c>
      <c r="CY20" s="183">
        <v>1000</v>
      </c>
      <c r="CZ20" s="183">
        <v>7.4819999999999993</v>
      </c>
      <c r="DA20" s="183">
        <v>0</v>
      </c>
      <c r="DB20" s="183">
        <v>0</v>
      </c>
      <c r="DC20" s="183">
        <v>1000</v>
      </c>
      <c r="DD20" s="183">
        <v>1000</v>
      </c>
      <c r="DE20" s="183">
        <v>0</v>
      </c>
      <c r="DF20" s="183">
        <v>7.4819999999999993</v>
      </c>
      <c r="DG20" s="183">
        <v>0</v>
      </c>
      <c r="DH20" s="183">
        <v>2500</v>
      </c>
      <c r="DI20" s="183">
        <v>0</v>
      </c>
      <c r="DJ20" s="183">
        <v>0</v>
      </c>
      <c r="DK20" s="183">
        <v>3000</v>
      </c>
      <c r="DL20" s="183">
        <v>7.4819999999999993</v>
      </c>
      <c r="DM20" s="183">
        <v>0</v>
      </c>
      <c r="DN20" s="183">
        <v>0</v>
      </c>
      <c r="DO20" s="183">
        <v>0</v>
      </c>
      <c r="DP20" s="183">
        <v>0</v>
      </c>
      <c r="DQ20" s="183">
        <v>0</v>
      </c>
      <c r="DR20" s="183">
        <v>7.4819999999999993</v>
      </c>
      <c r="DS20" s="183">
        <v>0</v>
      </c>
      <c r="DT20" s="183">
        <v>0</v>
      </c>
      <c r="DU20" s="183">
        <v>0</v>
      </c>
      <c r="DV20" s="183">
        <v>0</v>
      </c>
      <c r="DW20" s="183">
        <v>1000</v>
      </c>
      <c r="DX20" s="183">
        <v>7.4819999999999993</v>
      </c>
      <c r="DY20" s="183">
        <v>0</v>
      </c>
      <c r="DZ20" s="183">
        <v>0</v>
      </c>
      <c r="EA20" s="183">
        <v>0</v>
      </c>
      <c r="EB20" s="183">
        <v>-50.369999999999891</v>
      </c>
      <c r="EC20" s="183">
        <v>0</v>
      </c>
      <c r="ED20" s="183">
        <v>7.4819999999999993</v>
      </c>
      <c r="EE20" s="183">
        <v>2000</v>
      </c>
      <c r="EF20" s="183">
        <v>0</v>
      </c>
      <c r="EG20" s="183">
        <v>0</v>
      </c>
      <c r="EH20" s="183">
        <v>0</v>
      </c>
      <c r="EI20" s="183">
        <v>400</v>
      </c>
      <c r="EJ20" s="183">
        <v>7.4819999999999993</v>
      </c>
      <c r="EK20" s="183">
        <v>-127.00500000000002</v>
      </c>
      <c r="EL20" s="183">
        <v>107.8022595000001</v>
      </c>
      <c r="EM20" s="183">
        <v>0</v>
      </c>
      <c r="EN20" s="183">
        <v>252.57257349999986</v>
      </c>
      <c r="EO20" s="183">
        <v>230.02304249999997</v>
      </c>
      <c r="EP20" s="183">
        <v>224.40111649999994</v>
      </c>
      <c r="EQ20" s="183">
        <v>0</v>
      </c>
      <c r="ER20" s="183">
        <v>0</v>
      </c>
      <c r="ES20" s="183">
        <v>0</v>
      </c>
      <c r="ET20" s="183">
        <v>0</v>
      </c>
      <c r="EU20" s="183">
        <v>0</v>
      </c>
      <c r="EV20" s="183">
        <v>7.4819999999999993</v>
      </c>
      <c r="EW20" s="183">
        <v>0</v>
      </c>
      <c r="EX20" s="183">
        <v>0</v>
      </c>
      <c r="EY20" s="183">
        <v>0</v>
      </c>
      <c r="EZ20" s="183">
        <v>0</v>
      </c>
      <c r="FA20" s="183">
        <v>-25</v>
      </c>
      <c r="FB20" s="183">
        <v>7.4817205500000057</v>
      </c>
      <c r="FC20" s="183">
        <v>0</v>
      </c>
      <c r="FD20" s="183">
        <v>0</v>
      </c>
      <c r="FE20" s="183">
        <v>0</v>
      </c>
      <c r="FF20" s="183">
        <v>0</v>
      </c>
      <c r="FG20" s="183">
        <v>-25</v>
      </c>
      <c r="FH20" s="183">
        <v>7.4817205500000057</v>
      </c>
      <c r="FI20" s="183">
        <v>0</v>
      </c>
      <c r="FJ20" s="183">
        <v>0</v>
      </c>
      <c r="FK20" s="183">
        <v>0</v>
      </c>
      <c r="FL20" s="183">
        <v>0</v>
      </c>
      <c r="FM20" s="183">
        <v>0</v>
      </c>
      <c r="FN20" s="183">
        <v>-21.518279449999994</v>
      </c>
      <c r="FO20" s="183">
        <v>0</v>
      </c>
      <c r="FP20" s="183">
        <v>0</v>
      </c>
      <c r="FQ20" s="183">
        <v>0</v>
      </c>
      <c r="FR20" s="183">
        <v>0</v>
      </c>
      <c r="FS20" s="183">
        <v>-29</v>
      </c>
      <c r="FT20" s="183">
        <v>7.4817205499999773</v>
      </c>
      <c r="FU20" s="183">
        <v>0</v>
      </c>
      <c r="FV20" s="183">
        <v>0</v>
      </c>
      <c r="FW20" s="183">
        <v>-644.31052255612508</v>
      </c>
    </row>
    <row r="21" spans="2:179" s="167" customFormat="1">
      <c r="B21" s="247">
        <v>22</v>
      </c>
      <c r="C21" s="247" t="s">
        <v>91</v>
      </c>
      <c r="D21" s="179">
        <f t="shared" ref="D21:AI21" si="112">+SUM(D22,D23,D24)</f>
        <v>1969.1815019469998</v>
      </c>
      <c r="E21" s="179">
        <f t="shared" si="112"/>
        <v>1647.322865266</v>
      </c>
      <c r="F21" s="179">
        <f t="shared" si="112"/>
        <v>1850.8535113699995</v>
      </c>
      <c r="G21" s="179">
        <f t="shared" si="112"/>
        <v>2932.5837585390013</v>
      </c>
      <c r="H21" s="179">
        <f t="shared" si="112"/>
        <v>-581.90876710100008</v>
      </c>
      <c r="I21" s="179">
        <f t="shared" si="112"/>
        <v>1103.8066161979998</v>
      </c>
      <c r="J21" s="179">
        <f t="shared" si="112"/>
        <v>1562.8807999019998</v>
      </c>
      <c r="K21" s="179">
        <f t="shared" si="112"/>
        <v>4754.1392810710004</v>
      </c>
      <c r="L21" s="179">
        <f t="shared" si="112"/>
        <v>4368.0185308969994</v>
      </c>
      <c r="M21" s="179">
        <f t="shared" si="112"/>
        <v>2064.7900890580004</v>
      </c>
      <c r="N21" s="179">
        <f t="shared" si="112"/>
        <v>1474.0187696459998</v>
      </c>
      <c r="O21" s="179">
        <f t="shared" si="112"/>
        <v>195.59416688600001</v>
      </c>
      <c r="P21" s="179">
        <f t="shared" si="112"/>
        <v>36.461963573999995</v>
      </c>
      <c r="Q21" s="179">
        <f t="shared" si="112"/>
        <v>263.10660184099993</v>
      </c>
      <c r="R21" s="179">
        <f t="shared" si="112"/>
        <v>-25.822016961999964</v>
      </c>
      <c r="S21" s="179">
        <f t="shared" si="112"/>
        <v>214.3523720340001</v>
      </c>
      <c r="T21" s="179">
        <f t="shared" si="112"/>
        <v>617.216848304</v>
      </c>
      <c r="U21" s="179">
        <f t="shared" si="112"/>
        <v>841.57566188999999</v>
      </c>
      <c r="V21" s="179">
        <f t="shared" si="112"/>
        <v>826.6211384400001</v>
      </c>
      <c r="W21" s="179">
        <f t="shared" si="112"/>
        <v>164.45501914999997</v>
      </c>
      <c r="X21" s="179">
        <f t="shared" si="112"/>
        <v>391.14264835999995</v>
      </c>
      <c r="Y21" s="179">
        <f t="shared" si="112"/>
        <v>468.6347054200001</v>
      </c>
      <c r="Z21" s="179">
        <f t="shared" si="112"/>
        <v>914.94941527000003</v>
      </c>
      <c r="AA21" s="179">
        <f t="shared" si="112"/>
        <v>1503.2778841200002</v>
      </c>
      <c r="AB21" s="179">
        <f t="shared" si="112"/>
        <v>97.400040318999984</v>
      </c>
      <c r="AC21" s="179">
        <f t="shared" si="112"/>
        <v>416.95641882999996</v>
      </c>
      <c r="AD21" s="179">
        <f t="shared" si="112"/>
        <v>-518.62010629899999</v>
      </c>
      <c r="AE21" s="179">
        <f t="shared" si="112"/>
        <v>-351.23953810199998</v>
      </c>
      <c r="AF21" s="179">
        <f t="shared" si="112"/>
        <v>-301.49355672700005</v>
      </c>
      <c r="AG21" s="179">
        <f t="shared" si="112"/>
        <v>589.44443402699994</v>
      </c>
      <c r="AH21" s="179">
        <f t="shared" si="112"/>
        <v>-317.98980647999997</v>
      </c>
      <c r="AI21" s="179">
        <f t="shared" si="112"/>
        <v>-431.14088496200009</v>
      </c>
      <c r="AJ21" s="179">
        <f t="shared" ref="AJ21:BO21" si="113">+SUM(AJ22,AJ23,AJ24)</f>
        <v>1084.6912505810001</v>
      </c>
      <c r="AK21" s="179">
        <f t="shared" si="113"/>
        <v>768.2460570589999</v>
      </c>
      <c r="AL21" s="179">
        <f t="shared" si="113"/>
        <v>434.78364802499988</v>
      </c>
      <c r="AM21" s="179">
        <f t="shared" si="113"/>
        <v>777.91647253099995</v>
      </c>
      <c r="AN21" s="179">
        <f t="shared" si="113"/>
        <v>-141.60965703599999</v>
      </c>
      <c r="AO21" s="179">
        <f t="shared" si="113"/>
        <v>491.79033638199979</v>
      </c>
      <c r="AP21" s="179">
        <f t="shared" si="113"/>
        <v>-434.62320378800007</v>
      </c>
      <c r="AQ21" s="179">
        <f t="shared" si="113"/>
        <v>498.0606031260001</v>
      </c>
      <c r="AR21" s="252">
        <f t="shared" si="113"/>
        <v>6.5553955419999497</v>
      </c>
      <c r="AS21" s="179">
        <f t="shared" si="113"/>
        <v>4684.1464861910008</v>
      </c>
      <c r="AT21" s="179">
        <f t="shared" si="113"/>
        <v>102.96355861400005</v>
      </c>
      <c r="AU21" s="179">
        <f t="shared" si="113"/>
        <v>-82.003535228999993</v>
      </c>
      <c r="AV21" s="179">
        <f t="shared" si="113"/>
        <v>2443.0367525309998</v>
      </c>
      <c r="AW21" s="179">
        <f t="shared" si="113"/>
        <v>1904.021754981</v>
      </c>
      <c r="AX21" s="179">
        <f t="shared" si="113"/>
        <v>364.78570517100042</v>
      </c>
      <c r="AY21" s="179">
        <f t="shared" si="113"/>
        <v>569.22340320499984</v>
      </c>
      <c r="AZ21" s="179">
        <f t="shared" si="113"/>
        <v>2.6429904589999467</v>
      </c>
      <c r="BA21" s="179">
        <f t="shared" si="113"/>
        <v>1128.1379902229999</v>
      </c>
      <c r="BB21" s="179">
        <f t="shared" si="113"/>
        <v>-149.64375743199986</v>
      </c>
      <c r="BC21" s="179">
        <f t="shared" si="113"/>
        <v>32.266991988000015</v>
      </c>
      <c r="BD21" s="179">
        <f t="shared" si="113"/>
        <v>1400.3662799459998</v>
      </c>
      <c r="BE21" s="179">
        <f t="shared" si="113"/>
        <v>41.385497712000003</v>
      </c>
      <c r="BF21" s="179">
        <f t="shared" si="113"/>
        <v>36.597155277999995</v>
      </c>
      <c r="BG21" s="179">
        <f t="shared" si="113"/>
        <v>15.364238120000005</v>
      </c>
      <c r="BH21" s="179">
        <f t="shared" si="113"/>
        <v>143.63277348800003</v>
      </c>
      <c r="BI21" s="179">
        <f t="shared" si="113"/>
        <v>90.036964880999989</v>
      </c>
      <c r="BJ21" s="179">
        <f t="shared" si="113"/>
        <v>-83.67459393999998</v>
      </c>
      <c r="BK21" s="179">
        <f t="shared" si="113"/>
        <v>30.099592632999997</v>
      </c>
      <c r="BL21" s="179">
        <f t="shared" si="113"/>
        <v>56.119131600000017</v>
      </c>
      <c r="BM21" s="179">
        <f t="shared" si="113"/>
        <v>223.85193835799996</v>
      </c>
      <c r="BN21" s="179">
        <f t="shared" si="113"/>
        <v>-16.864468116999998</v>
      </c>
      <c r="BO21" s="179">
        <f t="shared" si="113"/>
        <v>32.119663625000001</v>
      </c>
      <c r="BP21" s="179">
        <f t="shared" ref="BP21:CU21" si="114">+SUM(BP22,BP23,BP24)</f>
        <v>83.077011503000008</v>
      </c>
      <c r="BQ21" s="179">
        <f t="shared" si="114"/>
        <v>-141.01869208999997</v>
      </c>
      <c r="BR21" s="179">
        <f t="shared" si="114"/>
        <v>5.6065421210000146</v>
      </c>
      <c r="BS21" s="179">
        <f t="shared" si="114"/>
        <v>369.03584556300007</v>
      </c>
      <c r="BT21" s="179">
        <f t="shared" si="114"/>
        <v>-160.29001564999999</v>
      </c>
      <c r="BU21" s="179">
        <f t="shared" si="114"/>
        <v>97.36754563400001</v>
      </c>
      <c r="BV21" s="179">
        <f t="shared" si="114"/>
        <v>157.274512063</v>
      </c>
      <c r="BW21" s="179">
        <f t="shared" si="114"/>
        <v>362.57479060699995</v>
      </c>
      <c r="BX21" s="179">
        <f t="shared" si="114"/>
        <v>28.449582992000011</v>
      </c>
      <c r="BY21" s="179">
        <f t="shared" si="114"/>
        <v>157.85080717</v>
      </c>
      <c r="BZ21" s="179">
        <f t="shared" si="114"/>
        <v>655.27527172800001</v>
      </c>
      <c r="CA21" s="179">
        <f t="shared" si="114"/>
        <v>79.862024250000005</v>
      </c>
      <c r="CB21" s="179">
        <f t="shared" si="114"/>
        <v>861.90753475000008</v>
      </c>
      <c r="CC21" s="179">
        <f t="shared" si="114"/>
        <v>-115.14842055999998</v>
      </c>
      <c r="CD21" s="179">
        <f t="shared" si="114"/>
        <v>139.63015414</v>
      </c>
      <c r="CE21" s="179">
        <f t="shared" si="114"/>
        <v>25.35935594</v>
      </c>
      <c r="CF21" s="179">
        <f t="shared" si="114"/>
        <v>-0.53449093000001935</v>
      </c>
      <c r="CG21" s="179">
        <f t="shared" si="114"/>
        <v>356.89899298999995</v>
      </c>
      <c r="CH21" s="179">
        <f t="shared" si="114"/>
        <v>-4.8061696300000039</v>
      </c>
      <c r="CI21" s="179">
        <f t="shared" si="114"/>
        <v>39.049824999999991</v>
      </c>
      <c r="CJ21" s="179">
        <f t="shared" si="114"/>
        <v>-20.687398080000005</v>
      </c>
      <c r="CK21" s="179">
        <f t="shared" si="114"/>
        <v>164.25395592000001</v>
      </c>
      <c r="CL21" s="179">
        <f t="shared" si="114"/>
        <v>325.06814758000007</v>
      </c>
      <c r="CM21" s="179">
        <f t="shared" si="114"/>
        <v>160.03806899</v>
      </c>
      <c r="CN21" s="179">
        <f t="shared" si="114"/>
        <v>877.17328821000001</v>
      </c>
      <c r="CO21" s="179">
        <f t="shared" si="114"/>
        <v>-122.26194193000001</v>
      </c>
      <c r="CP21" s="179">
        <f t="shared" si="114"/>
        <v>120.43764505000003</v>
      </c>
      <c r="CQ21" s="179">
        <f t="shared" si="114"/>
        <v>0.95708350999999481</v>
      </c>
      <c r="CR21" s="179">
        <f t="shared" si="114"/>
        <v>1381.8831555600002</v>
      </c>
      <c r="CS21" s="179">
        <f t="shared" si="114"/>
        <v>98.300899299999983</v>
      </c>
      <c r="CT21" s="179">
        <f t="shared" si="114"/>
        <v>-32.681554616999996</v>
      </c>
      <c r="CU21" s="179">
        <f t="shared" si="114"/>
        <v>31.780695635999997</v>
      </c>
      <c r="CV21" s="179">
        <f t="shared" ref="CV21:EA21" si="115">+SUM(CV22,CV23,CV24)</f>
        <v>4.2106522499999892</v>
      </c>
      <c r="CW21" s="179">
        <f t="shared" si="115"/>
        <v>200.35140034999998</v>
      </c>
      <c r="CX21" s="179">
        <f t="shared" si="115"/>
        <v>212.39436622999997</v>
      </c>
      <c r="CY21" s="179">
        <f t="shared" si="115"/>
        <v>-304.34428452000003</v>
      </c>
      <c r="CZ21" s="179">
        <f t="shared" si="115"/>
        <v>89.14310866999999</v>
      </c>
      <c r="DA21" s="179">
        <f t="shared" si="115"/>
        <v>-303.41893044900007</v>
      </c>
      <c r="DB21" s="179">
        <f t="shared" si="115"/>
        <v>27.198055400000033</v>
      </c>
      <c r="DC21" s="179">
        <f t="shared" si="115"/>
        <v>-28.212149402000001</v>
      </c>
      <c r="DD21" s="179">
        <f t="shared" si="115"/>
        <v>-350.2254441</v>
      </c>
      <c r="DE21" s="179">
        <f t="shared" si="115"/>
        <v>94.91912520599999</v>
      </c>
      <c r="DF21" s="179">
        <f t="shared" si="115"/>
        <v>25.596409830000006</v>
      </c>
      <c r="DG21" s="179">
        <f t="shared" si="115"/>
        <v>-422.00909176300001</v>
      </c>
      <c r="DH21" s="179">
        <f t="shared" si="115"/>
        <v>506.62873674300005</v>
      </c>
      <c r="DI21" s="179">
        <f t="shared" si="115"/>
        <v>95.594197580000014</v>
      </c>
      <c r="DJ21" s="179">
        <f t="shared" si="115"/>
        <v>-12.778500296000033</v>
      </c>
      <c r="DK21" s="179">
        <f t="shared" si="115"/>
        <v>6.5069992500000042</v>
      </c>
      <c r="DL21" s="179">
        <f t="shared" si="115"/>
        <v>81.249632569999989</v>
      </c>
      <c r="DM21" s="179">
        <f t="shared" si="115"/>
        <v>-405.74643829999997</v>
      </c>
      <c r="DN21" s="179">
        <f t="shared" si="115"/>
        <v>-54.643750231999995</v>
      </c>
      <c r="DO21" s="179">
        <f t="shared" si="115"/>
        <v>-96.352041364000016</v>
      </c>
      <c r="DP21" s="179">
        <f t="shared" si="115"/>
        <v>-280.14509336600008</v>
      </c>
      <c r="DQ21" s="179">
        <f t="shared" si="115"/>
        <v>520.58359331499992</v>
      </c>
      <c r="DR21" s="179">
        <f t="shared" si="115"/>
        <v>509.15657751000003</v>
      </c>
      <c r="DS21" s="179">
        <f t="shared" si="115"/>
        <v>54.951079755999984</v>
      </c>
      <c r="DT21" s="179">
        <f t="shared" si="115"/>
        <v>357.21433164800004</v>
      </c>
      <c r="DU21" s="179">
        <f t="shared" si="115"/>
        <v>-70.032190652000025</v>
      </c>
      <c r="DV21" s="179">
        <f t="shared" si="115"/>
        <v>481.06391606299991</v>
      </c>
      <c r="DW21" s="179">
        <f t="shared" si="115"/>
        <v>171.53003648499993</v>
      </c>
      <c r="DX21" s="179">
        <f t="shared" si="115"/>
        <v>-84.507325908999988</v>
      </c>
      <c r="DY21" s="179">
        <f t="shared" si="115"/>
        <v>347.76093744899993</v>
      </c>
      <c r="DZ21" s="179">
        <f t="shared" si="115"/>
        <v>-147.20210085899998</v>
      </c>
      <c r="EA21" s="179">
        <f t="shared" si="115"/>
        <v>570.46330020099992</v>
      </c>
      <c r="EB21" s="179">
        <f t="shared" ref="EB21:FG21" si="116">+SUM(EB22,EB23,EB24)</f>
        <v>354.65527318899996</v>
      </c>
      <c r="EC21" s="179">
        <f t="shared" si="116"/>
        <v>128.84491776000004</v>
      </c>
      <c r="ED21" s="179">
        <f t="shared" si="116"/>
        <v>-75.530734550000005</v>
      </c>
      <c r="EE21" s="179">
        <f t="shared" si="116"/>
        <v>-194.923840246</v>
      </c>
      <c r="EF21" s="179">
        <f t="shared" si="116"/>
        <v>-89.836693561000018</v>
      </c>
      <c r="EG21" s="179">
        <f t="shared" si="116"/>
        <v>13.247991097000023</v>
      </c>
      <c r="EH21" s="179">
        <f t="shared" si="116"/>
        <v>568.37903884599984</v>
      </c>
      <c r="EI21" s="179">
        <f t="shared" si="116"/>
        <v>-43.594595500000025</v>
      </c>
      <c r="EJ21" s="179">
        <f t="shared" si="116"/>
        <v>-104.24609448500001</v>
      </c>
      <c r="EK21" s="179">
        <f t="shared" si="116"/>
        <v>-286.78251380300003</v>
      </c>
      <c r="EL21" s="179">
        <f t="shared" si="116"/>
        <v>-935.18517830299993</v>
      </c>
      <c r="EM21" s="179">
        <f t="shared" si="116"/>
        <v>1334.4551152199999</v>
      </c>
      <c r="EN21" s="179">
        <f t="shared" si="116"/>
        <v>98.790666208999994</v>
      </c>
      <c r="EO21" s="179">
        <f t="shared" si="116"/>
        <v>89.798132973999998</v>
      </c>
      <c r="EP21" s="179">
        <f t="shared" si="116"/>
        <v>27.718417497999983</v>
      </c>
      <c r="EQ21" s="179">
        <f t="shared" si="116"/>
        <v>-110.96115493000002</v>
      </c>
      <c r="ER21" s="179">
        <f t="shared" si="116"/>
        <v>1916.9954743359999</v>
      </c>
      <c r="ES21" s="179">
        <f t="shared" si="116"/>
        <v>-152.04445271299997</v>
      </c>
      <c r="ET21" s="179">
        <f t="shared" si="116"/>
        <v>2919.1954645680007</v>
      </c>
      <c r="EU21" s="179">
        <f t="shared" si="116"/>
        <v>-122.16221804</v>
      </c>
      <c r="EV21" s="179">
        <f t="shared" si="116"/>
        <v>139.80105329100004</v>
      </c>
      <c r="EW21" s="179">
        <f t="shared" si="116"/>
        <v>85.324723363000018</v>
      </c>
      <c r="EX21" s="179">
        <f t="shared" si="116"/>
        <v>101.38178067900003</v>
      </c>
      <c r="EY21" s="179">
        <f t="shared" si="116"/>
        <v>-1.1195109280000164</v>
      </c>
      <c r="EZ21" s="179">
        <f t="shared" si="116"/>
        <v>-182.26580498000001</v>
      </c>
      <c r="FA21" s="179">
        <f t="shared" si="116"/>
        <v>2371.0294279949994</v>
      </c>
      <c r="FB21" s="179">
        <f t="shared" si="116"/>
        <v>40.018139146000259</v>
      </c>
      <c r="FC21" s="179">
        <f t="shared" si="116"/>
        <v>31.989185389999804</v>
      </c>
      <c r="FD21" s="179">
        <f t="shared" si="116"/>
        <v>1119.049777489</v>
      </c>
      <c r="FE21" s="179">
        <f t="shared" si="116"/>
        <v>-197.60061774799988</v>
      </c>
      <c r="FF21" s="179">
        <f t="shared" si="116"/>
        <v>982.57259523999949</v>
      </c>
      <c r="FG21" s="179">
        <f t="shared" si="116"/>
        <v>-143.4954432349997</v>
      </c>
      <c r="FH21" s="179">
        <f t="shared" ref="FH21:FT21" si="117">+SUM(FH22,FH23,FH24)</f>
        <v>-20.242491394000037</v>
      </c>
      <c r="FI21" s="179">
        <f t="shared" si="117"/>
        <v>528.52363980000018</v>
      </c>
      <c r="FJ21" s="179">
        <f t="shared" si="117"/>
        <v>-234.95860141200026</v>
      </c>
      <c r="FK21" s="179">
        <f t="shared" si="117"/>
        <v>8.1446856130003198</v>
      </c>
      <c r="FL21" s="179">
        <f t="shared" si="117"/>
        <v>796.03731900399976</v>
      </c>
      <c r="FM21" s="179">
        <f t="shared" si="117"/>
        <v>87.127161534000209</v>
      </c>
      <c r="FN21" s="179">
        <f t="shared" si="117"/>
        <v>-22.451208243000277</v>
      </c>
      <c r="FO21" s="179">
        <f t="shared" si="117"/>
        <v>-62.032962831999981</v>
      </c>
      <c r="FP21" s="179">
        <f t="shared" si="117"/>
        <v>-454.78597558499968</v>
      </c>
      <c r="FQ21" s="179">
        <f t="shared" si="117"/>
        <v>-189.72846405199996</v>
      </c>
      <c r="FR21" s="179">
        <f t="shared" si="117"/>
        <v>1772.6524298599995</v>
      </c>
      <c r="FS21" s="179">
        <f t="shared" si="117"/>
        <v>-93.73622816000011</v>
      </c>
      <c r="FT21" s="179">
        <f t="shared" si="117"/>
        <v>-30.343548794999997</v>
      </c>
      <c r="FU21" s="179">
        <f t="shared" ref="FU21" si="118">+SUM(FU22,FU23,FU24)</f>
        <v>-25.563980476999745</v>
      </c>
      <c r="FV21" s="179">
        <f t="shared" ref="FV21:FW21" si="119">+SUM(FV22,FV23,FV24)</f>
        <v>-158.71250743100018</v>
      </c>
      <c r="FW21" s="179">
        <f t="shared" si="119"/>
        <v>624.94140990699987</v>
      </c>
    </row>
    <row r="22" spans="2:179" s="168" customFormat="1">
      <c r="B22" s="249">
        <v>221</v>
      </c>
      <c r="C22" s="257" t="s">
        <v>90</v>
      </c>
      <c r="D22" s="183">
        <f>+SUM(BC22:BN22)</f>
        <v>-15.156921300000006</v>
      </c>
      <c r="E22" s="183">
        <f t="shared" ref="E22:E24" si="120">+SUM(BO22:BZ22)</f>
        <v>-28.289896869999993</v>
      </c>
      <c r="F22" s="183">
        <f t="shared" ref="F22:F24" si="121">+SUM(CA22:CL22)</f>
        <v>-5.4971150899999923</v>
      </c>
      <c r="G22" s="183">
        <f t="shared" ref="G22:G24" si="122">+SUM(CM22:CX22)</f>
        <v>0.54172050000000027</v>
      </c>
      <c r="H22" s="183">
        <f t="shared" ref="H22:H24" si="123">+SUM(CY22:DJ22)</f>
        <v>2.9582164600000027</v>
      </c>
      <c r="I22" s="183">
        <f t="shared" ref="I22:I24" si="124">+SUM(DK22:DV22)</f>
        <v>164.23349540999999</v>
      </c>
      <c r="J22" s="183">
        <f t="shared" si="102"/>
        <v>-18.97354678</v>
      </c>
      <c r="K22" s="183">
        <f t="shared" ref="K22:K24" si="125">+SUM(EI22:ET22)</f>
        <v>485.35655642</v>
      </c>
      <c r="L22" s="183">
        <f t="shared" si="104"/>
        <v>2348.5504002099992</v>
      </c>
      <c r="M22" s="183">
        <f t="shared" ref="M22:M24" si="126">+SUM(FG22:FR22)</f>
        <v>-22.206569779999853</v>
      </c>
      <c r="N22" s="183">
        <f>+SUM(BC22:BE22)</f>
        <v>-2.8544115700000008</v>
      </c>
      <c r="O22" s="183">
        <f>+SUM(BF22:BH22)</f>
        <v>-16.305008210000004</v>
      </c>
      <c r="P22" s="183">
        <f>+SUM(BI22:BK22)</f>
        <v>38.419710109999997</v>
      </c>
      <c r="Q22" s="183">
        <f>+SUM(BL22:BN22)</f>
        <v>-34.417211629999997</v>
      </c>
      <c r="R22" s="183">
        <f>+SUM(BO22:BQ22)</f>
        <v>-18.289298779999996</v>
      </c>
      <c r="S22" s="183">
        <f>+SUM(BR22:BT22)</f>
        <v>-25.533678480000003</v>
      </c>
      <c r="T22" s="183">
        <f>+SUM(BU22:BW22)</f>
        <v>35.987507969999996</v>
      </c>
      <c r="U22" s="183">
        <f>+SUM(BX22:BZ22)</f>
        <v>-20.454427579999997</v>
      </c>
      <c r="V22" s="183">
        <f>+SUM(CA22:CC22)</f>
        <v>-3.4184558199999966</v>
      </c>
      <c r="W22" s="183">
        <f>+SUM(CD22:CF22)</f>
        <v>-30.677152459999999</v>
      </c>
      <c r="X22" s="183">
        <f>+SUM(CG22:CI22)</f>
        <v>35.55744215</v>
      </c>
      <c r="Y22" s="183">
        <f>+SUM(CJ22:CL22)</f>
        <v>-6.9589489599999954</v>
      </c>
      <c r="Z22" s="183">
        <f>+SUM(CM22:CO22)</f>
        <v>5.2157760899999976</v>
      </c>
      <c r="AA22" s="183">
        <f>+SUM(CP22:CR22)</f>
        <v>-33.616054429999984</v>
      </c>
      <c r="AB22" s="183">
        <f>+SUM(CS22:CU22)</f>
        <v>51.436908840000008</v>
      </c>
      <c r="AC22" s="183">
        <f>+SUM(CV22:CX22)</f>
        <v>-22.494910000000015</v>
      </c>
      <c r="AD22" s="183">
        <f>+SUM(CY22:DA22)</f>
        <v>3.1242783499999978</v>
      </c>
      <c r="AE22" s="183">
        <f>+SUM(DB22:DD22)</f>
        <v>-27.150464249999992</v>
      </c>
      <c r="AF22" s="183">
        <f>+SUM(DE22:DG22)</f>
        <v>64.824739579999999</v>
      </c>
      <c r="AG22" s="183">
        <f>+SUM(DH22:DJ22)</f>
        <v>-37.840337220000002</v>
      </c>
      <c r="AH22" s="183">
        <f>+SUM(DK22:DM22)</f>
        <v>5.1696187799999995</v>
      </c>
      <c r="AI22" s="183">
        <f>+SUM(DN22:DP22)</f>
        <v>-31.041124479999997</v>
      </c>
      <c r="AJ22" s="183">
        <f>+SUM(DQ22:DS22)</f>
        <v>66.242595050000006</v>
      </c>
      <c r="AK22" s="183">
        <f>+SUM(DT22:DV22)</f>
        <v>123.86240605999998</v>
      </c>
      <c r="AL22" s="183">
        <f>+SUM(DW22:DY22)</f>
        <v>1.0939451199999981</v>
      </c>
      <c r="AM22" s="183">
        <f>+SUM(DZ22:EB22)</f>
        <v>-42.857285109999992</v>
      </c>
      <c r="AN22" s="183">
        <f>+SUM(EC22:EE22)</f>
        <v>54.273790000000005</v>
      </c>
      <c r="AO22" s="183">
        <f>+SUM(EF22:EH22)</f>
        <v>-31.483996790000013</v>
      </c>
      <c r="AP22" s="183">
        <f>+SUM(EI22:EK22)</f>
        <v>7.0316049999999946</v>
      </c>
      <c r="AQ22" s="183">
        <f>+SUM(EL22:EN22)</f>
        <v>464.28848020999999</v>
      </c>
      <c r="AR22" s="251">
        <f>+SUM(EO22:EQ22)</f>
        <v>49.422818000000014</v>
      </c>
      <c r="AS22" s="183">
        <f>+SUM(ER22:ET22)</f>
        <v>-35.386346790000019</v>
      </c>
      <c r="AT22" s="183">
        <f t="shared" ref="AT22:AT28" si="127">+SUM(EU22:EW22)</f>
        <v>20.518261000000003</v>
      </c>
      <c r="AU22" s="183">
        <f t="shared" ref="AU22:AU28" si="128">+SUM(EX22:EZ22)</f>
        <v>-21.906591789999993</v>
      </c>
      <c r="AV22" s="183">
        <f t="shared" ref="AV22:AV28" si="129">+SUM(FA22:FC22)</f>
        <v>2398.6353877899996</v>
      </c>
      <c r="AW22" s="183">
        <f t="shared" ref="AW22:AW28" si="130">+SUM(FD22:FF22)</f>
        <v>-48.696656790000162</v>
      </c>
      <c r="AX22" s="183">
        <f t="shared" ref="AX22:AX24" si="131">+SUM(FG22:FI22)</f>
        <v>31.233118000000289</v>
      </c>
      <c r="AY22" s="183">
        <f t="shared" ref="AY22:AY24" si="132">+SUM(FJ22:FL22)</f>
        <v>-16.522199790000158</v>
      </c>
      <c r="AZ22" s="183">
        <f t="shared" si="12"/>
        <v>20.403304999999946</v>
      </c>
      <c r="BA22" s="183">
        <f t="shared" si="13"/>
        <v>-57.32079298999993</v>
      </c>
      <c r="BB22" s="183">
        <f t="shared" si="14"/>
        <v>32.417078140000157</v>
      </c>
      <c r="BC22" s="183">
        <v>-0.90688692999999843</v>
      </c>
      <c r="BD22" s="183">
        <v>-1.8689640200000022</v>
      </c>
      <c r="BE22" s="183">
        <v>-7.8560620000000192E-2</v>
      </c>
      <c r="BF22" s="183">
        <v>-15.618182670000003</v>
      </c>
      <c r="BG22" s="183">
        <v>0.1744094399999998</v>
      </c>
      <c r="BH22" s="183">
        <v>-0.86123498000000254</v>
      </c>
      <c r="BI22" s="183">
        <v>17.04275397</v>
      </c>
      <c r="BJ22" s="183">
        <v>-1.664504769999998</v>
      </c>
      <c r="BK22" s="183">
        <v>23.041460909999994</v>
      </c>
      <c r="BL22" s="183">
        <v>-0.38655070999999719</v>
      </c>
      <c r="BM22" s="183">
        <v>-7.6541138899999925</v>
      </c>
      <c r="BN22" s="183">
        <v>-26.376547030000008</v>
      </c>
      <c r="BO22" s="183">
        <v>-15.486215069999995</v>
      </c>
      <c r="BP22" s="183">
        <v>-3.1190511799999987</v>
      </c>
      <c r="BQ22" s="183">
        <v>0.31596746999999858</v>
      </c>
      <c r="BR22" s="183">
        <v>-23.065621289999999</v>
      </c>
      <c r="BS22" s="183">
        <v>-3.2723599100000005</v>
      </c>
      <c r="BT22" s="183">
        <v>0.80430271999999969</v>
      </c>
      <c r="BU22" s="183">
        <v>18.054990239999999</v>
      </c>
      <c r="BV22" s="183">
        <v>-0.89285704000000177</v>
      </c>
      <c r="BW22" s="183">
        <v>18.825374769999996</v>
      </c>
      <c r="BX22" s="183">
        <v>-3.6729742199999951</v>
      </c>
      <c r="BY22" s="183">
        <v>-0.15739633999999869</v>
      </c>
      <c r="BZ22" s="183">
        <v>-16.624057020000002</v>
      </c>
      <c r="CA22" s="183">
        <v>-3.6989821499999969</v>
      </c>
      <c r="CB22" s="183">
        <v>-1.9360118400000079</v>
      </c>
      <c r="CC22" s="183">
        <v>2.2165381700000086</v>
      </c>
      <c r="CD22" s="183">
        <v>-30.649303880000001</v>
      </c>
      <c r="CE22" s="183">
        <v>-0.59793745999999848</v>
      </c>
      <c r="CF22" s="183">
        <v>0.57008887999999902</v>
      </c>
      <c r="CG22" s="183">
        <v>19.55175002</v>
      </c>
      <c r="CH22" s="183">
        <v>-2.6902415600000014</v>
      </c>
      <c r="CI22" s="183">
        <v>18.695933689999997</v>
      </c>
      <c r="CJ22" s="183">
        <v>-2.5829029299999999</v>
      </c>
      <c r="CK22" s="183">
        <v>1.0492217099999963</v>
      </c>
      <c r="CL22" s="183">
        <v>-5.4252677399999918</v>
      </c>
      <c r="CM22" s="183">
        <v>-3.8182650000000082</v>
      </c>
      <c r="CN22" s="183">
        <v>2.4906837000000008</v>
      </c>
      <c r="CO22" s="183">
        <v>6.543357390000005</v>
      </c>
      <c r="CP22" s="183">
        <v>-33.537780579999989</v>
      </c>
      <c r="CQ22" s="183">
        <v>-1.3886196300000029</v>
      </c>
      <c r="CR22" s="183">
        <v>1.310345780000004</v>
      </c>
      <c r="CS22" s="183">
        <v>17.473316769999997</v>
      </c>
      <c r="CT22" s="183">
        <v>3.478176439999999</v>
      </c>
      <c r="CU22" s="183">
        <v>30.485415630000013</v>
      </c>
      <c r="CV22" s="183">
        <v>0.20470399999998623</v>
      </c>
      <c r="CW22" s="183">
        <v>-1.2855880000000015</v>
      </c>
      <c r="CX22" s="183">
        <v>-21.414026</v>
      </c>
      <c r="CY22" s="183">
        <v>-3.0035520000000009</v>
      </c>
      <c r="CZ22" s="183">
        <v>5.6669430000000007</v>
      </c>
      <c r="DA22" s="183">
        <v>0.46088734999999792</v>
      </c>
      <c r="DB22" s="183">
        <v>-27.083285009999994</v>
      </c>
      <c r="DC22" s="183">
        <v>0.28266836000000173</v>
      </c>
      <c r="DD22" s="183">
        <v>-0.34984760000000026</v>
      </c>
      <c r="DE22" s="183">
        <v>30.366199609999999</v>
      </c>
      <c r="DF22" s="183">
        <v>4.0802190599999975</v>
      </c>
      <c r="DG22" s="183">
        <v>30.378320910000006</v>
      </c>
      <c r="DH22" s="183">
        <v>-2.4447822199999987</v>
      </c>
      <c r="DI22" s="183">
        <v>0.28100463000000797</v>
      </c>
      <c r="DJ22" s="183">
        <v>-35.676559630000014</v>
      </c>
      <c r="DK22" s="183">
        <v>-0.66797703999999947</v>
      </c>
      <c r="DL22" s="183">
        <v>7.5255413499999984</v>
      </c>
      <c r="DM22" s="183">
        <v>-1.6879455299999997</v>
      </c>
      <c r="DN22" s="183">
        <v>-26.586511739999999</v>
      </c>
      <c r="DO22" s="183">
        <v>-2.8984383500000006</v>
      </c>
      <c r="DP22" s="183">
        <v>-1.5561743900000002</v>
      </c>
      <c r="DQ22" s="183">
        <v>29.283355039999996</v>
      </c>
      <c r="DR22" s="183">
        <v>4.2589994100000013</v>
      </c>
      <c r="DS22" s="183">
        <v>32.700240600000001</v>
      </c>
      <c r="DT22" s="183">
        <v>3.0390326900000058</v>
      </c>
      <c r="DU22" s="183">
        <v>162.05411046999998</v>
      </c>
      <c r="DV22" s="183">
        <v>-41.230737100000006</v>
      </c>
      <c r="DW22" s="183">
        <v>-1.4520930000000074</v>
      </c>
      <c r="DX22" s="183">
        <v>-0.80138094999999998</v>
      </c>
      <c r="DY22" s="183">
        <v>3.3474190700000053</v>
      </c>
      <c r="DZ22" s="183">
        <v>-30.284031970000008</v>
      </c>
      <c r="EA22" s="183">
        <v>-12.31997686999998</v>
      </c>
      <c r="EB22" s="183">
        <v>-0.25327627000000175</v>
      </c>
      <c r="EC22" s="183">
        <v>19.381146999999995</v>
      </c>
      <c r="ED22" s="183">
        <v>14.561556</v>
      </c>
      <c r="EE22" s="183">
        <v>20.331087000000011</v>
      </c>
      <c r="EF22" s="183">
        <v>17.12913099999999</v>
      </c>
      <c r="EG22" s="183">
        <v>3.9410332100000129</v>
      </c>
      <c r="EH22" s="183">
        <v>-52.554161000000015</v>
      </c>
      <c r="EI22" s="183">
        <v>8.7355239999999945</v>
      </c>
      <c r="EJ22" s="183">
        <v>-3.0236389999999966</v>
      </c>
      <c r="EK22" s="183">
        <v>1.3197199999999967</v>
      </c>
      <c r="EL22" s="183">
        <v>-31.233415999999991</v>
      </c>
      <c r="EM22" s="183">
        <v>-7.8949787899999988</v>
      </c>
      <c r="EN22" s="183">
        <v>503.416875</v>
      </c>
      <c r="EO22" s="183">
        <v>13.297751000000002</v>
      </c>
      <c r="EP22" s="183">
        <v>0.55454999999999544</v>
      </c>
      <c r="EQ22" s="183">
        <v>35.570517000000017</v>
      </c>
      <c r="ER22" s="183">
        <v>4.7119899999999868</v>
      </c>
      <c r="ES22" s="183">
        <v>-7.1203307899999944</v>
      </c>
      <c r="ET22" s="183">
        <v>-32.978006000000008</v>
      </c>
      <c r="EU22" s="183">
        <v>9.9515670000000043</v>
      </c>
      <c r="EV22" s="183">
        <v>3.7251910000000104</v>
      </c>
      <c r="EW22" s="183">
        <v>6.8415029999999897</v>
      </c>
      <c r="EX22" s="183">
        <v>-18.010600000000004</v>
      </c>
      <c r="EY22" s="183">
        <v>-7.9976317900000051</v>
      </c>
      <c r="EZ22" s="183">
        <v>4.1016400000000157</v>
      </c>
      <c r="FA22" s="183">
        <v>2384.8733747899996</v>
      </c>
      <c r="FB22" s="183">
        <v>10.070513000000261</v>
      </c>
      <c r="FC22" s="183">
        <v>3.6914999999998201</v>
      </c>
      <c r="FD22" s="183">
        <v>4.4986590000000888</v>
      </c>
      <c r="FE22" s="183">
        <v>-7.5731097899999025</v>
      </c>
      <c r="FF22" s="183">
        <v>-45.622206000000347</v>
      </c>
      <c r="FG22" s="183">
        <v>12.840073000000288</v>
      </c>
      <c r="FH22" s="183">
        <v>6.5045639999999594</v>
      </c>
      <c r="FI22" s="183">
        <v>11.888481000000041</v>
      </c>
      <c r="FJ22" s="183">
        <v>-16.216007000000275</v>
      </c>
      <c r="FK22" s="183">
        <v>-6.919086789999696</v>
      </c>
      <c r="FL22" s="183">
        <v>6.6128939999998124</v>
      </c>
      <c r="FM22" s="183">
        <v>12.688012000000185</v>
      </c>
      <c r="FN22" s="183">
        <v>3.3202999999997331</v>
      </c>
      <c r="FO22" s="183">
        <v>4.3949930000000279</v>
      </c>
      <c r="FP22" s="183">
        <v>7.567950000000323</v>
      </c>
      <c r="FQ22" s="183">
        <v>-8.4150777899999678</v>
      </c>
      <c r="FR22" s="183">
        <v>-56.473665200000283</v>
      </c>
      <c r="FS22" s="183">
        <v>10.525091909999908</v>
      </c>
      <c r="FT22" s="183">
        <v>5.7987905000000026</v>
      </c>
      <c r="FU22" s="183">
        <v>16.093195730000247</v>
      </c>
      <c r="FV22" s="183">
        <v>-19.722435820000172</v>
      </c>
      <c r="FW22" s="183">
        <v>5.5795999500000306</v>
      </c>
    </row>
    <row r="23" spans="2:179" s="168" customFormat="1">
      <c r="B23" s="249">
        <v>223</v>
      </c>
      <c r="C23" s="257" t="s">
        <v>79</v>
      </c>
      <c r="D23" s="183">
        <f t="shared" ref="D23" si="133">+SUM(BC23:BN23)</f>
        <v>0</v>
      </c>
      <c r="E23" s="183">
        <f t="shared" si="120"/>
        <v>0</v>
      </c>
      <c r="F23" s="183">
        <f t="shared" si="121"/>
        <v>0</v>
      </c>
      <c r="G23" s="183">
        <f t="shared" si="122"/>
        <v>0</v>
      </c>
      <c r="H23" s="183">
        <f t="shared" si="123"/>
        <v>0</v>
      </c>
      <c r="I23" s="183">
        <f t="shared" si="124"/>
        <v>-127.02194773000001</v>
      </c>
      <c r="J23" s="183">
        <f t="shared" si="102"/>
        <v>-127.02194773000001</v>
      </c>
      <c r="K23" s="183">
        <f t="shared" si="125"/>
        <v>-127.02194773000001</v>
      </c>
      <c r="L23" s="183">
        <f t="shared" si="104"/>
        <v>-127.02194772999999</v>
      </c>
      <c r="M23" s="183">
        <f t="shared" si="126"/>
        <v>-127.02194773000001</v>
      </c>
      <c r="N23" s="183">
        <f>+SUM(BC23:BE23)</f>
        <v>0</v>
      </c>
      <c r="O23" s="183">
        <f>+SUM(BF23:BH23)</f>
        <v>0</v>
      </c>
      <c r="P23" s="183">
        <f>+SUM(BI23:BK23)</f>
        <v>0</v>
      </c>
      <c r="Q23" s="183">
        <f>+SUM(BL23:BN23)</f>
        <v>0</v>
      </c>
      <c r="R23" s="183">
        <f>+SUM(BO23:BQ23)</f>
        <v>0</v>
      </c>
      <c r="S23" s="183">
        <f>+SUM(BR23:BT23)</f>
        <v>0</v>
      </c>
      <c r="T23" s="183">
        <f>+SUM(BU23:BW23)</f>
        <v>0</v>
      </c>
      <c r="U23" s="183">
        <f>+SUM(BX23:BZ23)</f>
        <v>0</v>
      </c>
      <c r="V23" s="183">
        <f>+SUM(CA23:CC23)</f>
        <v>0</v>
      </c>
      <c r="W23" s="183">
        <f>+SUM(CD23:CF23)</f>
        <v>0</v>
      </c>
      <c r="X23" s="183">
        <f>+SUM(CG23:CI23)</f>
        <v>0</v>
      </c>
      <c r="Y23" s="183">
        <f>+SUM(CJ23:CL23)</f>
        <v>0</v>
      </c>
      <c r="Z23" s="183">
        <f>+SUM(CM23:CO23)</f>
        <v>0</v>
      </c>
      <c r="AA23" s="183">
        <f>+SUM(CP23:CR23)</f>
        <v>0</v>
      </c>
      <c r="AB23" s="183">
        <f>+SUM(CS23:CU23)</f>
        <v>0</v>
      </c>
      <c r="AC23" s="183">
        <f>+SUM(CV23:CX23)</f>
        <v>0</v>
      </c>
      <c r="AD23" s="183">
        <f>+SUM(CY23:DA23)</f>
        <v>0</v>
      </c>
      <c r="AE23" s="183">
        <f>+SUM(DB23:DD23)</f>
        <v>0</v>
      </c>
      <c r="AF23" s="183">
        <f>+SUM(DE23:DG23)</f>
        <v>0</v>
      </c>
      <c r="AG23" s="183">
        <f>+SUM(DH23:DJ23)</f>
        <v>0</v>
      </c>
      <c r="AH23" s="183">
        <f>+SUM(DK23:DM23)</f>
        <v>0</v>
      </c>
      <c r="AI23" s="183">
        <f>+SUM(DN23:DP23)</f>
        <v>0</v>
      </c>
      <c r="AJ23" s="183">
        <f>+SUM(DQ23:DS23)</f>
        <v>0</v>
      </c>
      <c r="AK23" s="183">
        <f>+SUM(DT23:DV23)</f>
        <v>-127.02194773000001</v>
      </c>
      <c r="AL23" s="183">
        <f>+SUM(DW23:DY23)</f>
        <v>0</v>
      </c>
      <c r="AM23" s="183">
        <f>+SUM(DZ23:EB23)</f>
        <v>0</v>
      </c>
      <c r="AN23" s="183">
        <f>+SUM(EC23:EE23)</f>
        <v>0</v>
      </c>
      <c r="AO23" s="183">
        <f>+SUM(EF23:EH23)</f>
        <v>-127.02194773000001</v>
      </c>
      <c r="AP23" s="183">
        <f>+SUM(EI23:EK23)</f>
        <v>0</v>
      </c>
      <c r="AQ23" s="183">
        <f>+SUM(EL23:EN23)</f>
        <v>0</v>
      </c>
      <c r="AR23" s="251">
        <f>+SUM(EO23:EQ23)</f>
        <v>0</v>
      </c>
      <c r="AS23" s="183">
        <f>+SUM(ER23:ET23)</f>
        <v>-127.02194773000001</v>
      </c>
      <c r="AT23" s="183">
        <f t="shared" si="127"/>
        <v>0</v>
      </c>
      <c r="AU23" s="183">
        <f t="shared" si="128"/>
        <v>0</v>
      </c>
      <c r="AV23" s="183">
        <f t="shared" si="129"/>
        <v>0</v>
      </c>
      <c r="AW23" s="183">
        <f t="shared" si="130"/>
        <v>-127.02194772999999</v>
      </c>
      <c r="AX23" s="183">
        <f t="shared" si="131"/>
        <v>0</v>
      </c>
      <c r="AY23" s="183">
        <f t="shared" si="132"/>
        <v>0</v>
      </c>
      <c r="AZ23" s="183">
        <f t="shared" si="12"/>
        <v>0</v>
      </c>
      <c r="BA23" s="183">
        <f t="shared" si="13"/>
        <v>-127.02194773000001</v>
      </c>
      <c r="BB23" s="183">
        <f t="shared" si="14"/>
        <v>0</v>
      </c>
      <c r="BC23" s="183">
        <v>0</v>
      </c>
      <c r="BD23" s="183">
        <v>0</v>
      </c>
      <c r="BE23" s="183">
        <v>0</v>
      </c>
      <c r="BF23" s="183">
        <v>0</v>
      </c>
      <c r="BG23" s="183">
        <v>0</v>
      </c>
      <c r="BH23" s="183">
        <v>0</v>
      </c>
      <c r="BI23" s="183">
        <v>0</v>
      </c>
      <c r="BJ23" s="183">
        <v>0</v>
      </c>
      <c r="BK23" s="183">
        <v>0</v>
      </c>
      <c r="BL23" s="183">
        <v>0</v>
      </c>
      <c r="BM23" s="183">
        <v>0</v>
      </c>
      <c r="BN23" s="183">
        <v>0</v>
      </c>
      <c r="BO23" s="183">
        <v>0</v>
      </c>
      <c r="BP23" s="183">
        <v>0</v>
      </c>
      <c r="BQ23" s="183">
        <v>0</v>
      </c>
      <c r="BR23" s="183">
        <v>0</v>
      </c>
      <c r="BS23" s="183">
        <v>0</v>
      </c>
      <c r="BT23" s="183">
        <v>0</v>
      </c>
      <c r="BU23" s="183">
        <v>0</v>
      </c>
      <c r="BV23" s="183">
        <v>0</v>
      </c>
      <c r="BW23" s="183">
        <v>0</v>
      </c>
      <c r="BX23" s="183">
        <v>0</v>
      </c>
      <c r="BY23" s="183">
        <v>0</v>
      </c>
      <c r="BZ23" s="183">
        <v>0</v>
      </c>
      <c r="CA23" s="183">
        <v>0</v>
      </c>
      <c r="CB23" s="183">
        <v>0</v>
      </c>
      <c r="CC23" s="183">
        <v>0</v>
      </c>
      <c r="CD23" s="183">
        <v>0</v>
      </c>
      <c r="CE23" s="183">
        <v>0</v>
      </c>
      <c r="CF23" s="183">
        <v>0</v>
      </c>
      <c r="CG23" s="183">
        <v>0</v>
      </c>
      <c r="CH23" s="183">
        <v>0</v>
      </c>
      <c r="CI23" s="183">
        <v>0</v>
      </c>
      <c r="CJ23" s="183">
        <v>0</v>
      </c>
      <c r="CK23" s="183">
        <v>0</v>
      </c>
      <c r="CL23" s="183">
        <v>0</v>
      </c>
      <c r="CM23" s="183">
        <v>0</v>
      </c>
      <c r="CN23" s="183">
        <v>0</v>
      </c>
      <c r="CO23" s="183">
        <v>0</v>
      </c>
      <c r="CP23" s="183">
        <v>0</v>
      </c>
      <c r="CQ23" s="183">
        <v>0</v>
      </c>
      <c r="CR23" s="183">
        <v>0</v>
      </c>
      <c r="CS23" s="183">
        <v>0</v>
      </c>
      <c r="CT23" s="183">
        <v>0</v>
      </c>
      <c r="CU23" s="183">
        <v>0</v>
      </c>
      <c r="CV23" s="183">
        <v>0</v>
      </c>
      <c r="CW23" s="183">
        <v>0</v>
      </c>
      <c r="CX23" s="183">
        <v>0</v>
      </c>
      <c r="CY23" s="183">
        <v>0</v>
      </c>
      <c r="CZ23" s="183">
        <v>0</v>
      </c>
      <c r="DA23" s="183">
        <v>0</v>
      </c>
      <c r="DB23" s="183">
        <v>0</v>
      </c>
      <c r="DC23" s="183">
        <v>0</v>
      </c>
      <c r="DD23" s="183">
        <v>0</v>
      </c>
      <c r="DE23" s="183">
        <v>0</v>
      </c>
      <c r="DF23" s="183">
        <v>0</v>
      </c>
      <c r="DG23" s="183">
        <v>0</v>
      </c>
      <c r="DH23" s="183">
        <v>0</v>
      </c>
      <c r="DI23" s="183">
        <v>0</v>
      </c>
      <c r="DJ23" s="183">
        <v>0</v>
      </c>
      <c r="DK23" s="183">
        <v>0</v>
      </c>
      <c r="DL23" s="183">
        <v>0</v>
      </c>
      <c r="DM23" s="183">
        <v>0</v>
      </c>
      <c r="DN23" s="183">
        <v>0</v>
      </c>
      <c r="DO23" s="183">
        <v>0</v>
      </c>
      <c r="DP23" s="183">
        <v>0</v>
      </c>
      <c r="DQ23" s="183">
        <v>0</v>
      </c>
      <c r="DR23" s="183">
        <v>0</v>
      </c>
      <c r="DS23" s="183">
        <v>0</v>
      </c>
      <c r="DT23" s="183">
        <v>0</v>
      </c>
      <c r="DU23" s="183">
        <v>-127.02194773000001</v>
      </c>
      <c r="DV23" s="183">
        <v>0</v>
      </c>
      <c r="DW23" s="183">
        <v>0</v>
      </c>
      <c r="DX23" s="183">
        <v>0</v>
      </c>
      <c r="DY23" s="183">
        <v>0</v>
      </c>
      <c r="DZ23" s="183">
        <v>0</v>
      </c>
      <c r="EA23" s="183">
        <v>0</v>
      </c>
      <c r="EB23" s="183">
        <v>0</v>
      </c>
      <c r="EC23" s="183">
        <v>0</v>
      </c>
      <c r="ED23" s="183">
        <v>0</v>
      </c>
      <c r="EE23" s="183">
        <v>0</v>
      </c>
      <c r="EF23" s="183">
        <v>0</v>
      </c>
      <c r="EG23" s="183">
        <v>0</v>
      </c>
      <c r="EH23" s="183">
        <v>-127.02194773000001</v>
      </c>
      <c r="EI23" s="183">
        <v>0</v>
      </c>
      <c r="EJ23" s="183">
        <v>0</v>
      </c>
      <c r="EK23" s="183">
        <v>0</v>
      </c>
      <c r="EL23" s="183">
        <v>0</v>
      </c>
      <c r="EM23" s="183">
        <v>0</v>
      </c>
      <c r="EN23" s="183">
        <v>0</v>
      </c>
      <c r="EO23" s="183">
        <v>0</v>
      </c>
      <c r="EP23" s="183">
        <v>0</v>
      </c>
      <c r="EQ23" s="183">
        <v>0</v>
      </c>
      <c r="ER23" s="183">
        <v>0</v>
      </c>
      <c r="ES23" s="183">
        <v>-127.02194773000001</v>
      </c>
      <c r="ET23" s="183">
        <v>0</v>
      </c>
      <c r="EU23" s="183">
        <v>0</v>
      </c>
      <c r="EV23" s="183">
        <v>0</v>
      </c>
      <c r="EW23" s="183">
        <v>0</v>
      </c>
      <c r="EX23" s="183">
        <v>0</v>
      </c>
      <c r="EY23" s="183">
        <v>0</v>
      </c>
      <c r="EZ23" s="183">
        <v>0</v>
      </c>
      <c r="FA23" s="183">
        <v>0</v>
      </c>
      <c r="FB23" s="183">
        <v>0</v>
      </c>
      <c r="FC23" s="183">
        <v>0</v>
      </c>
      <c r="FD23" s="183">
        <v>0</v>
      </c>
      <c r="FE23" s="183">
        <v>-127.02194772999999</v>
      </c>
      <c r="FF23" s="183">
        <v>0</v>
      </c>
      <c r="FG23" s="183">
        <v>0</v>
      </c>
      <c r="FH23" s="183">
        <v>0</v>
      </c>
      <c r="FI23" s="183">
        <v>0</v>
      </c>
      <c r="FJ23" s="183">
        <v>0</v>
      </c>
      <c r="FK23" s="183">
        <v>0</v>
      </c>
      <c r="FL23" s="183">
        <v>0</v>
      </c>
      <c r="FM23" s="183">
        <v>0</v>
      </c>
      <c r="FN23" s="183">
        <v>0</v>
      </c>
      <c r="FO23" s="183">
        <v>0</v>
      </c>
      <c r="FP23" s="183">
        <v>0</v>
      </c>
      <c r="FQ23" s="183">
        <v>-127.02194773000001</v>
      </c>
      <c r="FR23" s="183">
        <v>0</v>
      </c>
      <c r="FS23" s="183">
        <v>0</v>
      </c>
      <c r="FT23" s="183">
        <v>0</v>
      </c>
      <c r="FU23" s="183">
        <v>0</v>
      </c>
      <c r="FV23" s="183">
        <v>0</v>
      </c>
      <c r="FW23" s="183">
        <v>0</v>
      </c>
    </row>
    <row r="24" spans="2:179" s="168" customFormat="1">
      <c r="B24" s="249">
        <v>224</v>
      </c>
      <c r="C24" s="257" t="s">
        <v>93</v>
      </c>
      <c r="D24" s="183">
        <f>+SUM(BC24:BN24)</f>
        <v>1984.3384232469998</v>
      </c>
      <c r="E24" s="183">
        <f t="shared" si="120"/>
        <v>1675.6127621359999</v>
      </c>
      <c r="F24" s="183">
        <f t="shared" si="121"/>
        <v>1856.3506264599996</v>
      </c>
      <c r="G24" s="183">
        <f t="shared" si="122"/>
        <v>2932.0420380390015</v>
      </c>
      <c r="H24" s="183">
        <f t="shared" si="123"/>
        <v>-584.8669835610001</v>
      </c>
      <c r="I24" s="183">
        <f t="shared" si="124"/>
        <v>1066.5950685179998</v>
      </c>
      <c r="J24" s="183">
        <f t="shared" si="102"/>
        <v>1708.8762944119999</v>
      </c>
      <c r="K24" s="183">
        <f t="shared" si="125"/>
        <v>4395.8046723810003</v>
      </c>
      <c r="L24" s="183">
        <f t="shared" si="104"/>
        <v>2146.4900784169999</v>
      </c>
      <c r="M24" s="183">
        <f t="shared" si="126"/>
        <v>2214.018606568</v>
      </c>
      <c r="N24" s="183">
        <f>+SUM(BC24:BE24)</f>
        <v>1476.8731812159997</v>
      </c>
      <c r="O24" s="183">
        <f>+SUM(BF24:BH24)</f>
        <v>211.89917509600002</v>
      </c>
      <c r="P24" s="183">
        <f>+SUM(BI24:BK24)</f>
        <v>-1.9577465360000019</v>
      </c>
      <c r="Q24" s="183">
        <f>+SUM(BL24:BN24)</f>
        <v>297.52381347099993</v>
      </c>
      <c r="R24" s="183">
        <f>+SUM(BO24:BQ24)</f>
        <v>-7.532718181999968</v>
      </c>
      <c r="S24" s="183">
        <f>+SUM(BR24:BT24)</f>
        <v>239.88605051400009</v>
      </c>
      <c r="T24" s="183">
        <f>+SUM(BU24:BW24)</f>
        <v>581.22934033399997</v>
      </c>
      <c r="U24" s="183">
        <f>+SUM(BX24:BZ24)</f>
        <v>862.03008947000001</v>
      </c>
      <c r="V24" s="183">
        <f>+SUM(CA24:CC24)</f>
        <v>830.03959426000006</v>
      </c>
      <c r="W24" s="183">
        <f>+SUM(CD24:CF24)</f>
        <v>195.13217160999997</v>
      </c>
      <c r="X24" s="183">
        <f>+SUM(CG24:CI24)</f>
        <v>355.58520620999997</v>
      </c>
      <c r="Y24" s="183">
        <f>+SUM(CJ24:CL24)</f>
        <v>475.59365438000009</v>
      </c>
      <c r="Z24" s="183">
        <f>+SUM(CM24:CO24)</f>
        <v>909.73363918000007</v>
      </c>
      <c r="AA24" s="183">
        <f>+SUM(CP24:CR24)</f>
        <v>1536.8939385500003</v>
      </c>
      <c r="AB24" s="183">
        <f>+SUM(CS24:CU24)</f>
        <v>45.963131478999976</v>
      </c>
      <c r="AC24" s="183">
        <f>+SUM(CV24:CX24)</f>
        <v>439.45132882999997</v>
      </c>
      <c r="AD24" s="183">
        <f>+SUM(CY24:DA24)</f>
        <v>-521.74438464900004</v>
      </c>
      <c r="AE24" s="183">
        <f>+SUM(DB24:DD24)</f>
        <v>-324.08907385200001</v>
      </c>
      <c r="AF24" s="183">
        <f>+SUM(DE24:DG24)</f>
        <v>-366.31829630700003</v>
      </c>
      <c r="AG24" s="183">
        <f>+SUM(DH24:DJ24)</f>
        <v>627.28477124699998</v>
      </c>
      <c r="AH24" s="183">
        <f>+SUM(DK24:DM24)</f>
        <v>-323.15942525999998</v>
      </c>
      <c r="AI24" s="183">
        <f>+SUM(DN24:DP24)</f>
        <v>-400.09976048200008</v>
      </c>
      <c r="AJ24" s="183">
        <f>+SUM(DQ24:DS24)</f>
        <v>1018.448655531</v>
      </c>
      <c r="AK24" s="183">
        <f>+SUM(DT24:DV24)</f>
        <v>771.40559872899996</v>
      </c>
      <c r="AL24" s="183">
        <f>+SUM(DW24:DY24)</f>
        <v>433.68970290499988</v>
      </c>
      <c r="AM24" s="183">
        <f>+SUM(DZ24:EB24)</f>
        <v>820.77375764099997</v>
      </c>
      <c r="AN24" s="183">
        <f>+SUM(EC24:EE24)</f>
        <v>-195.88344703599998</v>
      </c>
      <c r="AO24" s="183">
        <f>+SUM(EF24:EH24)</f>
        <v>650.29628090199981</v>
      </c>
      <c r="AP24" s="183">
        <f>+SUM(EI24:EK24)</f>
        <v>-441.65480878800008</v>
      </c>
      <c r="AQ24" s="183">
        <f>+SUM(EL24:EN24)</f>
        <v>33.772122916000114</v>
      </c>
      <c r="AR24" s="251">
        <f>+SUM(EO24:EQ24)</f>
        <v>-42.867422458000064</v>
      </c>
      <c r="AS24" s="183">
        <f>+SUM(ER24:ET24)</f>
        <v>4846.5547807110006</v>
      </c>
      <c r="AT24" s="183">
        <f t="shared" si="127"/>
        <v>82.44529761400004</v>
      </c>
      <c r="AU24" s="183">
        <f t="shared" si="128"/>
        <v>-60.096943439</v>
      </c>
      <c r="AV24" s="183">
        <f t="shared" si="129"/>
        <v>44.401364740999959</v>
      </c>
      <c r="AW24" s="183">
        <f t="shared" si="130"/>
        <v>2079.7403595010001</v>
      </c>
      <c r="AX24" s="183">
        <f t="shared" si="131"/>
        <v>333.55258717100014</v>
      </c>
      <c r="AY24" s="183">
        <f t="shared" si="132"/>
        <v>585.74560299500001</v>
      </c>
      <c r="AZ24" s="183">
        <f t="shared" si="12"/>
        <v>-17.760314541</v>
      </c>
      <c r="BA24" s="183">
        <f t="shared" si="13"/>
        <v>1312.4807309429998</v>
      </c>
      <c r="BB24" s="183">
        <f t="shared" si="14"/>
        <v>-182.060835572</v>
      </c>
      <c r="BC24" s="183">
        <v>33.173878918000014</v>
      </c>
      <c r="BD24" s="183">
        <v>1402.2352439659999</v>
      </c>
      <c r="BE24" s="183">
        <v>41.464058332</v>
      </c>
      <c r="BF24" s="183">
        <v>52.215337947999998</v>
      </c>
      <c r="BG24" s="183">
        <v>15.189828680000005</v>
      </c>
      <c r="BH24" s="183">
        <v>144.49400846800003</v>
      </c>
      <c r="BI24" s="183">
        <v>72.994210910999982</v>
      </c>
      <c r="BJ24" s="183">
        <v>-82.010089169999986</v>
      </c>
      <c r="BK24" s="183">
        <v>7.0581317230000025</v>
      </c>
      <c r="BL24" s="183">
        <v>56.505682310000012</v>
      </c>
      <c r="BM24" s="183">
        <v>231.50605224799995</v>
      </c>
      <c r="BN24" s="183">
        <v>9.5120789130000105</v>
      </c>
      <c r="BO24" s="183">
        <v>47.605878694999994</v>
      </c>
      <c r="BP24" s="183">
        <v>86.196062683000008</v>
      </c>
      <c r="BQ24" s="183">
        <v>-141.33465955999998</v>
      </c>
      <c r="BR24" s="183">
        <v>28.672163411000014</v>
      </c>
      <c r="BS24" s="183">
        <v>372.30820547300004</v>
      </c>
      <c r="BT24" s="183">
        <v>-161.09431837</v>
      </c>
      <c r="BU24" s="183">
        <v>79.312555394000015</v>
      </c>
      <c r="BV24" s="183">
        <v>158.167369103</v>
      </c>
      <c r="BW24" s="183">
        <v>343.74941583699996</v>
      </c>
      <c r="BX24" s="183">
        <v>32.122557212000004</v>
      </c>
      <c r="BY24" s="183">
        <v>158.00820350999999</v>
      </c>
      <c r="BZ24" s="183">
        <v>671.89932874800002</v>
      </c>
      <c r="CA24" s="183">
        <v>83.561006399999997</v>
      </c>
      <c r="CB24" s="183">
        <v>863.84354659000007</v>
      </c>
      <c r="CC24" s="183">
        <v>-117.36495872999998</v>
      </c>
      <c r="CD24" s="183">
        <v>170.27945801999999</v>
      </c>
      <c r="CE24" s="183">
        <v>25.957293399999998</v>
      </c>
      <c r="CF24" s="183">
        <v>-1.1045798100000184</v>
      </c>
      <c r="CG24" s="183">
        <v>337.34724296999997</v>
      </c>
      <c r="CH24" s="183">
        <v>-2.1159280700000025</v>
      </c>
      <c r="CI24" s="183">
        <v>20.353891309999995</v>
      </c>
      <c r="CJ24" s="183">
        <v>-18.104495150000005</v>
      </c>
      <c r="CK24" s="183">
        <v>163.20473421000003</v>
      </c>
      <c r="CL24" s="183">
        <v>330.49341532000005</v>
      </c>
      <c r="CM24" s="183">
        <v>163.85633399</v>
      </c>
      <c r="CN24" s="183">
        <v>874.68260451000003</v>
      </c>
      <c r="CO24" s="183">
        <v>-128.80529932000002</v>
      </c>
      <c r="CP24" s="183">
        <v>153.97542563000002</v>
      </c>
      <c r="CQ24" s="183">
        <v>2.3457031399999977</v>
      </c>
      <c r="CR24" s="183">
        <v>1380.5728097800002</v>
      </c>
      <c r="CS24" s="183">
        <v>80.827582529999987</v>
      </c>
      <c r="CT24" s="183">
        <v>-36.159731056999995</v>
      </c>
      <c r="CU24" s="183">
        <v>1.2952800059999845</v>
      </c>
      <c r="CV24" s="183">
        <v>4.005948250000003</v>
      </c>
      <c r="CW24" s="183">
        <v>201.63698834999997</v>
      </c>
      <c r="CX24" s="183">
        <v>233.80839222999998</v>
      </c>
      <c r="CY24" s="183">
        <v>-301.34073252000002</v>
      </c>
      <c r="CZ24" s="183">
        <v>83.476165669999986</v>
      </c>
      <c r="DA24" s="183">
        <v>-303.87981779900008</v>
      </c>
      <c r="DB24" s="183">
        <v>54.281340410000027</v>
      </c>
      <c r="DC24" s="183">
        <v>-28.494817762000004</v>
      </c>
      <c r="DD24" s="183">
        <v>-349.87559650000003</v>
      </c>
      <c r="DE24" s="183">
        <v>64.552925595999994</v>
      </c>
      <c r="DF24" s="183">
        <v>21.516190770000009</v>
      </c>
      <c r="DG24" s="183">
        <v>-452.38741267300003</v>
      </c>
      <c r="DH24" s="183">
        <v>509.07351896300003</v>
      </c>
      <c r="DI24" s="183">
        <v>95.313192950000001</v>
      </c>
      <c r="DJ24" s="183">
        <v>22.898059333999981</v>
      </c>
      <c r="DK24" s="183">
        <v>7.1749762900000036</v>
      </c>
      <c r="DL24" s="183">
        <v>73.724091219999991</v>
      </c>
      <c r="DM24" s="183">
        <v>-404.05849276999999</v>
      </c>
      <c r="DN24" s="183">
        <v>-28.057238491999996</v>
      </c>
      <c r="DO24" s="183">
        <v>-93.453603014000009</v>
      </c>
      <c r="DP24" s="183">
        <v>-278.58891897600006</v>
      </c>
      <c r="DQ24" s="183">
        <v>491.30023827499991</v>
      </c>
      <c r="DR24" s="183">
        <v>504.89757810000003</v>
      </c>
      <c r="DS24" s="183">
        <v>22.250839155999984</v>
      </c>
      <c r="DT24" s="183">
        <v>354.17529895800004</v>
      </c>
      <c r="DU24" s="183">
        <v>-105.064353392</v>
      </c>
      <c r="DV24" s="183">
        <v>522.29465316299991</v>
      </c>
      <c r="DW24" s="183">
        <v>172.98212948499994</v>
      </c>
      <c r="DX24" s="183">
        <v>-83.705944958999993</v>
      </c>
      <c r="DY24" s="183">
        <v>344.41351837899992</v>
      </c>
      <c r="DZ24" s="183">
        <v>-116.91806888899998</v>
      </c>
      <c r="EA24" s="183">
        <v>582.78327707099993</v>
      </c>
      <c r="EB24" s="183">
        <v>354.90854945899997</v>
      </c>
      <c r="EC24" s="183">
        <v>109.46377076000005</v>
      </c>
      <c r="ED24" s="183">
        <v>-90.092290550000001</v>
      </c>
      <c r="EE24" s="183">
        <v>-215.25492724600002</v>
      </c>
      <c r="EF24" s="183">
        <v>-106.96582456100001</v>
      </c>
      <c r="EG24" s="183">
        <v>9.30695788700001</v>
      </c>
      <c r="EH24" s="183">
        <v>747.95514757599983</v>
      </c>
      <c r="EI24" s="183">
        <v>-52.330119500000023</v>
      </c>
      <c r="EJ24" s="183">
        <v>-101.22245548500001</v>
      </c>
      <c r="EK24" s="183">
        <v>-288.10223380300005</v>
      </c>
      <c r="EL24" s="183">
        <v>-903.9517623029999</v>
      </c>
      <c r="EM24" s="183">
        <v>1342.35009401</v>
      </c>
      <c r="EN24" s="183">
        <v>-404.62620879100001</v>
      </c>
      <c r="EO24" s="183">
        <v>76.500381973999993</v>
      </c>
      <c r="EP24" s="183">
        <v>27.163867497999988</v>
      </c>
      <c r="EQ24" s="183">
        <v>-146.53167193000004</v>
      </c>
      <c r="ER24" s="183">
        <v>1912.2834843359999</v>
      </c>
      <c r="ES24" s="183">
        <v>-17.902174192999979</v>
      </c>
      <c r="ET24" s="183">
        <v>2952.1734705680005</v>
      </c>
      <c r="EU24" s="183">
        <v>-132.11378504000001</v>
      </c>
      <c r="EV24" s="183">
        <v>136.07586229100002</v>
      </c>
      <c r="EW24" s="183">
        <v>78.483220363000029</v>
      </c>
      <c r="EX24" s="183">
        <v>119.39238067900003</v>
      </c>
      <c r="EY24" s="183">
        <v>6.8781208619999887</v>
      </c>
      <c r="EZ24" s="183">
        <v>-186.36744498000002</v>
      </c>
      <c r="FA24" s="183">
        <v>-13.843946795000022</v>
      </c>
      <c r="FB24" s="183">
        <v>29.947626145999998</v>
      </c>
      <c r="FC24" s="183">
        <v>28.297685389999984</v>
      </c>
      <c r="FD24" s="183">
        <v>1114.5511184889999</v>
      </c>
      <c r="FE24" s="183">
        <v>-63.005560227999993</v>
      </c>
      <c r="FF24" s="183">
        <v>1028.1948012399998</v>
      </c>
      <c r="FG24" s="183">
        <v>-156.335516235</v>
      </c>
      <c r="FH24" s="183">
        <v>-26.747055393999997</v>
      </c>
      <c r="FI24" s="183">
        <v>516.63515880000011</v>
      </c>
      <c r="FJ24" s="183">
        <v>-218.74259441199999</v>
      </c>
      <c r="FK24" s="183">
        <v>15.063772403000016</v>
      </c>
      <c r="FL24" s="183">
        <v>789.424425004</v>
      </c>
      <c r="FM24" s="183">
        <v>74.439149534000023</v>
      </c>
      <c r="FN24" s="183">
        <v>-25.77150824300001</v>
      </c>
      <c r="FO24" s="183">
        <v>-66.427955832000009</v>
      </c>
      <c r="FP24" s="183">
        <v>-462.35392558500001</v>
      </c>
      <c r="FQ24" s="183">
        <v>-54.291438532000008</v>
      </c>
      <c r="FR24" s="183">
        <v>1829.1260950599999</v>
      </c>
      <c r="FS24" s="183">
        <v>-104.26132007000001</v>
      </c>
      <c r="FT24" s="183">
        <v>-36.142339294999999</v>
      </c>
      <c r="FU24" s="183">
        <v>-41.657176206999992</v>
      </c>
      <c r="FV24" s="183">
        <v>-138.99007161099999</v>
      </c>
      <c r="FW24" s="183">
        <v>619.36180995699988</v>
      </c>
    </row>
    <row r="25" spans="2:179" s="167" customFormat="1">
      <c r="B25" s="247">
        <v>23</v>
      </c>
      <c r="C25" s="247" t="s">
        <v>94</v>
      </c>
      <c r="D25" s="179">
        <f>+SUM(D26:D28)</f>
        <v>3406.0331203307915</v>
      </c>
      <c r="E25" s="179">
        <f t="shared" ref="E25:AS25" si="134">+SUM(E26:E28)</f>
        <v>2176.7667638496587</v>
      </c>
      <c r="F25" s="179">
        <f t="shared" si="134"/>
        <v>2346.539444025193</v>
      </c>
      <c r="G25" s="179">
        <f t="shared" si="134"/>
        <v>-756.39149313601195</v>
      </c>
      <c r="H25" s="179">
        <f t="shared" si="134"/>
        <v>-631.13130801138072</v>
      </c>
      <c r="I25" s="179">
        <f t="shared" si="134"/>
        <v>1564.3400414552725</v>
      </c>
      <c r="J25" s="179">
        <f t="shared" si="102"/>
        <v>1561.6091925264795</v>
      </c>
      <c r="K25" s="179">
        <f>+SUM(K26:K28)</f>
        <v>742.60803452003677</v>
      </c>
      <c r="L25" s="179">
        <f t="shared" ref="L25:L30" si="135">+SUM(EU25:FF25)</f>
        <v>1477.2105092840573</v>
      </c>
      <c r="M25" s="179">
        <f t="shared" ref="M25:M28" si="136">+SUM(FG25:FR25)</f>
        <v>-65.747482693999984</v>
      </c>
      <c r="N25" s="179">
        <f t="shared" si="134"/>
        <v>194.76153096257156</v>
      </c>
      <c r="O25" s="179">
        <f t="shared" si="134"/>
        <v>185.14470755722576</v>
      </c>
      <c r="P25" s="179">
        <f t="shared" si="134"/>
        <v>1648.1166792228851</v>
      </c>
      <c r="Q25" s="179">
        <f t="shared" si="134"/>
        <v>1378.0102025881095</v>
      </c>
      <c r="R25" s="179">
        <f t="shared" si="134"/>
        <v>230.73037765040272</v>
      </c>
      <c r="S25" s="179">
        <f t="shared" si="134"/>
        <v>52.846421417311205</v>
      </c>
      <c r="T25" s="179">
        <f t="shared" si="134"/>
        <v>1398.0322500697253</v>
      </c>
      <c r="U25" s="179">
        <f t="shared" si="134"/>
        <v>495.15771471221899</v>
      </c>
      <c r="V25" s="179">
        <f t="shared" si="134"/>
        <v>-109.21714013153422</v>
      </c>
      <c r="W25" s="179">
        <f t="shared" si="134"/>
        <v>1077.2319435669312</v>
      </c>
      <c r="X25" s="179">
        <f t="shared" si="134"/>
        <v>150.86911524570939</v>
      </c>
      <c r="Y25" s="179">
        <f t="shared" si="134"/>
        <v>1227.6555253440865</v>
      </c>
      <c r="Z25" s="179">
        <f t="shared" si="134"/>
        <v>-878.81356116588768</v>
      </c>
      <c r="AA25" s="179">
        <f t="shared" si="134"/>
        <v>-109.95004224091878</v>
      </c>
      <c r="AB25" s="179">
        <f t="shared" si="134"/>
        <v>-894.72149099945489</v>
      </c>
      <c r="AC25" s="179">
        <f t="shared" si="134"/>
        <v>1127.0936012702496</v>
      </c>
      <c r="AD25" s="179">
        <f t="shared" si="134"/>
        <v>-1492.8120124341124</v>
      </c>
      <c r="AE25" s="179">
        <f t="shared" si="134"/>
        <v>-136.51176110790345</v>
      </c>
      <c r="AF25" s="179">
        <f t="shared" si="134"/>
        <v>473.49322261886323</v>
      </c>
      <c r="AG25" s="179">
        <f t="shared" si="134"/>
        <v>524.69924291177165</v>
      </c>
      <c r="AH25" s="179">
        <f t="shared" si="134"/>
        <v>-841.77426739679652</v>
      </c>
      <c r="AI25" s="179">
        <f t="shared" si="134"/>
        <v>938.92016173160766</v>
      </c>
      <c r="AJ25" s="179">
        <f t="shared" si="134"/>
        <v>735.93182562546224</v>
      </c>
      <c r="AK25" s="179">
        <f t="shared" si="134"/>
        <v>731.26232149499924</v>
      </c>
      <c r="AL25" s="179">
        <f t="shared" si="134"/>
        <v>-133.26551803395182</v>
      </c>
      <c r="AM25" s="179">
        <f t="shared" si="134"/>
        <v>1.3376491523460459</v>
      </c>
      <c r="AN25" s="179">
        <f t="shared" si="134"/>
        <v>706.83522365800036</v>
      </c>
      <c r="AO25" s="179">
        <f t="shared" si="134"/>
        <v>986.70183775008513</v>
      </c>
      <c r="AP25" s="179">
        <f t="shared" si="134"/>
        <v>959.62413387796391</v>
      </c>
      <c r="AQ25" s="179">
        <f t="shared" si="134"/>
        <v>1130.868780822198</v>
      </c>
      <c r="AR25" s="179">
        <f t="shared" si="134"/>
        <v>834.00216668130076</v>
      </c>
      <c r="AS25" s="179">
        <f t="shared" si="134"/>
        <v>-2181.8870468614259</v>
      </c>
      <c r="AT25" s="179">
        <f t="shared" si="127"/>
        <v>1083.2153428012514</v>
      </c>
      <c r="AU25" s="179">
        <f t="shared" si="128"/>
        <v>-44.529291952771416</v>
      </c>
      <c r="AV25" s="179">
        <f t="shared" si="129"/>
        <v>-228.500017950048</v>
      </c>
      <c r="AW25" s="179">
        <f t="shared" si="130"/>
        <v>667.02447638562489</v>
      </c>
      <c r="AX25" s="179">
        <f t="shared" ref="AX25:AY25" si="137">+SUM(AX26:AX28)</f>
        <v>119.1990181599984</v>
      </c>
      <c r="AY25" s="179">
        <f t="shared" si="137"/>
        <v>111.20303453999986</v>
      </c>
      <c r="AZ25" s="179">
        <f t="shared" si="12"/>
        <v>-121.05635960999916</v>
      </c>
      <c r="BA25" s="179">
        <f t="shared" si="13"/>
        <v>-175.09317578399896</v>
      </c>
      <c r="BB25" s="179">
        <f t="shared" si="14"/>
        <v>930.87344130000201</v>
      </c>
      <c r="BC25" s="179">
        <v>37.710337682802951</v>
      </c>
      <c r="BD25" s="179">
        <v>71.558486957761261</v>
      </c>
      <c r="BE25" s="179">
        <v>85.492706322007308</v>
      </c>
      <c r="BF25" s="179">
        <v>66.599746735805084</v>
      </c>
      <c r="BG25" s="179">
        <v>95.361619197616818</v>
      </c>
      <c r="BH25" s="179">
        <v>23.183341623803862</v>
      </c>
      <c r="BI25" s="179">
        <v>172.7790620583061</v>
      </c>
      <c r="BJ25" s="179">
        <v>1309.5367988223525</v>
      </c>
      <c r="BK25" s="179">
        <v>165.80081834222784</v>
      </c>
      <c r="BL25" s="179">
        <v>-15.130903126597261</v>
      </c>
      <c r="BM25" s="179">
        <v>143.77703721308586</v>
      </c>
      <c r="BN25" s="179">
        <v>1249.3640685016214</v>
      </c>
      <c r="BO25" s="179">
        <v>-233.86577596414745</v>
      </c>
      <c r="BP25" s="179">
        <v>232.36260675610302</v>
      </c>
      <c r="BQ25" s="179">
        <v>232.23354685844723</v>
      </c>
      <c r="BR25" s="179">
        <v>129.43866170579201</v>
      </c>
      <c r="BS25" s="179">
        <v>-111.4765377500743</v>
      </c>
      <c r="BT25" s="179">
        <v>34.884297461593462</v>
      </c>
      <c r="BU25" s="179">
        <v>108.73097887639125</v>
      </c>
      <c r="BV25" s="179">
        <v>504.40023845723999</v>
      </c>
      <c r="BW25" s="179">
        <v>784.90103273609384</v>
      </c>
      <c r="BX25" s="179">
        <v>-192.87295836042489</v>
      </c>
      <c r="BY25" s="179">
        <v>66.067003688373944</v>
      </c>
      <c r="BZ25" s="179">
        <v>621.96366938426991</v>
      </c>
      <c r="CA25" s="179">
        <v>-307.96005030633899</v>
      </c>
      <c r="CB25" s="179">
        <v>170.61892099217604</v>
      </c>
      <c r="CC25" s="179">
        <v>28.123989182628605</v>
      </c>
      <c r="CD25" s="179">
        <v>-29.916251063096098</v>
      </c>
      <c r="CE25" s="179">
        <v>173.71660076517895</v>
      </c>
      <c r="CF25" s="179">
        <v>933.43159386484797</v>
      </c>
      <c r="CG25" s="179">
        <v>5.2274672012674444</v>
      </c>
      <c r="CH25" s="179">
        <v>-185.41872703183617</v>
      </c>
      <c r="CI25" s="179">
        <v>331.06037507627821</v>
      </c>
      <c r="CJ25" s="179">
        <v>95.2809180399056</v>
      </c>
      <c r="CK25" s="179">
        <v>-579.34257516444507</v>
      </c>
      <c r="CL25" s="179">
        <v>1711.7171824686268</v>
      </c>
      <c r="CM25" s="179">
        <v>-1097.613864498034</v>
      </c>
      <c r="CN25" s="179">
        <v>665.22206720924135</v>
      </c>
      <c r="CO25" s="179">
        <v>-446.42176387709605</v>
      </c>
      <c r="CP25" s="179">
        <v>89.100552249188041</v>
      </c>
      <c r="CQ25" s="179">
        <v>33.870109882370457</v>
      </c>
      <c r="CR25" s="179">
        <v>-232.9207043724773</v>
      </c>
      <c r="CS25" s="179">
        <v>-396.9147341722271</v>
      </c>
      <c r="CT25" s="179">
        <v>-474.2275089729186</v>
      </c>
      <c r="CU25" s="179">
        <v>-23.579247854309244</v>
      </c>
      <c r="CV25" s="179">
        <v>168.72344863791014</v>
      </c>
      <c r="CW25" s="179">
        <v>42.897760704096612</v>
      </c>
      <c r="CX25" s="179">
        <v>915.47239192824327</v>
      </c>
      <c r="CY25" s="179">
        <v>-1367.5954263822653</v>
      </c>
      <c r="CZ25" s="179">
        <v>-26.504292498450639</v>
      </c>
      <c r="DA25" s="179">
        <v>-98.712293553396165</v>
      </c>
      <c r="DB25" s="179">
        <v>-404.4176516533679</v>
      </c>
      <c r="DC25" s="179">
        <v>171.15972387099211</v>
      </c>
      <c r="DD25" s="179">
        <v>96.746166674472533</v>
      </c>
      <c r="DE25" s="179">
        <v>-123.72415481293228</v>
      </c>
      <c r="DF25" s="179">
        <v>-22.552374896209471</v>
      </c>
      <c r="DG25" s="179">
        <v>619.76975232800498</v>
      </c>
      <c r="DH25" s="179">
        <v>-643.9961662566883</v>
      </c>
      <c r="DI25" s="179">
        <v>-405.68165007801349</v>
      </c>
      <c r="DJ25" s="179">
        <v>1574.377059246473</v>
      </c>
      <c r="DK25" s="179">
        <v>-481.45765740439163</v>
      </c>
      <c r="DL25" s="179">
        <v>-499.18703442870299</v>
      </c>
      <c r="DM25" s="179">
        <v>138.87042443629815</v>
      </c>
      <c r="DN25" s="179">
        <v>452.20033916493998</v>
      </c>
      <c r="DO25" s="179">
        <v>340.48316905833354</v>
      </c>
      <c r="DP25" s="179">
        <v>146.2366535083336</v>
      </c>
      <c r="DQ25" s="179">
        <v>-19.492581181667987</v>
      </c>
      <c r="DR25" s="179">
        <v>256.02157559833449</v>
      </c>
      <c r="DS25" s="179">
        <v>499.40283120879576</v>
      </c>
      <c r="DT25" s="179">
        <v>-26.523361501667111</v>
      </c>
      <c r="DU25" s="179">
        <v>383.45883908833332</v>
      </c>
      <c r="DV25" s="179">
        <v>374.32684390833327</v>
      </c>
      <c r="DW25" s="179">
        <v>-392.71729517666688</v>
      </c>
      <c r="DX25" s="179">
        <v>-355.30438220866836</v>
      </c>
      <c r="DY25" s="179">
        <v>614.75615935138342</v>
      </c>
      <c r="DZ25" s="179">
        <v>70.597548807334562</v>
      </c>
      <c r="EA25" s="179">
        <v>-252.29449544666721</v>
      </c>
      <c r="EB25" s="179">
        <v>183.03459579167873</v>
      </c>
      <c r="EC25" s="179">
        <v>-160.42455764266487</v>
      </c>
      <c r="ED25" s="179">
        <v>135.33311924133176</v>
      </c>
      <c r="EE25" s="179">
        <v>731.92666205933313</v>
      </c>
      <c r="EF25" s="179">
        <v>-584.32370237658415</v>
      </c>
      <c r="EG25" s="179">
        <v>302.79044184333299</v>
      </c>
      <c r="EH25" s="179">
        <v>1268.2350982833364</v>
      </c>
      <c r="EI25" s="179">
        <v>-459.23337532726254</v>
      </c>
      <c r="EJ25" s="179">
        <v>458.11979266472343</v>
      </c>
      <c r="EK25" s="179">
        <v>960.73771654050256</v>
      </c>
      <c r="EL25" s="179">
        <v>184.8284809490471</v>
      </c>
      <c r="EM25" s="179">
        <v>690.79769751270146</v>
      </c>
      <c r="EN25" s="179">
        <v>255.2426023604491</v>
      </c>
      <c r="EO25" s="179">
        <v>242.51411598789829</v>
      </c>
      <c r="EP25" s="179">
        <v>556.28545041547636</v>
      </c>
      <c r="EQ25" s="179">
        <v>35.202600277925484</v>
      </c>
      <c r="ER25" s="179">
        <v>-1011.1863441163744</v>
      </c>
      <c r="ES25" s="179">
        <v>21.637844594397137</v>
      </c>
      <c r="ET25" s="179">
        <v>-1192.338547339449</v>
      </c>
      <c r="EU25" s="179">
        <v>728.34675737159898</v>
      </c>
      <c r="EV25" s="179">
        <v>425.17947240215454</v>
      </c>
      <c r="EW25" s="179">
        <v>-70.310886972502203</v>
      </c>
      <c r="EX25" s="179">
        <v>68.55894800758432</v>
      </c>
      <c r="EY25" s="179">
        <v>-168.36109691912299</v>
      </c>
      <c r="EZ25" s="179">
        <v>55.27285695876725</v>
      </c>
      <c r="FA25" s="179">
        <v>21.376076076649682</v>
      </c>
      <c r="FB25" s="179">
        <v>328.07970793680187</v>
      </c>
      <c r="FC25" s="179">
        <v>-577.95580196349954</v>
      </c>
      <c r="FD25" s="179">
        <v>161.93787002499829</v>
      </c>
      <c r="FE25" s="179">
        <v>31.05322853520255</v>
      </c>
      <c r="FF25" s="179">
        <v>474.03337782542411</v>
      </c>
      <c r="FG25" s="179">
        <v>-231.1102100983374</v>
      </c>
      <c r="FH25" s="179">
        <v>253.48079298166613</v>
      </c>
      <c r="FI25" s="179">
        <v>96.828435276669552</v>
      </c>
      <c r="FJ25" s="179">
        <v>253.45106510666665</v>
      </c>
      <c r="FK25" s="179">
        <v>-310.121270333334</v>
      </c>
      <c r="FL25" s="179">
        <v>167.87323976666721</v>
      </c>
      <c r="FM25" s="179">
        <v>75.556985486668964</v>
      </c>
      <c r="FN25" s="179">
        <v>58.340769466665733</v>
      </c>
      <c r="FO25" s="179">
        <v>-254.95411456333386</v>
      </c>
      <c r="FP25" s="179">
        <v>-153.81074627000271</v>
      </c>
      <c r="FQ25" s="179">
        <v>297.50504722933601</v>
      </c>
      <c r="FR25" s="179">
        <v>-318.78747674333226</v>
      </c>
      <c r="FS25" s="179">
        <v>15.757319216668293</v>
      </c>
      <c r="FT25" s="179">
        <v>1031.9159560666658</v>
      </c>
      <c r="FU25" s="179">
        <v>-116.79983398333206</v>
      </c>
      <c r="FV25" s="179">
        <v>-2.3943837366659864</v>
      </c>
      <c r="FW25" s="179">
        <v>416.49890845555456</v>
      </c>
    </row>
    <row r="26" spans="2:179">
      <c r="B26" s="186">
        <v>231</v>
      </c>
      <c r="C26" s="191" t="s">
        <v>116</v>
      </c>
      <c r="D26" s="183">
        <f t="shared" ref="D26:D28" si="138">+SUM(BC26:BN26)</f>
        <v>415.13105284999693</v>
      </c>
      <c r="E26" s="183">
        <f t="shared" ref="E26:E28" si="139">+SUM(BO26:BZ26)</f>
        <v>679.38954192000074</v>
      </c>
      <c r="F26" s="183">
        <f t="shared" ref="F26:F28" si="140">+SUM(CA26:CL26)</f>
        <v>814.12313932000143</v>
      </c>
      <c r="G26" s="183">
        <f t="shared" ref="G26:G28" si="141">+SUM(CM26:CX26)</f>
        <v>-1487.9205721800017</v>
      </c>
      <c r="H26" s="183">
        <f t="shared" ref="H26:H28" si="142">+SUM(CY26:DJ26)</f>
        <v>212.51112034000204</v>
      </c>
      <c r="I26" s="183">
        <f t="shared" ref="I26:I28" si="143">+SUM(DK26:DV26)</f>
        <v>964.39536369999348</v>
      </c>
      <c r="J26" s="183">
        <f t="shared" si="102"/>
        <v>506.62020999000219</v>
      </c>
      <c r="K26" s="183">
        <f t="shared" ref="K26:K28" si="144">+SUM(EI26:ET26)</f>
        <v>-126.50984373000324</v>
      </c>
      <c r="L26" s="183">
        <f t="shared" si="135"/>
        <v>767.07522149000397</v>
      </c>
      <c r="M26" s="183">
        <f t="shared" si="136"/>
        <v>-44.866578630000618</v>
      </c>
      <c r="N26" s="183">
        <f>+SUM(BC26:BE26)</f>
        <v>125.35001334999899</v>
      </c>
      <c r="O26" s="183">
        <f>+SUM(BF26:BH26)</f>
        <v>65.327244410000731</v>
      </c>
      <c r="P26" s="183">
        <f>+SUM(BI26:BK26)</f>
        <v>30.084406549998533</v>
      </c>
      <c r="Q26" s="183">
        <f>+SUM(BL26:BN26)</f>
        <v>194.36938853999868</v>
      </c>
      <c r="R26" s="183">
        <f>+SUM(BO26:BQ26)</f>
        <v>381.99245736000177</v>
      </c>
      <c r="S26" s="183">
        <f>+SUM(BR26:BT26)</f>
        <v>-27.327819860000602</v>
      </c>
      <c r="T26" s="183">
        <f>+SUM(BU26:BW26)</f>
        <v>-5.0306187299998442</v>
      </c>
      <c r="U26" s="183">
        <f>+SUM(BX26:BZ26)</f>
        <v>329.75552314999942</v>
      </c>
      <c r="V26" s="183">
        <f>+SUM(CA26:CC26)</f>
        <v>-175.63833445000097</v>
      </c>
      <c r="W26" s="183">
        <f>+SUM(CD26:CF26)</f>
        <v>253.25469922000113</v>
      </c>
      <c r="X26" s="183">
        <f>+SUM(CG26:CI26)</f>
        <v>719.9574331500005</v>
      </c>
      <c r="Y26" s="183">
        <f>+SUM(CJ26:CL26)</f>
        <v>16.549341400000685</v>
      </c>
      <c r="Z26" s="183">
        <f>+SUM(CM26:CO26)</f>
        <v>-526.35929991000194</v>
      </c>
      <c r="AA26" s="183">
        <f>+SUM(CP26:CR26)</f>
        <v>-458.86515903999918</v>
      </c>
      <c r="AB26" s="183">
        <f>+SUM(CS26:CU26)</f>
        <v>-426.80086043000023</v>
      </c>
      <c r="AC26" s="183">
        <f>+SUM(CV26:CX26)</f>
        <v>-75.895252800000264</v>
      </c>
      <c r="AD26" s="183">
        <f>+SUM(CY26:DA26)</f>
        <v>-304.14238354999969</v>
      </c>
      <c r="AE26" s="183">
        <f>+SUM(DB26:DD26)</f>
        <v>-150.68763801999967</v>
      </c>
      <c r="AF26" s="183">
        <f>+SUM(DE26:DG26)</f>
        <v>203.29884424000082</v>
      </c>
      <c r="AG26" s="183">
        <f>+SUM(DH26:DJ26)</f>
        <v>464.04229767000055</v>
      </c>
      <c r="AH26" s="183">
        <f>+SUM(DK26:DM26)</f>
        <v>-768.16806047999978</v>
      </c>
      <c r="AI26" s="183">
        <f>+SUM(DN26:DP26)</f>
        <v>292.33429152999355</v>
      </c>
      <c r="AJ26" s="183">
        <f>+SUM(DQ26:DS26)</f>
        <v>522.47237404000009</v>
      </c>
      <c r="AK26" s="183">
        <f>+SUM(DT26:DV26)</f>
        <v>917.75675860999968</v>
      </c>
      <c r="AL26" s="183">
        <f>+SUM(DW26:DY26)</f>
        <v>-227.45995864000042</v>
      </c>
      <c r="AM26" s="183">
        <f>+SUM(DZ26:EB26)</f>
        <v>113.92492411999831</v>
      </c>
      <c r="AN26" s="183">
        <f>+SUM(EC26:EE26)</f>
        <v>248.69435601000137</v>
      </c>
      <c r="AO26" s="183">
        <f>+SUM(EF26:EH26)</f>
        <v>371.46088850000297</v>
      </c>
      <c r="AP26" s="183">
        <f>+SUM(EI26:EK26)</f>
        <v>828.47235157999853</v>
      </c>
      <c r="AQ26" s="183">
        <f>+SUM(EL26:EN26)</f>
        <v>-122.87200605000191</v>
      </c>
      <c r="AR26" s="253">
        <f>+SUM(EO26:EQ26)</f>
        <v>180.30908601999943</v>
      </c>
      <c r="AS26" s="183">
        <f>+SUM(ER26:ET26)</f>
        <v>-1012.4192752799992</v>
      </c>
      <c r="AT26" s="183">
        <f t="shared" si="127"/>
        <v>366.725249800001</v>
      </c>
      <c r="AU26" s="183">
        <f t="shared" si="128"/>
        <v>372.92859889999988</v>
      </c>
      <c r="AV26" s="183">
        <f t="shared" si="129"/>
        <v>-221.9303073399974</v>
      </c>
      <c r="AW26" s="183">
        <f t="shared" si="130"/>
        <v>249.35168013000055</v>
      </c>
      <c r="AX26" s="183">
        <f t="shared" ref="AX26:AX28" si="145">+SUM(FG26:FI26)</f>
        <v>-10.318179879999889</v>
      </c>
      <c r="AY26" s="183">
        <f t="shared" ref="AY26:AY28" si="146">+SUM(FJ26:FL26)</f>
        <v>297.8644833699974</v>
      </c>
      <c r="AZ26" s="183">
        <f t="shared" si="12"/>
        <v>-73.633089819997281</v>
      </c>
      <c r="BA26" s="183">
        <f t="shared" si="13"/>
        <v>-258.77979230000085</v>
      </c>
      <c r="BB26" s="183">
        <f t="shared" si="14"/>
        <v>216.68959589000315</v>
      </c>
      <c r="BC26" s="184">
        <v>35.449306440000235</v>
      </c>
      <c r="BD26" s="184">
        <v>36.478388019998974</v>
      </c>
      <c r="BE26" s="184">
        <v>53.422318889999787</v>
      </c>
      <c r="BF26" s="184">
        <v>12.723806140000534</v>
      </c>
      <c r="BG26" s="184">
        <v>17.226095769999461</v>
      </c>
      <c r="BH26" s="184">
        <v>35.377342500000729</v>
      </c>
      <c r="BI26" s="184">
        <v>-77.271062570001192</v>
      </c>
      <c r="BJ26" s="184">
        <v>45.482847319999564</v>
      </c>
      <c r="BK26" s="184">
        <v>61.872621800000161</v>
      </c>
      <c r="BL26" s="184">
        <v>-93.26432879999949</v>
      </c>
      <c r="BM26" s="184">
        <v>45.408333929998889</v>
      </c>
      <c r="BN26" s="184">
        <v>242.22538340999927</v>
      </c>
      <c r="BO26" s="184">
        <v>-62.991833710000293</v>
      </c>
      <c r="BP26" s="184">
        <v>275.27887861000136</v>
      </c>
      <c r="BQ26" s="184">
        <v>169.7054124600007</v>
      </c>
      <c r="BR26" s="184">
        <v>107.07824921999895</v>
      </c>
      <c r="BS26" s="184">
        <v>118.32388140000012</v>
      </c>
      <c r="BT26" s="184">
        <v>-252.72995047999967</v>
      </c>
      <c r="BU26" s="184">
        <v>-9.7700965700001348</v>
      </c>
      <c r="BV26" s="184">
        <v>83.9275206199992</v>
      </c>
      <c r="BW26" s="184">
        <v>-79.188042779998909</v>
      </c>
      <c r="BX26" s="184">
        <v>-7.967093540000576</v>
      </c>
      <c r="BY26" s="184">
        <v>171.40095908999956</v>
      </c>
      <c r="BZ26" s="184">
        <v>166.32165760000044</v>
      </c>
      <c r="CA26" s="184">
        <v>-318.35957335000217</v>
      </c>
      <c r="CB26" s="184">
        <v>214.63944345000121</v>
      </c>
      <c r="CC26" s="184">
        <v>-71.918204550000013</v>
      </c>
      <c r="CD26" s="184">
        <v>87.348380450001031</v>
      </c>
      <c r="CE26" s="184">
        <v>60.554439350000166</v>
      </c>
      <c r="CF26" s="184">
        <v>105.35187941999993</v>
      </c>
      <c r="CG26" s="184">
        <v>246.82753280000074</v>
      </c>
      <c r="CH26" s="184">
        <v>178.38133910000005</v>
      </c>
      <c r="CI26" s="184">
        <v>294.7485612499998</v>
      </c>
      <c r="CJ26" s="184">
        <v>186.8941567200003</v>
      </c>
      <c r="CK26" s="184">
        <v>-518.07472795000001</v>
      </c>
      <c r="CL26" s="184">
        <v>347.7299126300004</v>
      </c>
      <c r="CM26" s="184">
        <v>-1156.3222358300009</v>
      </c>
      <c r="CN26" s="184">
        <v>919.97934223999846</v>
      </c>
      <c r="CO26" s="184">
        <v>-290.01640631999959</v>
      </c>
      <c r="CP26" s="184">
        <v>128.9270021000001</v>
      </c>
      <c r="CQ26" s="184">
        <v>53.050836120000696</v>
      </c>
      <c r="CR26" s="184">
        <v>-640.84299725999995</v>
      </c>
      <c r="CS26" s="184">
        <v>-190.30569089000028</v>
      </c>
      <c r="CT26" s="184">
        <v>-342.56292709000036</v>
      </c>
      <c r="CU26" s="184">
        <v>106.06775755000041</v>
      </c>
      <c r="CV26" s="184">
        <v>-102.41252195000033</v>
      </c>
      <c r="CW26" s="184">
        <v>78.057174550000013</v>
      </c>
      <c r="CX26" s="184">
        <v>-51.539905399999952</v>
      </c>
      <c r="CY26" s="184">
        <v>-423.7210958099995</v>
      </c>
      <c r="CZ26" s="184">
        <v>102.34980680999962</v>
      </c>
      <c r="DA26" s="184">
        <v>17.228905450000184</v>
      </c>
      <c r="DB26" s="184">
        <v>-167.25437607999947</v>
      </c>
      <c r="DC26" s="184">
        <v>254.2293177699994</v>
      </c>
      <c r="DD26" s="184">
        <v>-237.66257970999959</v>
      </c>
      <c r="DE26" s="184">
        <v>-21.821248310000072</v>
      </c>
      <c r="DF26" s="184">
        <v>60.433275770000591</v>
      </c>
      <c r="DG26" s="184">
        <v>164.6868167800003</v>
      </c>
      <c r="DH26" s="184">
        <v>-268.70742197000027</v>
      </c>
      <c r="DI26" s="184">
        <v>39.648727600000655</v>
      </c>
      <c r="DJ26" s="184">
        <v>693.10099204000016</v>
      </c>
      <c r="DK26" s="184">
        <v>-613.33551224999928</v>
      </c>
      <c r="DL26" s="184">
        <v>-366.92496892999992</v>
      </c>
      <c r="DM26" s="184">
        <v>212.09242069999948</v>
      </c>
      <c r="DN26" s="184">
        <v>174.42511981999354</v>
      </c>
      <c r="DO26" s="184">
        <v>-15.199624100000165</v>
      </c>
      <c r="DP26" s="184">
        <v>133.10879581000017</v>
      </c>
      <c r="DQ26" s="184">
        <v>86.569406329998259</v>
      </c>
      <c r="DR26" s="184">
        <v>181.49086813000201</v>
      </c>
      <c r="DS26" s="184">
        <v>254.41209957999979</v>
      </c>
      <c r="DT26" s="184">
        <v>-20.723574830001112</v>
      </c>
      <c r="DU26" s="184">
        <v>194.55787995000082</v>
      </c>
      <c r="DV26" s="184">
        <v>743.92245348999995</v>
      </c>
      <c r="DW26" s="184">
        <v>-280.64995940999944</v>
      </c>
      <c r="DX26" s="184">
        <v>-231.76152551000229</v>
      </c>
      <c r="DY26" s="184">
        <v>284.9515262800013</v>
      </c>
      <c r="DZ26" s="184">
        <v>77.788306480000642</v>
      </c>
      <c r="EA26" s="184">
        <v>-108.30483342000065</v>
      </c>
      <c r="EB26" s="184">
        <v>144.44145105999831</v>
      </c>
      <c r="EC26" s="184">
        <v>-220.96077879999763</v>
      </c>
      <c r="ED26" s="184">
        <v>120.47038676999929</v>
      </c>
      <c r="EE26" s="184">
        <v>349.1847480399997</v>
      </c>
      <c r="EF26" s="184">
        <v>-236.54972557999963</v>
      </c>
      <c r="EG26" s="184">
        <v>164.03030302999969</v>
      </c>
      <c r="EH26" s="184">
        <v>443.98031105000291</v>
      </c>
      <c r="EI26" s="184">
        <v>-29.280804980002074</v>
      </c>
      <c r="EJ26" s="184">
        <v>314.86165509999904</v>
      </c>
      <c r="EK26" s="184">
        <v>542.89150146000156</v>
      </c>
      <c r="EL26" s="184">
        <v>-34.86294984000051</v>
      </c>
      <c r="EM26" s="184">
        <v>-158.26719046000107</v>
      </c>
      <c r="EN26" s="184">
        <v>70.258134249999671</v>
      </c>
      <c r="EO26" s="184">
        <v>221.58460707999893</v>
      </c>
      <c r="EP26" s="184">
        <v>112.90256788000079</v>
      </c>
      <c r="EQ26" s="184">
        <v>-154.17808894000029</v>
      </c>
      <c r="ER26" s="184">
        <v>-559.40109541999834</v>
      </c>
      <c r="ES26" s="184">
        <v>378.65103668999814</v>
      </c>
      <c r="ET26" s="184">
        <v>-831.66921654999896</v>
      </c>
      <c r="EU26" s="184">
        <v>76.915072369999052</v>
      </c>
      <c r="EV26" s="184">
        <v>333.38991038000324</v>
      </c>
      <c r="EW26" s="184">
        <v>-43.579732950001315</v>
      </c>
      <c r="EX26" s="184">
        <v>367.58659191999959</v>
      </c>
      <c r="EY26" s="184">
        <v>170.24976785000297</v>
      </c>
      <c r="EZ26" s="184">
        <v>-164.90776087000268</v>
      </c>
      <c r="FA26" s="184">
        <v>-15.319856159999858</v>
      </c>
      <c r="FB26" s="184">
        <v>81.773056290002046</v>
      </c>
      <c r="FC26" s="184">
        <v>-288.38350746999959</v>
      </c>
      <c r="FD26" s="184">
        <v>-51.247786330001645</v>
      </c>
      <c r="FE26" s="184">
        <v>75.572758680002934</v>
      </c>
      <c r="FF26" s="184">
        <v>225.02670777999924</v>
      </c>
      <c r="FG26" s="184">
        <v>-8.7698213600042436</v>
      </c>
      <c r="FH26" s="184">
        <v>34.855065400000171</v>
      </c>
      <c r="FI26" s="184">
        <v>-36.403423919995817</v>
      </c>
      <c r="FJ26" s="184">
        <v>236.95867278999924</v>
      </c>
      <c r="FK26" s="184">
        <v>6.4591028399976267</v>
      </c>
      <c r="FL26" s="184">
        <v>54.446707740000534</v>
      </c>
      <c r="FM26" s="184">
        <v>55.982562210003266</v>
      </c>
      <c r="FN26" s="184">
        <v>-40.688079750000611</v>
      </c>
      <c r="FO26" s="184">
        <v>-88.927572279999936</v>
      </c>
      <c r="FP26" s="184">
        <v>-56.171180580003124</v>
      </c>
      <c r="FQ26" s="184">
        <v>118.72699139000269</v>
      </c>
      <c r="FR26" s="184">
        <v>-321.33560311000042</v>
      </c>
      <c r="FS26" s="184">
        <v>94.965206770003078</v>
      </c>
      <c r="FT26" s="184">
        <v>156.35281261999899</v>
      </c>
      <c r="FU26" s="184">
        <v>-34.628423499998917</v>
      </c>
      <c r="FV26" s="184">
        <v>55.627788559999772</v>
      </c>
      <c r="FW26" s="184">
        <v>218.46799495999721</v>
      </c>
    </row>
    <row r="27" spans="2:179">
      <c r="B27" s="186">
        <v>232</v>
      </c>
      <c r="C27" s="191" t="s">
        <v>100</v>
      </c>
      <c r="D27" s="183">
        <f t="shared" si="138"/>
        <v>1628.1890392</v>
      </c>
      <c r="E27" s="183">
        <f t="shared" si="139"/>
        <v>1745.4499076700004</v>
      </c>
      <c r="F27" s="183">
        <f t="shared" si="140"/>
        <v>1598.018813180001</v>
      </c>
      <c r="G27" s="183">
        <f t="shared" si="141"/>
        <v>616.18728510526137</v>
      </c>
      <c r="H27" s="183">
        <f t="shared" si="142"/>
        <v>-107.86134042184347</v>
      </c>
      <c r="I27" s="183">
        <f t="shared" si="143"/>
        <v>885.35228644000131</v>
      </c>
      <c r="J27" s="183">
        <f t="shared" si="102"/>
        <v>1478.1508691461308</v>
      </c>
      <c r="K27" s="183">
        <f t="shared" si="144"/>
        <v>911.20121155004006</v>
      </c>
      <c r="L27" s="183">
        <f t="shared" si="135"/>
        <v>735.13528775405337</v>
      </c>
      <c r="M27" s="183">
        <f t="shared" si="136"/>
        <v>-18.797570733999351</v>
      </c>
      <c r="N27" s="183">
        <f>+SUM(BC27:BE27)</f>
        <v>198.41649168000004</v>
      </c>
      <c r="O27" s="183">
        <f>+SUM(BF27:BH27)</f>
        <v>251.11932374000051</v>
      </c>
      <c r="P27" s="183">
        <f>+SUM(BI27:BK27)</f>
        <v>553.47626128999946</v>
      </c>
      <c r="Q27" s="183">
        <f>+SUM(BL27:BN27)</f>
        <v>625.17696249000005</v>
      </c>
      <c r="R27" s="183">
        <f>+SUM(BO27:BQ27)</f>
        <v>410.42019091999987</v>
      </c>
      <c r="S27" s="183">
        <f>+SUM(BR27:BT27)</f>
        <v>109.35394459999964</v>
      </c>
      <c r="T27" s="183">
        <f>+SUM(BU27:BW27)</f>
        <v>1037.9971363100003</v>
      </c>
      <c r="U27" s="183">
        <f>+SUM(BX27:BZ27)</f>
        <v>187.67863584000025</v>
      </c>
      <c r="V27" s="183">
        <f>+SUM(CA27:CC27)</f>
        <v>513.57898635000038</v>
      </c>
      <c r="W27" s="183">
        <f>+SUM(CD27:CF27)</f>
        <v>-120.88413617000086</v>
      </c>
      <c r="X27" s="183">
        <f>+SUM(CG27:CI27)</f>
        <v>-57.84722022999938</v>
      </c>
      <c r="Y27" s="183">
        <f>+SUM(CJ27:CL27)</f>
        <v>1263.1711832300007</v>
      </c>
      <c r="Z27" s="183">
        <f>+SUM(CM27:CO27)</f>
        <v>9.494590435481939</v>
      </c>
      <c r="AA27" s="183">
        <f>+SUM(CP27:CR27)</f>
        <v>299.4232747288159</v>
      </c>
      <c r="AB27" s="183">
        <f>+SUM(CS27:CU27)</f>
        <v>-52.917551907850758</v>
      </c>
      <c r="AC27" s="183">
        <f>+SUM(CV27:CX27)</f>
        <v>360.18697184881427</v>
      </c>
      <c r="AD27" s="183">
        <f>+SUM(CY27:DA27)</f>
        <v>-919.40023725296055</v>
      </c>
      <c r="AE27" s="183">
        <f>+SUM(DB27:DD27)</f>
        <v>-85.263604512960796</v>
      </c>
      <c r="AF27" s="183">
        <f>+SUM(DE27:DG27)</f>
        <v>567.08201217703891</v>
      </c>
      <c r="AG27" s="183">
        <f>+SUM(DH27:DJ27)</f>
        <v>329.72048916703886</v>
      </c>
      <c r="AH27" s="183">
        <f>+SUM(DK27:DM27)</f>
        <v>-200.59738461499887</v>
      </c>
      <c r="AI27" s="183">
        <f>+SUM(DN27:DP27)</f>
        <v>907.1935703650006</v>
      </c>
      <c r="AJ27" s="183">
        <f>+SUM(DQ27:DS27)</f>
        <v>115.91242379499992</v>
      </c>
      <c r="AK27" s="183">
        <f>+SUM(DT27:DV27)</f>
        <v>62.843676894999646</v>
      </c>
      <c r="AL27" s="183">
        <f>+SUM(DW27:DY27)</f>
        <v>104.85632661604859</v>
      </c>
      <c r="AM27" s="183">
        <f>+SUM(DZ27:EB27)</f>
        <v>174.91272561200131</v>
      </c>
      <c r="AN27" s="183">
        <f>+SUM(EC27:EE27)</f>
        <v>418.03580764799904</v>
      </c>
      <c r="AO27" s="183">
        <f>+SUM(EF27:EH27)</f>
        <v>780.34600927008194</v>
      </c>
      <c r="AP27" s="183">
        <f>+SUM(EI27:EK27)</f>
        <v>154.48511562796546</v>
      </c>
      <c r="AQ27" s="183">
        <f>+SUM(EL27:EN27)</f>
        <v>1259.9907868621999</v>
      </c>
      <c r="AR27" s="253">
        <f>+SUM(EO27:EQ27)</f>
        <v>659.94308065130133</v>
      </c>
      <c r="AS27" s="183">
        <f>+SUM(ER27:ET27)</f>
        <v>-1163.2177715914265</v>
      </c>
      <c r="AT27" s="183">
        <f t="shared" si="127"/>
        <v>722.74009299125032</v>
      </c>
      <c r="AU27" s="183">
        <f t="shared" si="128"/>
        <v>-411.20789086277125</v>
      </c>
      <c r="AV27" s="183">
        <f t="shared" si="129"/>
        <v>-0.31971062005015938</v>
      </c>
      <c r="AW27" s="183">
        <f t="shared" si="130"/>
        <v>423.92279624562445</v>
      </c>
      <c r="AX27" s="183">
        <f t="shared" si="145"/>
        <v>131.60053136999818</v>
      </c>
      <c r="AY27" s="183">
        <f t="shared" si="146"/>
        <v>-186.66144882999754</v>
      </c>
      <c r="AZ27" s="183">
        <f t="shared" si="12"/>
        <v>-47.423269790001882</v>
      </c>
      <c r="BA27" s="183">
        <f t="shared" si="13"/>
        <v>83.686616516001891</v>
      </c>
      <c r="BB27" s="183">
        <f t="shared" si="14"/>
        <v>714.18384540999853</v>
      </c>
      <c r="BC27" s="184">
        <v>45.009974470000174</v>
      </c>
      <c r="BD27" s="184">
        <v>78.081260930000226</v>
      </c>
      <c r="BE27" s="184">
        <v>75.325256279999621</v>
      </c>
      <c r="BF27" s="184">
        <v>97.386013169999856</v>
      </c>
      <c r="BG27" s="184">
        <v>121.90230543000042</v>
      </c>
      <c r="BH27" s="184">
        <v>31.831005140000237</v>
      </c>
      <c r="BI27" s="184">
        <v>294.33487817999992</v>
      </c>
      <c r="BJ27" s="184">
        <v>108.59998509999926</v>
      </c>
      <c r="BK27" s="184">
        <v>150.54139801000025</v>
      </c>
      <c r="BL27" s="184">
        <v>125.02824846000007</v>
      </c>
      <c r="BM27" s="184">
        <v>145.54684885000034</v>
      </c>
      <c r="BN27" s="184">
        <v>354.60186517999966</v>
      </c>
      <c r="BO27" s="184">
        <v>15.259079926666502</v>
      </c>
      <c r="BP27" s="184">
        <v>144.30901450666636</v>
      </c>
      <c r="BQ27" s="184">
        <v>250.85209648666699</v>
      </c>
      <c r="BR27" s="184">
        <v>211.78949949666651</v>
      </c>
      <c r="BS27" s="184">
        <v>-39.259720153333092</v>
      </c>
      <c r="BT27" s="184">
        <v>-63.17583474333378</v>
      </c>
      <c r="BU27" s="184">
        <v>199.69921180666722</v>
      </c>
      <c r="BV27" s="184">
        <v>-197.84596838333383</v>
      </c>
      <c r="BW27" s="184">
        <v>1036.1438928866669</v>
      </c>
      <c r="BX27" s="184">
        <v>-11.836378693333458</v>
      </c>
      <c r="BY27" s="184">
        <v>68.756185556667276</v>
      </c>
      <c r="BZ27" s="184">
        <v>130.75882897666645</v>
      </c>
      <c r="CA27" s="184">
        <v>158.57405448000046</v>
      </c>
      <c r="CB27" s="184">
        <v>105.03034659999931</v>
      </c>
      <c r="CC27" s="184">
        <v>249.97458527000055</v>
      </c>
      <c r="CD27" s="184">
        <v>33.554498049999438</v>
      </c>
      <c r="CE27" s="184">
        <v>-135.12672458000014</v>
      </c>
      <c r="CF27" s="184">
        <v>-19.311909640000152</v>
      </c>
      <c r="CG27" s="184">
        <v>-90.993285799999626</v>
      </c>
      <c r="CH27" s="184">
        <v>-164.28705784000039</v>
      </c>
      <c r="CI27" s="184">
        <v>197.43312341000063</v>
      </c>
      <c r="CJ27" s="184">
        <v>70.555244640000552</v>
      </c>
      <c r="CK27" s="184">
        <v>100.83961792000058</v>
      </c>
      <c r="CL27" s="184">
        <v>1091.7763206699997</v>
      </c>
      <c r="CM27" s="184">
        <v>189.50008752627207</v>
      </c>
      <c r="CN27" s="184">
        <v>-139.41480648039442</v>
      </c>
      <c r="CO27" s="184">
        <v>-40.590690610395711</v>
      </c>
      <c r="CP27" s="184">
        <v>53.929186909605647</v>
      </c>
      <c r="CQ27" s="184">
        <v>120.23909697960502</v>
      </c>
      <c r="CR27" s="184">
        <v>125.25499083960523</v>
      </c>
      <c r="CS27" s="184">
        <v>-62.941133900395066</v>
      </c>
      <c r="CT27" s="184">
        <v>12.658889856272225</v>
      </c>
      <c r="CU27" s="184">
        <v>-2.6353078637279168</v>
      </c>
      <c r="CV27" s="184">
        <v>71.593333116271509</v>
      </c>
      <c r="CW27" s="184">
        <v>92.930121356271769</v>
      </c>
      <c r="CX27" s="184">
        <v>195.66351737627099</v>
      </c>
      <c r="CY27" s="184">
        <v>-882.65229181098698</v>
      </c>
      <c r="CZ27" s="184">
        <v>-24.909264060986523</v>
      </c>
      <c r="DA27" s="184">
        <v>-11.838681380987026</v>
      </c>
      <c r="DB27" s="184">
        <v>-132.87262390098681</v>
      </c>
      <c r="DC27" s="184">
        <v>22.253080819013014</v>
      </c>
      <c r="DD27" s="184">
        <v>25.355938569013006</v>
      </c>
      <c r="DE27" s="184">
        <v>2.8867265090122771</v>
      </c>
      <c r="DF27" s="184">
        <v>21.971278559013058</v>
      </c>
      <c r="DG27" s="184">
        <v>542.22400710901354</v>
      </c>
      <c r="DH27" s="184">
        <v>-285.41430967098665</v>
      </c>
      <c r="DI27" s="184">
        <v>-354.03794182098733</v>
      </c>
      <c r="DJ27" s="184">
        <v>969.1727406590129</v>
      </c>
      <c r="DK27" s="184">
        <v>-183.47626717166577</v>
      </c>
      <c r="DL27" s="184">
        <v>-38.110320321667075</v>
      </c>
      <c r="DM27" s="184">
        <v>20.98920287833397</v>
      </c>
      <c r="DN27" s="184">
        <v>372.05021990833285</v>
      </c>
      <c r="DO27" s="184">
        <v>438.84928584833415</v>
      </c>
      <c r="DP27" s="184">
        <v>96.294064608333656</v>
      </c>
      <c r="DQ27" s="184">
        <v>-22.832465151666327</v>
      </c>
      <c r="DR27" s="184">
        <v>157.34421268833256</v>
      </c>
      <c r="DS27" s="184">
        <v>-18.599323741666311</v>
      </c>
      <c r="DT27" s="184">
        <v>77.378666868333966</v>
      </c>
      <c r="DU27" s="184">
        <v>271.89625409833252</v>
      </c>
      <c r="DV27" s="184">
        <v>-286.43124407166687</v>
      </c>
      <c r="DW27" s="184">
        <v>-30.374014886667339</v>
      </c>
      <c r="DX27" s="184">
        <v>-26.626066378666138</v>
      </c>
      <c r="DY27" s="184">
        <v>161.85640788138207</v>
      </c>
      <c r="DZ27" s="184">
        <v>89.772354747333935</v>
      </c>
      <c r="EA27" s="184">
        <v>-43.413912226666525</v>
      </c>
      <c r="EB27" s="184">
        <v>128.5542830913339</v>
      </c>
      <c r="EC27" s="184">
        <v>-90.297112172667255</v>
      </c>
      <c r="ED27" s="184">
        <v>103.05140813133247</v>
      </c>
      <c r="EE27" s="184">
        <v>405.28151168933385</v>
      </c>
      <c r="EF27" s="184">
        <v>-260.24036499658484</v>
      </c>
      <c r="EG27" s="184">
        <v>197.16492036333329</v>
      </c>
      <c r="EH27" s="184">
        <v>843.42145390333349</v>
      </c>
      <c r="EI27" s="184">
        <v>-410.78590367726048</v>
      </c>
      <c r="EJ27" s="184">
        <v>145.34147089472441</v>
      </c>
      <c r="EK27" s="184">
        <v>419.92954841050152</v>
      </c>
      <c r="EL27" s="184">
        <v>221.7747641190478</v>
      </c>
      <c r="EM27" s="184">
        <v>851.1482213027025</v>
      </c>
      <c r="EN27" s="184">
        <v>187.06780144044944</v>
      </c>
      <c r="EO27" s="184">
        <v>23.012842237899349</v>
      </c>
      <c r="EP27" s="184">
        <v>445.46621586547622</v>
      </c>
      <c r="EQ27" s="184">
        <v>191.46402254792577</v>
      </c>
      <c r="ER27" s="184">
        <v>-449.70191536637606</v>
      </c>
      <c r="ES27" s="184">
        <v>-354.92985876560101</v>
      </c>
      <c r="ET27" s="184">
        <v>-358.58599745944946</v>
      </c>
      <c r="EU27" s="184">
        <v>653.51501833159989</v>
      </c>
      <c r="EV27" s="184">
        <v>93.872895352151318</v>
      </c>
      <c r="EW27" s="184">
        <v>-24.647820692500886</v>
      </c>
      <c r="EX27" s="184">
        <v>-296.94431058241526</v>
      </c>
      <c r="EY27" s="184">
        <v>-336.52753143912594</v>
      </c>
      <c r="EZ27" s="184">
        <v>222.26395115876994</v>
      </c>
      <c r="FA27" s="184">
        <v>38.779265566649542</v>
      </c>
      <c r="FB27" s="184">
        <v>248.38998497679984</v>
      </c>
      <c r="FC27" s="184">
        <v>-287.48896116349954</v>
      </c>
      <c r="FD27" s="184">
        <v>215.26898968499995</v>
      </c>
      <c r="FE27" s="184">
        <v>-42.436196814800383</v>
      </c>
      <c r="FF27" s="184">
        <v>251.09000337542489</v>
      </c>
      <c r="FG27" s="184">
        <v>-220.25705540833303</v>
      </c>
      <c r="FH27" s="184">
        <v>218.62572758166584</v>
      </c>
      <c r="FI27" s="184">
        <v>133.23185919666537</v>
      </c>
      <c r="FJ27" s="184">
        <v>16.492392316667406</v>
      </c>
      <c r="FK27" s="184">
        <v>-316.58037317333162</v>
      </c>
      <c r="FL27" s="184">
        <v>113.42653202666668</v>
      </c>
      <c r="FM27" s="184">
        <v>19.574423276665698</v>
      </c>
      <c r="FN27" s="184">
        <v>99.028849216666345</v>
      </c>
      <c r="FO27" s="184">
        <v>-166.02654228333392</v>
      </c>
      <c r="FP27" s="184">
        <v>-97.639565689999586</v>
      </c>
      <c r="FQ27" s="184">
        <v>178.77805583933332</v>
      </c>
      <c r="FR27" s="184">
        <v>2.5481263666681571</v>
      </c>
      <c r="FS27" s="184">
        <v>-79.207887553334785</v>
      </c>
      <c r="FT27" s="184">
        <v>875.56314344666646</v>
      </c>
      <c r="FU27" s="184">
        <v>-82.171410483333148</v>
      </c>
      <c r="FV27" s="184">
        <v>-58.022172296665758</v>
      </c>
      <c r="FW27" s="184">
        <v>198.03091349555734</v>
      </c>
    </row>
    <row r="28" spans="2:179">
      <c r="B28" s="186">
        <v>233</v>
      </c>
      <c r="C28" s="191" t="s">
        <v>164</v>
      </c>
      <c r="D28" s="183">
        <f t="shared" si="138"/>
        <v>1362.7130282807948</v>
      </c>
      <c r="E28" s="183">
        <f t="shared" si="139"/>
        <v>-248.07268574034265</v>
      </c>
      <c r="F28" s="183">
        <f t="shared" si="140"/>
        <v>-65.602508474809156</v>
      </c>
      <c r="G28" s="183">
        <f t="shared" si="141"/>
        <v>115.34179393872842</v>
      </c>
      <c r="H28" s="183">
        <f t="shared" si="142"/>
        <v>-735.78108792953924</v>
      </c>
      <c r="I28" s="183">
        <f t="shared" si="143"/>
        <v>-285.40760868472211</v>
      </c>
      <c r="J28" s="183">
        <f t="shared" si="102"/>
        <v>-423.16188660965344</v>
      </c>
      <c r="K28" s="183">
        <f t="shared" si="144"/>
        <v>-42.083333300000035</v>
      </c>
      <c r="L28" s="183">
        <f t="shared" si="135"/>
        <v>-24.999999960000018</v>
      </c>
      <c r="M28" s="183">
        <f t="shared" si="136"/>
        <v>-2.0833333299998906</v>
      </c>
      <c r="N28" s="183">
        <f>+SUM(BC28:BE28)</f>
        <v>-129.0049740674275</v>
      </c>
      <c r="O28" s="183">
        <f>+SUM(BF28:BH28)</f>
        <v>-131.30186059277545</v>
      </c>
      <c r="P28" s="183">
        <f>+SUM(BI28:BK28)</f>
        <v>1064.5560113828872</v>
      </c>
      <c r="Q28" s="183">
        <f>+SUM(BL28:BN28)</f>
        <v>558.46385155811072</v>
      </c>
      <c r="R28" s="183">
        <f>+SUM(BO28:BQ28)</f>
        <v>-561.68227062959886</v>
      </c>
      <c r="S28" s="183">
        <f>+SUM(BR28:BT28)</f>
        <v>-29.179703322687828</v>
      </c>
      <c r="T28" s="183">
        <f>+SUM(BU28:BW28)</f>
        <v>365.06573248972472</v>
      </c>
      <c r="U28" s="183">
        <f>+SUM(BX28:BZ28)</f>
        <v>-22.276444277780683</v>
      </c>
      <c r="V28" s="183">
        <f>+SUM(CA28:CC28)</f>
        <v>-447.15779203153363</v>
      </c>
      <c r="W28" s="183">
        <f>+SUM(CD28:CF28)</f>
        <v>944.86138051693104</v>
      </c>
      <c r="X28" s="183">
        <f>+SUM(CG28:CI28)</f>
        <v>-511.24109767429172</v>
      </c>
      <c r="Y28" s="183">
        <f>+SUM(CJ28:CL28)</f>
        <v>-52.064999285914837</v>
      </c>
      <c r="Z28" s="183">
        <f>+SUM(CM28:CO28)</f>
        <v>-361.94885169136774</v>
      </c>
      <c r="AA28" s="183">
        <f>+SUM(CP28:CR28)</f>
        <v>49.491842070264511</v>
      </c>
      <c r="AB28" s="183">
        <f>+SUM(CS28:CU28)</f>
        <v>-415.00307866160392</v>
      </c>
      <c r="AC28" s="183">
        <f>+SUM(CV28:CX28)</f>
        <v>842.80188222143556</v>
      </c>
      <c r="AD28" s="183">
        <f>+SUM(CY28:DA28)</f>
        <v>-269.26939163115208</v>
      </c>
      <c r="AE28" s="183">
        <f>+SUM(DB28:DD28)</f>
        <v>99.439481425057011</v>
      </c>
      <c r="AF28" s="183">
        <f>+SUM(DE28:DG28)</f>
        <v>-296.88763379817647</v>
      </c>
      <c r="AG28" s="183">
        <f>+SUM(DH28:DJ28)</f>
        <v>-269.06354392526771</v>
      </c>
      <c r="AH28" s="183">
        <f>+SUM(DK28:DM28)</f>
        <v>126.99117769820214</v>
      </c>
      <c r="AI28" s="183">
        <f>+SUM(DN28:DP28)</f>
        <v>-260.60770016338654</v>
      </c>
      <c r="AJ28" s="183">
        <f>+SUM(DQ28:DS28)</f>
        <v>97.547027790462266</v>
      </c>
      <c r="AK28" s="183">
        <f>+SUM(DT28:DV28)</f>
        <v>-249.33811400999997</v>
      </c>
      <c r="AL28" s="183">
        <f>+SUM(DW28:DY28)</f>
        <v>-10.661886009999989</v>
      </c>
      <c r="AM28" s="183">
        <f>+SUM(DZ28:EB28)</f>
        <v>-287.50000057965354</v>
      </c>
      <c r="AN28" s="183">
        <f>+SUM(EC28:EE28)</f>
        <v>40.105060000000009</v>
      </c>
      <c r="AO28" s="183">
        <f>+SUM(EF28:EH28)</f>
        <v>-165.10506001999994</v>
      </c>
      <c r="AP28" s="183">
        <f>+SUM(EI28:EK28)</f>
        <v>-23.333333330000016</v>
      </c>
      <c r="AQ28" s="183">
        <f>+SUM(EL28:EN28)</f>
        <v>-6.2499999900000205</v>
      </c>
      <c r="AR28" s="253">
        <f>+SUM(EO28:EQ28)</f>
        <v>-6.2499999899999992</v>
      </c>
      <c r="AS28" s="183">
        <f>+SUM(ER28:ET28)</f>
        <v>-6.2499999900000027</v>
      </c>
      <c r="AT28" s="183">
        <f t="shared" si="127"/>
        <v>-6.2499999899999992</v>
      </c>
      <c r="AU28" s="183">
        <f t="shared" si="128"/>
        <v>-6.2499999900000045</v>
      </c>
      <c r="AV28" s="183">
        <f t="shared" si="129"/>
        <v>-6.2499999900000081</v>
      </c>
      <c r="AW28" s="183">
        <f t="shared" si="130"/>
        <v>-6.2499999900000081</v>
      </c>
      <c r="AX28" s="183">
        <f t="shared" si="145"/>
        <v>-2.0833333299998906</v>
      </c>
      <c r="AY28" s="183">
        <f t="shared" si="146"/>
        <v>0</v>
      </c>
      <c r="AZ28" s="183">
        <f t="shared" si="12"/>
        <v>0</v>
      </c>
      <c r="BA28" s="183">
        <f t="shared" si="13"/>
        <v>0</v>
      </c>
      <c r="BB28" s="183">
        <f t="shared" si="14"/>
        <v>0</v>
      </c>
      <c r="BC28" s="184">
        <v>-42.748943227197458</v>
      </c>
      <c r="BD28" s="184">
        <v>-43.00116199223794</v>
      </c>
      <c r="BE28" s="184">
        <v>-43.2548688479921</v>
      </c>
      <c r="BF28" s="184">
        <v>-43.510072574195306</v>
      </c>
      <c r="BG28" s="184">
        <v>-43.766782002383053</v>
      </c>
      <c r="BH28" s="184">
        <v>-44.025006016197096</v>
      </c>
      <c r="BI28" s="184">
        <v>-44.284753551692667</v>
      </c>
      <c r="BJ28" s="184">
        <v>1155.4539664023523</v>
      </c>
      <c r="BK28" s="184">
        <v>-46.613201467772569</v>
      </c>
      <c r="BL28" s="184">
        <v>-46.894822786597842</v>
      </c>
      <c r="BM28" s="184">
        <v>-47.178145566913372</v>
      </c>
      <c r="BN28" s="184">
        <v>652.53681991162193</v>
      </c>
      <c r="BO28" s="184">
        <v>-186.13302218081367</v>
      </c>
      <c r="BP28" s="184">
        <v>-187.22528636056472</v>
      </c>
      <c r="BQ28" s="184">
        <v>-188.32396208822047</v>
      </c>
      <c r="BR28" s="184">
        <v>-189.42908701087345</v>
      </c>
      <c r="BS28" s="184">
        <v>-190.5406989967413</v>
      </c>
      <c r="BT28" s="184">
        <v>350.79008268492692</v>
      </c>
      <c r="BU28" s="184">
        <v>-81.198136360275839</v>
      </c>
      <c r="BV28" s="184">
        <v>618.31868622057459</v>
      </c>
      <c r="BW28" s="184">
        <v>-172.05481737057403</v>
      </c>
      <c r="BX28" s="184">
        <v>-173.06948612709084</v>
      </c>
      <c r="BY28" s="184">
        <v>-174.09014095829298</v>
      </c>
      <c r="BZ28" s="184">
        <v>324.88318280760313</v>
      </c>
      <c r="CA28" s="184">
        <v>-148.17453143633725</v>
      </c>
      <c r="CB28" s="184">
        <v>-149.05086905782446</v>
      </c>
      <c r="CC28" s="184">
        <v>-149.93239153737193</v>
      </c>
      <c r="CD28" s="184">
        <v>-150.81912956309657</v>
      </c>
      <c r="CE28" s="184">
        <v>248.28888599517893</v>
      </c>
      <c r="CF28" s="184">
        <v>847.39162408484867</v>
      </c>
      <c r="CG28" s="184">
        <v>-150.60677979873367</v>
      </c>
      <c r="CH28" s="184">
        <v>-199.51300829183583</v>
      </c>
      <c r="CI28" s="184">
        <v>-161.12130958372222</v>
      </c>
      <c r="CJ28" s="184">
        <v>-162.16848332009522</v>
      </c>
      <c r="CK28" s="184">
        <v>-162.10746513444565</v>
      </c>
      <c r="CL28" s="184">
        <v>272.21094916862603</v>
      </c>
      <c r="CM28" s="184">
        <v>-130.79171619430417</v>
      </c>
      <c r="CN28" s="184">
        <v>-115.34246855036281</v>
      </c>
      <c r="CO28" s="184">
        <v>-115.81466694670075</v>
      </c>
      <c r="CP28" s="184">
        <v>-93.755636760417701</v>
      </c>
      <c r="CQ28" s="184">
        <v>-139.41982321723526</v>
      </c>
      <c r="CR28" s="184">
        <v>282.66730204791747</v>
      </c>
      <c r="CS28" s="184">
        <v>-143.66790938183181</v>
      </c>
      <c r="CT28" s="184">
        <v>-144.32347173919038</v>
      </c>
      <c r="CU28" s="184">
        <v>-127.01169754058174</v>
      </c>
      <c r="CV28" s="184">
        <v>199.54263747163895</v>
      </c>
      <c r="CW28" s="184">
        <v>-128.08953520217517</v>
      </c>
      <c r="CX28" s="184">
        <v>771.34877995197178</v>
      </c>
      <c r="CY28" s="184">
        <v>-61.222038761279009</v>
      </c>
      <c r="CZ28" s="184">
        <v>-103.94483524746374</v>
      </c>
      <c r="DA28" s="184">
        <v>-104.10251762240932</v>
      </c>
      <c r="DB28" s="184">
        <v>-104.29065167238195</v>
      </c>
      <c r="DC28" s="184">
        <v>-105.32267471802015</v>
      </c>
      <c r="DD28" s="184">
        <v>309.05280781545912</v>
      </c>
      <c r="DE28" s="184">
        <v>-104.78963301194449</v>
      </c>
      <c r="DF28" s="184">
        <v>-104.95692922522312</v>
      </c>
      <c r="DG28" s="184">
        <v>-87.141071561008857</v>
      </c>
      <c r="DH28" s="184">
        <v>-89.874434615701148</v>
      </c>
      <c r="DI28" s="184">
        <v>-91.292435857026817</v>
      </c>
      <c r="DJ28" s="184">
        <v>-87.896673452539744</v>
      </c>
      <c r="DK28" s="184">
        <v>315.35412201727343</v>
      </c>
      <c r="DL28" s="184">
        <v>-94.151745177035991</v>
      </c>
      <c r="DM28" s="184">
        <v>-94.211199142035298</v>
      </c>
      <c r="DN28" s="184">
        <v>-94.275000563386357</v>
      </c>
      <c r="DO28" s="184">
        <v>-83.166492690000041</v>
      </c>
      <c r="DP28" s="184">
        <v>-83.166206910000142</v>
      </c>
      <c r="DQ28" s="184">
        <v>-83.229522359999919</v>
      </c>
      <c r="DR28" s="184">
        <v>-82.813505220000081</v>
      </c>
      <c r="DS28" s="184">
        <v>263.59005537046227</v>
      </c>
      <c r="DT28" s="184">
        <v>-83.178453539999964</v>
      </c>
      <c r="DU28" s="184">
        <v>-82.995294960000024</v>
      </c>
      <c r="DV28" s="184">
        <v>-83.164365509999982</v>
      </c>
      <c r="DW28" s="184">
        <v>-81.693320880000101</v>
      </c>
      <c r="DX28" s="184">
        <v>-96.916790319999961</v>
      </c>
      <c r="DY28" s="184">
        <v>167.94822519000007</v>
      </c>
      <c r="DZ28" s="184">
        <v>-96.963112420000016</v>
      </c>
      <c r="EA28" s="184">
        <v>-100.57574980000004</v>
      </c>
      <c r="EB28" s="184">
        <v>-89.961138359653489</v>
      </c>
      <c r="EC28" s="184">
        <v>150.83333333000002</v>
      </c>
      <c r="ED28" s="184">
        <v>-88.188675660000001</v>
      </c>
      <c r="EE28" s="184">
        <v>-22.539597670000006</v>
      </c>
      <c r="EF28" s="184">
        <v>-87.533611799999989</v>
      </c>
      <c r="EG28" s="184">
        <v>-58.404781549999967</v>
      </c>
      <c r="EH28" s="184">
        <v>-19.166666669999984</v>
      </c>
      <c r="EI28" s="184">
        <v>-19.166666670000005</v>
      </c>
      <c r="EJ28" s="184">
        <v>-2.0833333300000092</v>
      </c>
      <c r="EK28" s="184">
        <v>-2.0833333300000021</v>
      </c>
      <c r="EL28" s="184">
        <v>-2.0833333300000092</v>
      </c>
      <c r="EM28" s="184">
        <v>-2.0833333300000021</v>
      </c>
      <c r="EN28" s="184">
        <v>-2.0833333300000092</v>
      </c>
      <c r="EO28" s="184">
        <v>-2.083333329999995</v>
      </c>
      <c r="EP28" s="184">
        <v>-2.0833333300000021</v>
      </c>
      <c r="EQ28" s="184">
        <v>-2.0833333300000021</v>
      </c>
      <c r="ER28" s="184">
        <v>-2.0833333299999985</v>
      </c>
      <c r="ES28" s="184">
        <v>-2.0833333300000021</v>
      </c>
      <c r="ET28" s="184">
        <v>-2.0833333300000021</v>
      </c>
      <c r="EU28" s="184">
        <v>-2.083333329999995</v>
      </c>
      <c r="EV28" s="184">
        <v>-2.0833333300000021</v>
      </c>
      <c r="EW28" s="184">
        <v>-2.0833333300000021</v>
      </c>
      <c r="EX28" s="184">
        <v>-2.0833333300000021</v>
      </c>
      <c r="EY28" s="184">
        <v>-2.0833333300000021</v>
      </c>
      <c r="EZ28" s="184">
        <v>-2.0833333300000003</v>
      </c>
      <c r="FA28" s="184">
        <v>-2.0833333300000021</v>
      </c>
      <c r="FB28" s="184">
        <v>-2.0833333300000021</v>
      </c>
      <c r="FC28" s="184">
        <v>-2.0833333300000039</v>
      </c>
      <c r="FD28" s="184">
        <v>-2.0833333300000021</v>
      </c>
      <c r="FE28" s="184">
        <v>-2.083333330000003</v>
      </c>
      <c r="FF28" s="184">
        <v>-2.0833333300000025</v>
      </c>
      <c r="FG28" s="184">
        <v>-2.083333330000003</v>
      </c>
      <c r="FH28" s="184">
        <v>1.1222437024116516E-13</v>
      </c>
      <c r="FI28" s="184">
        <v>0</v>
      </c>
      <c r="FJ28" s="184">
        <v>0</v>
      </c>
      <c r="FK28" s="184">
        <v>0</v>
      </c>
      <c r="FL28" s="184">
        <v>0</v>
      </c>
      <c r="FM28" s="184">
        <v>0</v>
      </c>
      <c r="FN28" s="184">
        <v>0</v>
      </c>
      <c r="FO28" s="184">
        <v>0</v>
      </c>
      <c r="FP28" s="184">
        <v>0</v>
      </c>
      <c r="FQ28" s="184">
        <v>0</v>
      </c>
      <c r="FR28" s="184">
        <v>0</v>
      </c>
      <c r="FS28" s="184">
        <v>0</v>
      </c>
      <c r="FT28" s="184">
        <v>0</v>
      </c>
      <c r="FU28" s="184">
        <v>0</v>
      </c>
      <c r="FV28" s="184">
        <v>0</v>
      </c>
      <c r="FW28" s="184">
        <v>0</v>
      </c>
    </row>
    <row r="29" spans="2:179">
      <c r="B29" s="185">
        <v>24</v>
      </c>
      <c r="C29" s="178" t="s">
        <v>135</v>
      </c>
      <c r="D29" s="183">
        <f t="shared" ref="D29" si="147">+SUM(BC29:BN29)</f>
        <v>0</v>
      </c>
      <c r="E29" s="183">
        <f t="shared" ref="E29" si="148">+SUM(BO29:BZ29)</f>
        <v>0</v>
      </c>
      <c r="F29" s="183">
        <f t="shared" ref="F29" si="149">+SUM(CA29:CL29)</f>
        <v>0</v>
      </c>
      <c r="G29" s="183">
        <f t="shared" ref="G29" si="150">+SUM(CM29:CX29)</f>
        <v>0</v>
      </c>
      <c r="H29" s="183">
        <f t="shared" ref="H29" si="151">+SUM(CY29:DJ29)</f>
        <v>0</v>
      </c>
      <c r="I29" s="183">
        <f t="shared" ref="I29" si="152">+SUM(DK29:DV29)</f>
        <v>0</v>
      </c>
      <c r="J29" s="183">
        <f t="shared" si="102"/>
        <v>0</v>
      </c>
      <c r="K29" s="183">
        <f t="shared" ref="K29" si="153">+SUM(EI29:ET29)</f>
        <v>0</v>
      </c>
      <c r="L29" s="183">
        <f t="shared" si="135"/>
        <v>0</v>
      </c>
      <c r="M29" s="183">
        <f>+SUM(FG29:FR29)</f>
        <v>0</v>
      </c>
      <c r="N29" s="183">
        <f>+SUM(BC29:BE29)</f>
        <v>0</v>
      </c>
      <c r="O29" s="183">
        <f>+SUM(BF29:BH29)</f>
        <v>0</v>
      </c>
      <c r="P29" s="183">
        <f>+SUM(BI29:BK29)</f>
        <v>0</v>
      </c>
      <c r="Q29" s="183">
        <f>+SUM(BL29:BN29)</f>
        <v>0</v>
      </c>
      <c r="R29" s="183">
        <f>+SUM(BO29:BQ29)</f>
        <v>0</v>
      </c>
      <c r="S29" s="183">
        <f>+SUM(BR29:BT29)</f>
        <v>0</v>
      </c>
      <c r="T29" s="183">
        <f>+SUM(BU29:BW29)</f>
        <v>0</v>
      </c>
      <c r="U29" s="183">
        <f>+SUM(BX29:BZ29)</f>
        <v>0</v>
      </c>
      <c r="V29" s="183">
        <f>+SUM(CA29:CC29)</f>
        <v>0</v>
      </c>
      <c r="W29" s="183">
        <f>+SUM(CD29:CF29)</f>
        <v>0</v>
      </c>
      <c r="X29" s="183">
        <f>+SUM(CG29:CI29)</f>
        <v>0</v>
      </c>
      <c r="Y29" s="183">
        <f>+SUM(CJ29:CL29)</f>
        <v>0</v>
      </c>
      <c r="Z29" s="183">
        <f>+SUM(CM29:CO29)</f>
        <v>0</v>
      </c>
      <c r="AA29" s="183">
        <f>+SUM(CP29:CR29)</f>
        <v>0</v>
      </c>
      <c r="AB29" s="183">
        <f>+SUM(CS29:CU29)</f>
        <v>0</v>
      </c>
      <c r="AC29" s="183">
        <f>+SUM(CV29:CX29)</f>
        <v>0</v>
      </c>
      <c r="AD29" s="183">
        <f>+SUM(CY29:DA29)</f>
        <v>0</v>
      </c>
      <c r="AE29" s="183">
        <f>+SUM(DB29:DD29)</f>
        <v>0</v>
      </c>
      <c r="AF29" s="183">
        <f>+SUM(DE29:DG29)</f>
        <v>0</v>
      </c>
      <c r="AG29" s="183">
        <f>+SUM(DH29:DJ29)</f>
        <v>0</v>
      </c>
      <c r="AH29" s="183">
        <f>+SUM(DK29:DM29)</f>
        <v>0</v>
      </c>
      <c r="AI29" s="183">
        <f>+SUM(DN29:DP29)</f>
        <v>0</v>
      </c>
      <c r="AJ29" s="183">
        <f>+SUM(DQ29:DS29)</f>
        <v>0</v>
      </c>
      <c r="AK29" s="183">
        <f>+SUM(DT29:DV29)</f>
        <v>0</v>
      </c>
      <c r="AL29" s="183">
        <f>+SUM(DW29:DY29)</f>
        <v>0</v>
      </c>
      <c r="AM29" s="183">
        <f>+SUM(DZ29:EB29)</f>
        <v>0</v>
      </c>
      <c r="AN29" s="183">
        <f>+SUM(EC29:EE29)</f>
        <v>0</v>
      </c>
      <c r="AO29" s="183">
        <f>+SUM(EF29:EH29)</f>
        <v>0</v>
      </c>
      <c r="AP29" s="183">
        <f>+SUM(EI29:EK29)</f>
        <v>0</v>
      </c>
      <c r="AQ29" s="183">
        <f>+SUM(EL29:EN29)</f>
        <v>0</v>
      </c>
      <c r="AR29" s="253">
        <f>+SUM(EO29:EQ29)</f>
        <v>0</v>
      </c>
      <c r="AS29" s="183">
        <f>+SUM(ER29:ET29)</f>
        <v>0</v>
      </c>
      <c r="AT29" s="183">
        <f>+SUM(EU29:EW29)</f>
        <v>0</v>
      </c>
      <c r="AU29" s="183">
        <f>+SUM(EX29:EZ29)</f>
        <v>0</v>
      </c>
      <c r="AV29" s="183">
        <f>+SUM(FA29:FC29)</f>
        <v>0</v>
      </c>
      <c r="AW29" s="183">
        <f>+SUM(FD29:FF29)</f>
        <v>0</v>
      </c>
      <c r="AX29" s="183">
        <f t="shared" ref="AX29" si="154">+SUM(FG29:FI29)</f>
        <v>0</v>
      </c>
      <c r="AY29" s="183">
        <f t="shared" ref="AY29" si="155">+SUM(FJ29:FL29)</f>
        <v>0</v>
      </c>
      <c r="AZ29" s="183">
        <f t="shared" si="12"/>
        <v>0</v>
      </c>
      <c r="BA29" s="183">
        <f t="shared" si="13"/>
        <v>0</v>
      </c>
      <c r="BB29" s="183">
        <f t="shared" si="14"/>
        <v>0</v>
      </c>
      <c r="BC29" s="184">
        <v>0</v>
      </c>
      <c r="BD29" s="184">
        <v>0</v>
      </c>
      <c r="BE29" s="184">
        <v>0</v>
      </c>
      <c r="BF29" s="184">
        <v>0</v>
      </c>
      <c r="BG29" s="184">
        <v>0</v>
      </c>
      <c r="BH29" s="184">
        <v>0</v>
      </c>
      <c r="BI29" s="184">
        <v>0</v>
      </c>
      <c r="BJ29" s="184">
        <v>0</v>
      </c>
      <c r="BK29" s="184">
        <v>0</v>
      </c>
      <c r="BL29" s="184">
        <v>0</v>
      </c>
      <c r="BM29" s="184">
        <v>0</v>
      </c>
      <c r="BN29" s="184">
        <v>0</v>
      </c>
      <c r="BO29" s="184">
        <v>0</v>
      </c>
      <c r="BP29" s="184">
        <v>0</v>
      </c>
      <c r="BQ29" s="184">
        <v>0</v>
      </c>
      <c r="BR29" s="184">
        <v>0</v>
      </c>
      <c r="BS29" s="184">
        <v>0</v>
      </c>
      <c r="BT29" s="184">
        <v>0</v>
      </c>
      <c r="BU29" s="184">
        <v>0</v>
      </c>
      <c r="BV29" s="184">
        <v>0</v>
      </c>
      <c r="BW29" s="184">
        <v>0</v>
      </c>
      <c r="BX29" s="184">
        <v>0</v>
      </c>
      <c r="BY29" s="184">
        <v>0</v>
      </c>
      <c r="BZ29" s="184">
        <v>0</v>
      </c>
      <c r="CA29" s="184">
        <v>0</v>
      </c>
      <c r="CB29" s="184">
        <v>0</v>
      </c>
      <c r="CC29" s="184">
        <v>0</v>
      </c>
      <c r="CD29" s="184">
        <v>0</v>
      </c>
      <c r="CE29" s="184">
        <v>0</v>
      </c>
      <c r="CF29" s="184">
        <v>0</v>
      </c>
      <c r="CG29" s="184">
        <v>0</v>
      </c>
      <c r="CH29" s="184">
        <v>0</v>
      </c>
      <c r="CI29" s="184">
        <v>0</v>
      </c>
      <c r="CJ29" s="184">
        <v>0</v>
      </c>
      <c r="CK29" s="184">
        <v>0</v>
      </c>
      <c r="CL29" s="184">
        <v>0</v>
      </c>
      <c r="CM29" s="184">
        <v>0</v>
      </c>
      <c r="CN29" s="184">
        <v>0</v>
      </c>
      <c r="CO29" s="184">
        <v>0</v>
      </c>
      <c r="CP29" s="184">
        <v>0</v>
      </c>
      <c r="CQ29" s="184">
        <v>0</v>
      </c>
      <c r="CR29" s="184">
        <v>0</v>
      </c>
      <c r="CS29" s="184">
        <v>0</v>
      </c>
      <c r="CT29" s="184">
        <v>0</v>
      </c>
      <c r="CU29" s="184">
        <v>0</v>
      </c>
      <c r="CV29" s="184">
        <v>0</v>
      </c>
      <c r="CW29" s="184">
        <v>0</v>
      </c>
      <c r="CX29" s="184">
        <v>0</v>
      </c>
      <c r="CY29" s="184">
        <v>0</v>
      </c>
      <c r="CZ29" s="184">
        <v>0</v>
      </c>
      <c r="DA29" s="184">
        <v>0</v>
      </c>
      <c r="DB29" s="184">
        <v>0</v>
      </c>
      <c r="DC29" s="184">
        <v>0</v>
      </c>
      <c r="DD29" s="184">
        <v>0</v>
      </c>
      <c r="DE29" s="184">
        <v>0</v>
      </c>
      <c r="DF29" s="184">
        <v>0</v>
      </c>
      <c r="DG29" s="184">
        <v>0</v>
      </c>
      <c r="DH29" s="184">
        <v>0</v>
      </c>
      <c r="DI29" s="184">
        <v>0</v>
      </c>
      <c r="DJ29" s="184">
        <v>0</v>
      </c>
      <c r="DK29" s="184">
        <v>0</v>
      </c>
      <c r="DL29" s="184">
        <v>0</v>
      </c>
      <c r="DM29" s="184">
        <v>0</v>
      </c>
      <c r="DN29" s="184">
        <v>0</v>
      </c>
      <c r="DO29" s="184">
        <v>0</v>
      </c>
      <c r="DP29" s="184">
        <v>0</v>
      </c>
      <c r="DQ29" s="184">
        <v>0</v>
      </c>
      <c r="DR29" s="184">
        <v>0</v>
      </c>
      <c r="DS29" s="184">
        <v>0</v>
      </c>
      <c r="DT29" s="184">
        <v>0</v>
      </c>
      <c r="DU29" s="184">
        <v>0</v>
      </c>
      <c r="DV29" s="184">
        <v>0</v>
      </c>
      <c r="DW29" s="184">
        <v>0</v>
      </c>
      <c r="DX29" s="184">
        <v>0</v>
      </c>
      <c r="DY29" s="184">
        <v>0</v>
      </c>
      <c r="DZ29" s="184">
        <v>0</v>
      </c>
      <c r="EA29" s="184">
        <v>0</v>
      </c>
      <c r="EB29" s="184">
        <v>0</v>
      </c>
      <c r="EC29" s="184">
        <v>0</v>
      </c>
      <c r="ED29" s="184">
        <v>0</v>
      </c>
      <c r="EE29" s="184">
        <v>0</v>
      </c>
      <c r="EF29" s="184">
        <v>0</v>
      </c>
      <c r="EG29" s="184">
        <v>0</v>
      </c>
      <c r="EH29" s="184">
        <v>0</v>
      </c>
      <c r="EI29" s="184">
        <v>0</v>
      </c>
      <c r="EJ29" s="184">
        <v>0</v>
      </c>
      <c r="EK29" s="184">
        <v>0</v>
      </c>
      <c r="EL29" s="184">
        <v>0</v>
      </c>
      <c r="EM29" s="184">
        <v>0</v>
      </c>
      <c r="EN29" s="184">
        <v>0</v>
      </c>
      <c r="EO29" s="184">
        <v>0</v>
      </c>
      <c r="EP29" s="184">
        <v>0</v>
      </c>
      <c r="EQ29" s="184">
        <v>0</v>
      </c>
      <c r="ER29" s="184">
        <v>0</v>
      </c>
      <c r="ES29" s="184">
        <v>0</v>
      </c>
      <c r="ET29" s="184">
        <v>0</v>
      </c>
      <c r="EU29" s="184">
        <v>0</v>
      </c>
      <c r="EV29" s="184">
        <v>0</v>
      </c>
      <c r="EW29" s="184">
        <v>0</v>
      </c>
      <c r="EX29" s="184">
        <v>0</v>
      </c>
      <c r="EY29" s="184">
        <v>0</v>
      </c>
      <c r="EZ29" s="184">
        <v>0</v>
      </c>
      <c r="FA29" s="184">
        <v>0</v>
      </c>
      <c r="FB29" s="184">
        <v>0</v>
      </c>
      <c r="FC29" s="184">
        <v>0</v>
      </c>
      <c r="FD29" s="184">
        <v>0</v>
      </c>
      <c r="FE29" s="184">
        <v>0</v>
      </c>
      <c r="FF29" s="184">
        <v>0</v>
      </c>
      <c r="FG29" s="184">
        <v>0</v>
      </c>
      <c r="FH29" s="184">
        <v>0</v>
      </c>
      <c r="FI29" s="184">
        <v>0</v>
      </c>
      <c r="FJ29" s="184">
        <v>0</v>
      </c>
      <c r="FK29" s="184">
        <v>0</v>
      </c>
      <c r="FL29" s="184">
        <v>0</v>
      </c>
      <c r="FM29" s="184">
        <v>0</v>
      </c>
      <c r="FN29" s="184">
        <v>0</v>
      </c>
      <c r="FO29" s="184">
        <v>0</v>
      </c>
      <c r="FP29" s="184">
        <v>0</v>
      </c>
      <c r="FQ29" s="184">
        <v>0</v>
      </c>
      <c r="FR29" s="184">
        <v>0</v>
      </c>
      <c r="FS29" s="184">
        <v>0</v>
      </c>
      <c r="FT29" s="184">
        <v>0</v>
      </c>
      <c r="FU29" s="184">
        <v>0</v>
      </c>
      <c r="FV29" s="184">
        <v>0</v>
      </c>
      <c r="FW29" s="184">
        <v>0</v>
      </c>
    </row>
    <row r="30" spans="2:179" s="161" customFormat="1">
      <c r="B30" s="185">
        <v>25</v>
      </c>
      <c r="C30" s="178" t="s">
        <v>145</v>
      </c>
      <c r="D30" s="179">
        <f t="shared" ref="D30" si="156">+SUM(BC30:BN30)</f>
        <v>0</v>
      </c>
      <c r="E30" s="179">
        <f t="shared" ref="E30" si="157">+SUM(BO30:BZ30)</f>
        <v>0</v>
      </c>
      <c r="F30" s="179">
        <f t="shared" ref="F30" si="158">+SUM(CA30:CL30)</f>
        <v>0</v>
      </c>
      <c r="G30" s="179">
        <f t="shared" ref="G30" si="159">+SUM(CM30:CX30)</f>
        <v>0</v>
      </c>
      <c r="H30" s="179">
        <f t="shared" ref="H30" si="160">+SUM(CY30:DJ30)</f>
        <v>0</v>
      </c>
      <c r="I30" s="179">
        <f t="shared" ref="I30" si="161">+SUM(DK30:DV30)</f>
        <v>0</v>
      </c>
      <c r="J30" s="179">
        <f t="shared" si="102"/>
        <v>0</v>
      </c>
      <c r="K30" s="179">
        <f t="shared" ref="K30" si="162">+SUM(EI30:ET30)</f>
        <v>0</v>
      </c>
      <c r="L30" s="179">
        <f t="shared" si="135"/>
        <v>948.55084828999998</v>
      </c>
      <c r="M30" s="179">
        <f>+SUM(FG30:FR30)</f>
        <v>0</v>
      </c>
      <c r="N30" s="179">
        <f>+SUM(BC30:BE30)</f>
        <v>0</v>
      </c>
      <c r="O30" s="179">
        <f>+SUM(BF30:BH30)</f>
        <v>0</v>
      </c>
      <c r="P30" s="179">
        <f>+SUM(BI30:BK30)</f>
        <v>0</v>
      </c>
      <c r="Q30" s="179">
        <f>+SUM(BL30:BN30)</f>
        <v>0</v>
      </c>
      <c r="R30" s="179">
        <f>+SUM(BO30:BQ30)</f>
        <v>0</v>
      </c>
      <c r="S30" s="179">
        <f>+SUM(BR30:BT30)</f>
        <v>0</v>
      </c>
      <c r="T30" s="179">
        <f>+SUM(BU30:BW30)</f>
        <v>0</v>
      </c>
      <c r="U30" s="179">
        <f>+SUM(BX30:BZ30)</f>
        <v>0</v>
      </c>
      <c r="V30" s="179">
        <f>+SUM(CA30:CC30)</f>
        <v>0</v>
      </c>
      <c r="W30" s="179">
        <f>+SUM(CD30:CF30)</f>
        <v>0</v>
      </c>
      <c r="X30" s="179">
        <f>+SUM(CG30:CI30)</f>
        <v>0</v>
      </c>
      <c r="Y30" s="179">
        <f>+SUM(CJ30:CL30)</f>
        <v>0</v>
      </c>
      <c r="Z30" s="179">
        <f>+SUM(CM30:CO30)</f>
        <v>0</v>
      </c>
      <c r="AA30" s="179">
        <f>+SUM(CP30:CR30)</f>
        <v>0</v>
      </c>
      <c r="AB30" s="179">
        <f>+SUM(CS30:CU30)</f>
        <v>0</v>
      </c>
      <c r="AC30" s="179">
        <f>+SUM(CV30:CX30)</f>
        <v>0</v>
      </c>
      <c r="AD30" s="179">
        <f>+SUM(CY30:DA30)</f>
        <v>0</v>
      </c>
      <c r="AE30" s="179">
        <f>+SUM(DB30:DD30)</f>
        <v>0</v>
      </c>
      <c r="AF30" s="179">
        <f>+SUM(DE30:DG30)</f>
        <v>0</v>
      </c>
      <c r="AG30" s="179">
        <f>+SUM(DH30:DJ30)</f>
        <v>0</v>
      </c>
      <c r="AH30" s="179">
        <f>+SUM(DK30:DM30)</f>
        <v>0</v>
      </c>
      <c r="AI30" s="179">
        <f>+SUM(DN30:DP30)</f>
        <v>0</v>
      </c>
      <c r="AJ30" s="179">
        <f>+SUM(DQ30:DS30)</f>
        <v>0</v>
      </c>
      <c r="AK30" s="179">
        <f>+SUM(DT30:DV30)</f>
        <v>0</v>
      </c>
      <c r="AL30" s="179">
        <f>+SUM(DW30:DY30)</f>
        <v>0</v>
      </c>
      <c r="AM30" s="179">
        <f>+SUM(DZ30:EB30)</f>
        <v>0</v>
      </c>
      <c r="AN30" s="179">
        <f>+SUM(EC30:EE30)</f>
        <v>0</v>
      </c>
      <c r="AO30" s="179">
        <f>+SUM(EF30:EH30)</f>
        <v>0</v>
      </c>
      <c r="AP30" s="179">
        <f>+SUM(EI30:EK30)</f>
        <v>0</v>
      </c>
      <c r="AQ30" s="179">
        <f>+SUM(EL30:EN30)</f>
        <v>0</v>
      </c>
      <c r="AR30" s="258">
        <f>+SUM(EO30:EQ30)</f>
        <v>0</v>
      </c>
      <c r="AS30" s="179">
        <f>+SUM(ER30:ET30)</f>
        <v>0</v>
      </c>
      <c r="AT30" s="179">
        <f>+SUM(EU30:EW30)</f>
        <v>0</v>
      </c>
      <c r="AU30" s="179">
        <f>+SUM(EX30:EZ30)</f>
        <v>0</v>
      </c>
      <c r="AV30" s="179">
        <f>+SUM(FA30:FC30)</f>
        <v>948.55084828999998</v>
      </c>
      <c r="AW30" s="179">
        <f>+SUM(FD30:FF30)</f>
        <v>0</v>
      </c>
      <c r="AX30" s="179">
        <f t="shared" ref="AX30" si="163">+SUM(FG30:FI30)</f>
        <v>0</v>
      </c>
      <c r="AY30" s="179">
        <f t="shared" ref="AY30" si="164">+SUM(FJ30:FL30)</f>
        <v>0</v>
      </c>
      <c r="AZ30" s="179">
        <f t="shared" si="12"/>
        <v>0</v>
      </c>
      <c r="BA30" s="179">
        <f t="shared" si="13"/>
        <v>0</v>
      </c>
      <c r="BB30" s="179">
        <f t="shared" si="14"/>
        <v>0</v>
      </c>
      <c r="BC30" s="180">
        <v>0</v>
      </c>
      <c r="BD30" s="180">
        <v>0</v>
      </c>
      <c r="BE30" s="180">
        <v>0</v>
      </c>
      <c r="BF30" s="180">
        <v>0</v>
      </c>
      <c r="BG30" s="180">
        <v>0</v>
      </c>
      <c r="BH30" s="180">
        <v>0</v>
      </c>
      <c r="BI30" s="180">
        <v>0</v>
      </c>
      <c r="BJ30" s="180">
        <v>0</v>
      </c>
      <c r="BK30" s="180">
        <v>0</v>
      </c>
      <c r="BL30" s="180">
        <v>0</v>
      </c>
      <c r="BM30" s="180">
        <v>0</v>
      </c>
      <c r="BN30" s="180">
        <v>0</v>
      </c>
      <c r="BO30" s="180">
        <v>0</v>
      </c>
      <c r="BP30" s="180">
        <v>0</v>
      </c>
      <c r="BQ30" s="180">
        <v>0</v>
      </c>
      <c r="BR30" s="180">
        <v>0</v>
      </c>
      <c r="BS30" s="180">
        <v>0</v>
      </c>
      <c r="BT30" s="180">
        <v>0</v>
      </c>
      <c r="BU30" s="180">
        <v>0</v>
      </c>
      <c r="BV30" s="180">
        <v>0</v>
      </c>
      <c r="BW30" s="180">
        <v>0</v>
      </c>
      <c r="BX30" s="180">
        <v>0</v>
      </c>
      <c r="BY30" s="180">
        <v>0</v>
      </c>
      <c r="BZ30" s="180">
        <v>0</v>
      </c>
      <c r="CA30" s="180">
        <v>0</v>
      </c>
      <c r="CB30" s="180">
        <v>0</v>
      </c>
      <c r="CC30" s="180">
        <v>0</v>
      </c>
      <c r="CD30" s="180">
        <v>0</v>
      </c>
      <c r="CE30" s="180">
        <v>0</v>
      </c>
      <c r="CF30" s="180">
        <v>0</v>
      </c>
      <c r="CG30" s="180">
        <v>0</v>
      </c>
      <c r="CH30" s="180">
        <v>0</v>
      </c>
      <c r="CI30" s="180">
        <v>0</v>
      </c>
      <c r="CJ30" s="180">
        <v>0</v>
      </c>
      <c r="CK30" s="180">
        <v>0</v>
      </c>
      <c r="CL30" s="180">
        <v>0</v>
      </c>
      <c r="CM30" s="180">
        <v>0</v>
      </c>
      <c r="CN30" s="180">
        <v>0</v>
      </c>
      <c r="CO30" s="180">
        <v>0</v>
      </c>
      <c r="CP30" s="180">
        <v>0</v>
      </c>
      <c r="CQ30" s="180">
        <v>0</v>
      </c>
      <c r="CR30" s="180">
        <v>0</v>
      </c>
      <c r="CS30" s="180">
        <v>0</v>
      </c>
      <c r="CT30" s="180">
        <v>0</v>
      </c>
      <c r="CU30" s="180">
        <v>0</v>
      </c>
      <c r="CV30" s="180">
        <v>0</v>
      </c>
      <c r="CW30" s="180">
        <v>0</v>
      </c>
      <c r="CX30" s="180">
        <v>0</v>
      </c>
      <c r="CY30" s="180">
        <v>0</v>
      </c>
      <c r="CZ30" s="180">
        <v>0</v>
      </c>
      <c r="DA30" s="180">
        <v>0</v>
      </c>
      <c r="DB30" s="180">
        <v>0</v>
      </c>
      <c r="DC30" s="180">
        <v>0</v>
      </c>
      <c r="DD30" s="180">
        <v>0</v>
      </c>
      <c r="DE30" s="180">
        <v>0</v>
      </c>
      <c r="DF30" s="180">
        <v>0</v>
      </c>
      <c r="DG30" s="180">
        <v>0</v>
      </c>
      <c r="DH30" s="180">
        <v>0</v>
      </c>
      <c r="DI30" s="180">
        <v>0</v>
      </c>
      <c r="DJ30" s="180">
        <v>0</v>
      </c>
      <c r="DK30" s="180">
        <v>0</v>
      </c>
      <c r="DL30" s="180">
        <v>0</v>
      </c>
      <c r="DM30" s="180">
        <v>0</v>
      </c>
      <c r="DN30" s="180">
        <v>0</v>
      </c>
      <c r="DO30" s="180">
        <v>0</v>
      </c>
      <c r="DP30" s="180">
        <v>0</v>
      </c>
      <c r="DQ30" s="180">
        <v>0</v>
      </c>
      <c r="DR30" s="180">
        <v>0</v>
      </c>
      <c r="DS30" s="180">
        <v>0</v>
      </c>
      <c r="DT30" s="180">
        <v>0</v>
      </c>
      <c r="DU30" s="180">
        <v>0</v>
      </c>
      <c r="DV30" s="180">
        <v>0</v>
      </c>
      <c r="DW30" s="180">
        <v>0</v>
      </c>
      <c r="DX30" s="180">
        <v>0</v>
      </c>
      <c r="DY30" s="180">
        <v>0</v>
      </c>
      <c r="DZ30" s="180">
        <v>0</v>
      </c>
      <c r="EA30" s="180">
        <v>0</v>
      </c>
      <c r="EB30" s="180">
        <v>0</v>
      </c>
      <c r="EC30" s="180">
        <v>0</v>
      </c>
      <c r="ED30" s="180">
        <v>0</v>
      </c>
      <c r="EE30" s="180">
        <v>0</v>
      </c>
      <c r="EF30" s="180">
        <v>0</v>
      </c>
      <c r="EG30" s="180">
        <v>0</v>
      </c>
      <c r="EH30" s="180">
        <v>0</v>
      </c>
      <c r="EI30" s="180">
        <v>0</v>
      </c>
      <c r="EJ30" s="180">
        <v>0</v>
      </c>
      <c r="EK30" s="180">
        <v>0</v>
      </c>
      <c r="EL30" s="180">
        <v>0</v>
      </c>
      <c r="EM30" s="180">
        <v>0</v>
      </c>
      <c r="EN30" s="180">
        <v>0</v>
      </c>
      <c r="EO30" s="180">
        <v>0</v>
      </c>
      <c r="EP30" s="180">
        <v>0</v>
      </c>
      <c r="EQ30" s="180">
        <v>0</v>
      </c>
      <c r="ER30" s="180">
        <v>0</v>
      </c>
      <c r="ES30" s="180">
        <v>0</v>
      </c>
      <c r="ET30" s="180">
        <v>0</v>
      </c>
      <c r="EU30" s="180">
        <v>0</v>
      </c>
      <c r="EV30" s="180">
        <v>0</v>
      </c>
      <c r="EW30" s="180">
        <v>0</v>
      </c>
      <c r="EX30" s="180">
        <v>0</v>
      </c>
      <c r="EY30" s="180">
        <v>0</v>
      </c>
      <c r="EZ30" s="180">
        <v>0</v>
      </c>
      <c r="FA30" s="180">
        <v>0</v>
      </c>
      <c r="FB30" s="180">
        <v>948.55084828999998</v>
      </c>
      <c r="FC30" s="180">
        <v>0</v>
      </c>
      <c r="FD30" s="180">
        <v>0</v>
      </c>
      <c r="FE30" s="180">
        <v>0</v>
      </c>
      <c r="FF30" s="180">
        <v>0</v>
      </c>
      <c r="FG30" s="180">
        <v>0</v>
      </c>
      <c r="FH30" s="180">
        <v>0</v>
      </c>
      <c r="FI30" s="180">
        <v>0</v>
      </c>
      <c r="FJ30" s="180">
        <v>0</v>
      </c>
      <c r="FK30" s="180">
        <v>0</v>
      </c>
      <c r="FL30" s="180">
        <v>0</v>
      </c>
      <c r="FM30" s="180">
        <v>0</v>
      </c>
      <c r="FN30" s="180">
        <v>0</v>
      </c>
      <c r="FO30" s="180">
        <v>0</v>
      </c>
      <c r="FP30" s="180">
        <v>0</v>
      </c>
      <c r="FQ30" s="180">
        <v>0</v>
      </c>
      <c r="FR30" s="180">
        <v>0</v>
      </c>
      <c r="FS30" s="180">
        <v>0</v>
      </c>
      <c r="FT30" s="180">
        <v>0</v>
      </c>
      <c r="FU30" s="180">
        <v>0</v>
      </c>
      <c r="FV30" s="180">
        <v>0</v>
      </c>
      <c r="FW30" s="180">
        <v>0</v>
      </c>
    </row>
    <row r="31" spans="2:179">
      <c r="B31" s="181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</row>
    <row r="32" spans="2:179" s="145" customFormat="1">
      <c r="B32" s="193">
        <v>3</v>
      </c>
      <c r="C32" s="194" t="s">
        <v>165</v>
      </c>
      <c r="D32" s="259">
        <f t="shared" ref="D32:AI32" si="165">+D6-D16</f>
        <v>-8333.1561549888738</v>
      </c>
      <c r="E32" s="259">
        <f t="shared" si="165"/>
        <v>-9030.9682948752397</v>
      </c>
      <c r="F32" s="259">
        <f t="shared" si="165"/>
        <v>-6318.3257820367335</v>
      </c>
      <c r="G32" s="259">
        <f t="shared" si="165"/>
        <v>-7025.6932898942778</v>
      </c>
      <c r="H32" s="259">
        <f t="shared" si="165"/>
        <v>-6751.7052930794207</v>
      </c>
      <c r="I32" s="259">
        <f t="shared" si="165"/>
        <v>-3937.6514118072714</v>
      </c>
      <c r="J32" s="259">
        <f t="shared" si="165"/>
        <v>-6192.7396830783127</v>
      </c>
      <c r="K32" s="259">
        <f t="shared" si="165"/>
        <v>-7558.3662214724036</v>
      </c>
      <c r="L32" s="259">
        <f t="shared" si="165"/>
        <v>-4373.3526970739222</v>
      </c>
      <c r="M32" s="259">
        <f t="shared" si="165"/>
        <v>-2253.7236985132831</v>
      </c>
      <c r="N32" s="259">
        <f t="shared" si="165"/>
        <v>-1191.1713730058634</v>
      </c>
      <c r="O32" s="259">
        <f t="shared" si="165"/>
        <v>-1039.8649018481733</v>
      </c>
      <c r="P32" s="259">
        <f t="shared" si="165"/>
        <v>-1794.4152836219994</v>
      </c>
      <c r="Q32" s="259">
        <f t="shared" si="165"/>
        <v>-4307.7045965128391</v>
      </c>
      <c r="R32" s="259">
        <f t="shared" si="165"/>
        <v>-1253.0337484577369</v>
      </c>
      <c r="S32" s="259">
        <f t="shared" si="165"/>
        <v>-1560.0783079688922</v>
      </c>
      <c r="T32" s="259">
        <f t="shared" si="165"/>
        <v>-1655.9762100715084</v>
      </c>
      <c r="U32" s="259">
        <f t="shared" si="165"/>
        <v>-4561.8800283771025</v>
      </c>
      <c r="V32" s="259">
        <f t="shared" si="165"/>
        <v>-1772.3369226359589</v>
      </c>
      <c r="W32" s="259">
        <f t="shared" si="165"/>
        <v>-1275.8831764551476</v>
      </c>
      <c r="X32" s="259">
        <f t="shared" si="165"/>
        <v>-1088.5166962060352</v>
      </c>
      <c r="Y32" s="259">
        <f t="shared" si="165"/>
        <v>-2181.5889867395917</v>
      </c>
      <c r="Z32" s="259">
        <f t="shared" si="165"/>
        <v>-1367.1205546571175</v>
      </c>
      <c r="AA32" s="259">
        <f t="shared" si="165"/>
        <v>-754.27844097709988</v>
      </c>
      <c r="AB32" s="259">
        <f t="shared" si="165"/>
        <v>-1726.8772570498131</v>
      </c>
      <c r="AC32" s="259">
        <f t="shared" si="165"/>
        <v>-3177.4170372102462</v>
      </c>
      <c r="AD32" s="259">
        <f t="shared" si="165"/>
        <v>-621.96579922628894</v>
      </c>
      <c r="AE32" s="259">
        <f t="shared" si="165"/>
        <v>-671.55432632089787</v>
      </c>
      <c r="AF32" s="259">
        <f t="shared" si="165"/>
        <v>-1097.103262829663</v>
      </c>
      <c r="AG32" s="259">
        <f t="shared" si="165"/>
        <v>-4361.0819047025707</v>
      </c>
      <c r="AH32" s="259">
        <f t="shared" si="165"/>
        <v>-229.92038453380246</v>
      </c>
      <c r="AI32" s="259">
        <f t="shared" si="165"/>
        <v>-866.58632423860809</v>
      </c>
      <c r="AJ32" s="259">
        <f t="shared" ref="AJ32:BO32" si="166">+AJ6-AJ16</f>
        <v>-1410.3398224608623</v>
      </c>
      <c r="AK32" s="259">
        <f t="shared" si="166"/>
        <v>-1430.8048805739988</v>
      </c>
      <c r="AL32" s="259">
        <f t="shared" si="166"/>
        <v>-591.8633298285481</v>
      </c>
      <c r="AM32" s="259">
        <f t="shared" si="166"/>
        <v>-517.85750285424592</v>
      </c>
      <c r="AN32" s="259">
        <f t="shared" si="166"/>
        <v>-1672.8040622090004</v>
      </c>
      <c r="AO32" s="259">
        <f t="shared" si="166"/>
        <v>-3410.2147881865171</v>
      </c>
      <c r="AP32" s="259">
        <f t="shared" si="166"/>
        <v>-703.86142790512463</v>
      </c>
      <c r="AQ32" s="259">
        <f t="shared" si="166"/>
        <v>-2889.7834606283218</v>
      </c>
      <c r="AR32" s="259">
        <f t="shared" si="166"/>
        <v>-1187.1172689098828</v>
      </c>
      <c r="AS32" s="259">
        <f t="shared" si="166"/>
        <v>-2777.6040640290748</v>
      </c>
      <c r="AT32" s="259">
        <f t="shared" si="166"/>
        <v>-627.79008247242598</v>
      </c>
      <c r="AU32" s="259">
        <f t="shared" si="166"/>
        <v>-587.07412521598326</v>
      </c>
      <c r="AV32" s="259">
        <f t="shared" si="166"/>
        <v>-668.88818453025351</v>
      </c>
      <c r="AW32" s="259">
        <f t="shared" si="166"/>
        <v>-2489.6003048552593</v>
      </c>
      <c r="AX32" s="259">
        <f t="shared" si="166"/>
        <v>-151.7758070506606</v>
      </c>
      <c r="AY32" s="259">
        <f t="shared" si="166"/>
        <v>322.08354494294144</v>
      </c>
      <c r="AZ32" s="259">
        <f t="shared" si="166"/>
        <v>-175.30684357227472</v>
      </c>
      <c r="BA32" s="259">
        <f t="shared" si="166"/>
        <v>-2248.5964648332892</v>
      </c>
      <c r="BB32" s="259">
        <f t="shared" si="166"/>
        <v>-1012.5979649201824</v>
      </c>
      <c r="BC32" s="259">
        <f t="shared" si="166"/>
        <v>-449.22339432075273</v>
      </c>
      <c r="BD32" s="259">
        <f t="shared" si="166"/>
        <v>-415.18505009680712</v>
      </c>
      <c r="BE32" s="259">
        <f t="shared" si="166"/>
        <v>-326.7629285883034</v>
      </c>
      <c r="BF32" s="259">
        <f t="shared" si="166"/>
        <v>402.96758586691567</v>
      </c>
      <c r="BG32" s="259">
        <f t="shared" si="166"/>
        <v>-352.48733393441802</v>
      </c>
      <c r="BH32" s="259">
        <f t="shared" si="166"/>
        <v>-1090.3451537806711</v>
      </c>
      <c r="BI32" s="259">
        <f t="shared" si="166"/>
        <v>-154.32031066608579</v>
      </c>
      <c r="BJ32" s="259">
        <f t="shared" si="166"/>
        <v>-643.65558054973872</v>
      </c>
      <c r="BK32" s="259">
        <f t="shared" si="166"/>
        <v>-996.43939240617613</v>
      </c>
      <c r="BL32" s="259">
        <f t="shared" si="166"/>
        <v>-676.79957802643185</v>
      </c>
      <c r="BM32" s="259">
        <f t="shared" si="166"/>
        <v>-1146.7432535323533</v>
      </c>
      <c r="BN32" s="259">
        <f t="shared" si="166"/>
        <v>-2484.1617649540544</v>
      </c>
      <c r="BO32" s="259">
        <f t="shared" si="166"/>
        <v>250.53633787131753</v>
      </c>
      <c r="BP32" s="259">
        <f t="shared" ref="BP32:CU32" si="167">+BP6-BP16</f>
        <v>-824.11998277475868</v>
      </c>
      <c r="BQ32" s="259">
        <f t="shared" si="167"/>
        <v>-679.45010355429577</v>
      </c>
      <c r="BR32" s="259">
        <f t="shared" si="167"/>
        <v>-131.32182998001099</v>
      </c>
      <c r="BS32" s="259">
        <f t="shared" si="167"/>
        <v>-263.53914629647943</v>
      </c>
      <c r="BT32" s="259">
        <f t="shared" si="167"/>
        <v>-1165.2173316924013</v>
      </c>
      <c r="BU32" s="259">
        <f t="shared" si="167"/>
        <v>-369.43874600961925</v>
      </c>
      <c r="BV32" s="259">
        <f t="shared" si="167"/>
        <v>-666.14210101866001</v>
      </c>
      <c r="BW32" s="259">
        <f t="shared" si="167"/>
        <v>-620.39536304322905</v>
      </c>
      <c r="BX32" s="259">
        <f t="shared" si="167"/>
        <v>-713.11626999187615</v>
      </c>
      <c r="BY32" s="259">
        <f t="shared" si="167"/>
        <v>-940.2969307001639</v>
      </c>
      <c r="BZ32" s="259">
        <f t="shared" si="167"/>
        <v>-2908.4668276850625</v>
      </c>
      <c r="CA32" s="259">
        <f t="shared" si="167"/>
        <v>322.41660789545733</v>
      </c>
      <c r="CB32" s="259">
        <f t="shared" si="167"/>
        <v>-1089.5830173187878</v>
      </c>
      <c r="CC32" s="259">
        <f t="shared" si="167"/>
        <v>-1005.1705132126287</v>
      </c>
      <c r="CD32" s="259">
        <f t="shared" si="167"/>
        <v>47.430828391400297</v>
      </c>
      <c r="CE32" s="259">
        <f t="shared" si="167"/>
        <v>-542.11281043147176</v>
      </c>
      <c r="CF32" s="259">
        <f t="shared" si="167"/>
        <v>-781.20119441507563</v>
      </c>
      <c r="CG32" s="259">
        <f t="shared" si="167"/>
        <v>-450.67281376503786</v>
      </c>
      <c r="CH32" s="259">
        <f t="shared" si="167"/>
        <v>-261.59939301634319</v>
      </c>
      <c r="CI32" s="259">
        <f t="shared" si="167"/>
        <v>-376.24448942465443</v>
      </c>
      <c r="CJ32" s="259">
        <f t="shared" si="167"/>
        <v>-600.08767222083202</v>
      </c>
      <c r="CK32" s="259">
        <f t="shared" si="167"/>
        <v>290.80059397839699</v>
      </c>
      <c r="CL32" s="259">
        <f t="shared" si="167"/>
        <v>-1872.3019084971577</v>
      </c>
      <c r="CM32" s="259">
        <f t="shared" si="167"/>
        <v>386.25418620983123</v>
      </c>
      <c r="CN32" s="259">
        <f t="shared" si="167"/>
        <v>-1445.081359741042</v>
      </c>
      <c r="CO32" s="259">
        <f t="shared" si="167"/>
        <v>-308.29338112590563</v>
      </c>
      <c r="CP32" s="259">
        <f t="shared" si="167"/>
        <v>-206.64844574344454</v>
      </c>
      <c r="CQ32" s="259">
        <f t="shared" si="167"/>
        <v>-141.71342433121362</v>
      </c>
      <c r="CR32" s="259">
        <f t="shared" si="167"/>
        <v>-405.91657090244166</v>
      </c>
      <c r="CS32" s="259">
        <f t="shared" si="167"/>
        <v>-355.09107622476824</v>
      </c>
      <c r="CT32" s="259">
        <f t="shared" si="167"/>
        <v>-466.74890099335369</v>
      </c>
      <c r="CU32" s="259">
        <f t="shared" si="167"/>
        <v>-905.03727983169165</v>
      </c>
      <c r="CV32" s="259">
        <f t="shared" ref="CV32:EA32" si="168">+CV6-CV16</f>
        <v>-611.00249006790966</v>
      </c>
      <c r="CW32" s="259">
        <f t="shared" si="168"/>
        <v>-624.16384237409545</v>
      </c>
      <c r="CX32" s="259">
        <f t="shared" si="168"/>
        <v>-1942.2507047682418</v>
      </c>
      <c r="CY32" s="259">
        <f t="shared" si="168"/>
        <v>1088.8052617402636</v>
      </c>
      <c r="CZ32" s="259">
        <f t="shared" si="168"/>
        <v>-555.16938423194972</v>
      </c>
      <c r="DA32" s="259">
        <f t="shared" si="168"/>
        <v>-1155.6016767346027</v>
      </c>
      <c r="DB32" s="259">
        <f t="shared" si="168"/>
        <v>177.01108757076736</v>
      </c>
      <c r="DC32" s="259">
        <f t="shared" si="168"/>
        <v>-1349.892919033593</v>
      </c>
      <c r="DD32" s="259">
        <f t="shared" si="168"/>
        <v>501.32750514192742</v>
      </c>
      <c r="DE32" s="259">
        <f t="shared" si="168"/>
        <v>-200.1094395964675</v>
      </c>
      <c r="DF32" s="259">
        <f t="shared" si="168"/>
        <v>-326.42261487159027</v>
      </c>
      <c r="DG32" s="259">
        <f t="shared" si="168"/>
        <v>-570.5712083616055</v>
      </c>
      <c r="DH32" s="259">
        <f t="shared" si="168"/>
        <v>-422.08906184211173</v>
      </c>
      <c r="DI32" s="259">
        <f t="shared" si="168"/>
        <v>-749.88249772218614</v>
      </c>
      <c r="DJ32" s="259">
        <f t="shared" si="168"/>
        <v>-3189.1103451382728</v>
      </c>
      <c r="DK32" s="259">
        <f t="shared" si="168"/>
        <v>726.91157468779238</v>
      </c>
      <c r="DL32" s="259">
        <f t="shared" si="168"/>
        <v>-184.45407990689728</v>
      </c>
      <c r="DM32" s="259">
        <f t="shared" si="168"/>
        <v>-772.37787931469711</v>
      </c>
      <c r="DN32" s="259">
        <f t="shared" si="168"/>
        <v>-180.30625085374072</v>
      </c>
      <c r="DO32" s="259">
        <f t="shared" si="168"/>
        <v>-345.51963737353327</v>
      </c>
      <c r="DP32" s="259">
        <f t="shared" si="168"/>
        <v>-340.76043601133352</v>
      </c>
      <c r="DQ32" s="259">
        <f t="shared" si="168"/>
        <v>-213.65173061153155</v>
      </c>
      <c r="DR32" s="259">
        <f t="shared" si="168"/>
        <v>-486.2796494797355</v>
      </c>
      <c r="DS32" s="259">
        <f t="shared" si="168"/>
        <v>-710.40844236959504</v>
      </c>
      <c r="DT32" s="259">
        <f t="shared" si="168"/>
        <v>98.290061003066967</v>
      </c>
      <c r="DU32" s="259">
        <f t="shared" si="168"/>
        <v>-742.66050907473311</v>
      </c>
      <c r="DV32" s="259">
        <f t="shared" si="168"/>
        <v>-786.43443250233304</v>
      </c>
      <c r="DW32" s="259">
        <f t="shared" si="168"/>
        <v>8.4937402816666463</v>
      </c>
      <c r="DX32" s="259">
        <f t="shared" si="168"/>
        <v>-472.17486208833179</v>
      </c>
      <c r="DY32" s="259">
        <f t="shared" si="168"/>
        <v>-128.18220802188216</v>
      </c>
      <c r="DZ32" s="259">
        <f t="shared" si="168"/>
        <v>-13.817325250855902</v>
      </c>
      <c r="EA32" s="259">
        <f t="shared" si="168"/>
        <v>241.21007733208842</v>
      </c>
      <c r="EB32" s="259">
        <f t="shared" ref="EB32:FG32" si="169">+EB6-EB16</f>
        <v>-745.25025493547855</v>
      </c>
      <c r="EC32" s="259">
        <f t="shared" si="169"/>
        <v>-769.67231467653551</v>
      </c>
      <c r="ED32" s="259">
        <f t="shared" si="169"/>
        <v>-165.69377415913158</v>
      </c>
      <c r="EE32" s="259">
        <f t="shared" si="169"/>
        <v>-737.43797337333308</v>
      </c>
      <c r="EF32" s="259">
        <f t="shared" si="169"/>
        <v>-423.2783583088858</v>
      </c>
      <c r="EG32" s="259">
        <f t="shared" si="169"/>
        <v>-548.76869846639045</v>
      </c>
      <c r="EH32" s="259">
        <f t="shared" si="169"/>
        <v>-2438.1677314112412</v>
      </c>
      <c r="EI32" s="259">
        <f t="shared" si="169"/>
        <v>295.66492412549667</v>
      </c>
      <c r="EJ32" s="259">
        <f t="shared" si="169"/>
        <v>-654.7696191936468</v>
      </c>
      <c r="EK32" s="259">
        <f t="shared" si="169"/>
        <v>-344.75673283697392</v>
      </c>
      <c r="EL32" s="259">
        <f t="shared" si="169"/>
        <v>-308.78595967626421</v>
      </c>
      <c r="EM32" s="259">
        <f t="shared" si="169"/>
        <v>-1521.9115605505772</v>
      </c>
      <c r="EN32" s="259">
        <f t="shared" si="169"/>
        <v>-1059.08594040148</v>
      </c>
      <c r="EO32" s="259">
        <f t="shared" si="169"/>
        <v>-693.61736968474656</v>
      </c>
      <c r="EP32" s="259">
        <f t="shared" si="169"/>
        <v>-693.15040269619794</v>
      </c>
      <c r="EQ32" s="259">
        <f t="shared" si="169"/>
        <v>199.65050347106248</v>
      </c>
      <c r="ER32" s="259">
        <f t="shared" si="169"/>
        <v>-620.04611310828955</v>
      </c>
      <c r="ES32" s="259">
        <f t="shared" si="169"/>
        <v>-601.14005578415436</v>
      </c>
      <c r="ET32" s="259">
        <f t="shared" si="169"/>
        <v>-1556.4178951366305</v>
      </c>
      <c r="EU32" s="259">
        <f t="shared" si="169"/>
        <v>-192.72215856880098</v>
      </c>
      <c r="EV32" s="259">
        <f t="shared" si="169"/>
        <v>-733.91070780955192</v>
      </c>
      <c r="EW32" s="259">
        <f t="shared" si="169"/>
        <v>298.84278390592681</v>
      </c>
      <c r="EX32" s="259">
        <f t="shared" si="169"/>
        <v>-142.56197121876346</v>
      </c>
      <c r="EY32" s="259">
        <f t="shared" si="169"/>
        <v>-359.48691656269602</v>
      </c>
      <c r="EZ32" s="259">
        <f t="shared" si="169"/>
        <v>-85.025237434523859</v>
      </c>
      <c r="FA32" s="259">
        <f t="shared" si="169"/>
        <v>-485.72305349931048</v>
      </c>
      <c r="FB32" s="259">
        <f t="shared" si="169"/>
        <v>-608.89841291849439</v>
      </c>
      <c r="FC32" s="259">
        <f t="shared" si="169"/>
        <v>425.73328188755181</v>
      </c>
      <c r="FD32" s="259">
        <f t="shared" si="169"/>
        <v>-382.96764287600064</v>
      </c>
      <c r="FE32" s="259">
        <f t="shared" si="169"/>
        <v>-148.74488012376864</v>
      </c>
      <c r="FF32" s="259">
        <f t="shared" si="169"/>
        <v>-1957.8877818554895</v>
      </c>
      <c r="FG32" s="259">
        <f t="shared" si="169"/>
        <v>495.99857761453814</v>
      </c>
      <c r="FH32" s="259">
        <f t="shared" ref="FH32:FT32" si="170">+FH6-FH16</f>
        <v>-581.32552361304352</v>
      </c>
      <c r="FI32" s="259">
        <f t="shared" si="170"/>
        <v>-66.51292505215531</v>
      </c>
      <c r="FJ32" s="259">
        <f t="shared" si="170"/>
        <v>412.96131882102151</v>
      </c>
      <c r="FK32" s="259">
        <f t="shared" si="170"/>
        <v>406.53726770993484</v>
      </c>
      <c r="FL32" s="259">
        <f t="shared" si="170"/>
        <v>-497.47910558801505</v>
      </c>
      <c r="FM32" s="259">
        <f t="shared" si="170"/>
        <v>-46.758821764793055</v>
      </c>
      <c r="FN32" s="259">
        <f t="shared" si="170"/>
        <v>-137.29186677479586</v>
      </c>
      <c r="FO32" s="259">
        <f t="shared" si="170"/>
        <v>8.7438449673142316</v>
      </c>
      <c r="FP32" s="259">
        <f t="shared" si="170"/>
        <v>-419.86252609452345</v>
      </c>
      <c r="FQ32" s="259">
        <f t="shared" si="170"/>
        <v>-582.06332292888953</v>
      </c>
      <c r="FR32" s="259">
        <f t="shared" si="170"/>
        <v>-1246.6706158098762</v>
      </c>
      <c r="FS32" s="259">
        <f t="shared" si="170"/>
        <v>224.22202064005398</v>
      </c>
      <c r="FT32" s="259">
        <f t="shared" si="170"/>
        <v>-789.13061941353521</v>
      </c>
      <c r="FU32" s="259">
        <f t="shared" ref="FU32:FV32" si="171">+FU6-FU16</f>
        <v>-447.68936614670122</v>
      </c>
      <c r="FV32" s="259">
        <f t="shared" si="171"/>
        <v>609.67452140951229</v>
      </c>
      <c r="FW32" s="259">
        <f t="shared" ref="FW32" si="172">+FW6-FW16</f>
        <v>-788.02835257428865</v>
      </c>
    </row>
    <row r="33" spans="2:179" s="147" customFormat="1">
      <c r="B33" s="196">
        <v>3</v>
      </c>
      <c r="C33" s="197" t="s">
        <v>95</v>
      </c>
      <c r="D33" s="198">
        <v>-8908.0106663202932</v>
      </c>
      <c r="E33" s="198">
        <v>-10614.609839366094</v>
      </c>
      <c r="F33" s="198">
        <v>-6483.6176455965688</v>
      </c>
      <c r="G33" s="198">
        <v>-7520.0647063734832</v>
      </c>
      <c r="H33" s="198">
        <v>-6616.0448974379651</v>
      </c>
      <c r="I33" s="198">
        <v>-4364.7741419070881</v>
      </c>
      <c r="J33" s="198">
        <v>-6172.2028584339896</v>
      </c>
      <c r="K33" s="198">
        <v>-7675.5876526129796</v>
      </c>
      <c r="L33" s="198">
        <v>-4405.6307248843586</v>
      </c>
      <c r="M33" s="198">
        <f t="shared" ref="M33" si="173">+SUM(FG33:FR33)</f>
        <v>-1876.1574216990794</v>
      </c>
      <c r="N33" s="198">
        <v>-1252.5787097537086</v>
      </c>
      <c r="O33" s="198">
        <v>-1246.2477768886547</v>
      </c>
      <c r="P33" s="198">
        <v>-2152.8125410950015</v>
      </c>
      <c r="Q33" s="198">
        <v>-4256.3716385829266</v>
      </c>
      <c r="R33" s="198">
        <v>-1423.1914676366205</v>
      </c>
      <c r="S33" s="198">
        <v>-1727.6927913621603</v>
      </c>
      <c r="T33" s="198">
        <v>-2747.5741671209589</v>
      </c>
      <c r="U33" s="198">
        <v>-4716.1514132463572</v>
      </c>
      <c r="V33" s="198">
        <v>-770.41036779789829</v>
      </c>
      <c r="W33" s="198">
        <v>-1313.4930533920106</v>
      </c>
      <c r="X33" s="198">
        <v>-503.59853727801601</v>
      </c>
      <c r="Y33" s="198">
        <v>-3896.115687128643</v>
      </c>
      <c r="Z33" s="198">
        <v>-1344.6142850055112</v>
      </c>
      <c r="AA33" s="198">
        <v>-859.31513381552759</v>
      </c>
      <c r="AB33" s="198">
        <v>-1687.648497385615</v>
      </c>
      <c r="AC33" s="198">
        <v>-3628.4867901668331</v>
      </c>
      <c r="AD33" s="198">
        <v>-1407.8592807428586</v>
      </c>
      <c r="AE33" s="198">
        <v>-792.13827722982296</v>
      </c>
      <c r="AF33" s="198">
        <v>-482.74025500164953</v>
      </c>
      <c r="AG33" s="198">
        <v>-3933.3070844636368</v>
      </c>
      <c r="AH33" s="198">
        <v>-1044.6827314882175</v>
      </c>
      <c r="AI33" s="198">
        <v>-646.68482854215745</v>
      </c>
      <c r="AJ33" s="198">
        <v>-842.9704301114607</v>
      </c>
      <c r="AK33" s="198">
        <v>-1830.4361517652442</v>
      </c>
      <c r="AL33" s="198">
        <v>-625.16776502276571</v>
      </c>
      <c r="AM33" s="198">
        <v>-816.20913140643916</v>
      </c>
      <c r="AN33" s="198">
        <v>-1522.0419596231986</v>
      </c>
      <c r="AO33" s="198">
        <v>-3208.7840023815907</v>
      </c>
      <c r="AP33" s="198">
        <v>-201.01132922576471</v>
      </c>
      <c r="AQ33" s="198">
        <v>-3131.6895808713498</v>
      </c>
      <c r="AR33" s="198">
        <v>-1387.3040420748503</v>
      </c>
      <c r="AS33" s="198">
        <v>-2955.5827004410139</v>
      </c>
      <c r="AT33" s="198">
        <v>-524.21532188271021</v>
      </c>
      <c r="AU33" s="198">
        <v>-584.21328098628419</v>
      </c>
      <c r="AV33" s="198">
        <v>-633.86849708255613</v>
      </c>
      <c r="AW33" s="198">
        <v>-2663.333624932814</v>
      </c>
      <c r="AX33" s="198">
        <v>143.40714913613738</v>
      </c>
      <c r="AY33" s="198">
        <v>186.87072964890376</v>
      </c>
      <c r="AZ33" s="198">
        <v>-28.598880404351803</v>
      </c>
      <c r="BA33" s="198">
        <v>-2177.8364200797723</v>
      </c>
      <c r="BB33" s="198">
        <v>-772.20436057615461</v>
      </c>
      <c r="BC33" s="198">
        <v>370.40600850504552</v>
      </c>
      <c r="BD33" s="198">
        <v>-994.76820518195291</v>
      </c>
      <c r="BE33" s="198">
        <v>-628.21651307680122</v>
      </c>
      <c r="BF33" s="198">
        <v>257.74466369711172</v>
      </c>
      <c r="BG33" s="198">
        <v>-407.88363276897098</v>
      </c>
      <c r="BH33" s="198">
        <v>-1096.1088078167959</v>
      </c>
      <c r="BI33" s="198">
        <v>-223.06080557725363</v>
      </c>
      <c r="BJ33" s="198">
        <v>-958.71785802661134</v>
      </c>
      <c r="BK33" s="198">
        <v>-971.03387749113699</v>
      </c>
      <c r="BL33" s="198">
        <v>-1027.7818611225393</v>
      </c>
      <c r="BM33" s="198">
        <v>-1268.6754042195712</v>
      </c>
      <c r="BN33" s="198">
        <v>-1959.9143732408152</v>
      </c>
      <c r="BO33" s="198">
        <v>47.21609806204242</v>
      </c>
      <c r="BP33" s="198">
        <v>-910.9534367510405</v>
      </c>
      <c r="BQ33" s="198">
        <v>-559.45412894762376</v>
      </c>
      <c r="BR33" s="198">
        <v>-320.58012561516489</v>
      </c>
      <c r="BS33" s="198">
        <v>-544.24787976611765</v>
      </c>
      <c r="BT33" s="198">
        <v>-862.86478598087751</v>
      </c>
      <c r="BU33" s="198">
        <v>-811.27979683265175</v>
      </c>
      <c r="BV33" s="198">
        <v>-1035.1673916072536</v>
      </c>
      <c r="BW33" s="198">
        <v>-901.12697868105261</v>
      </c>
      <c r="BX33" s="198">
        <v>-1126.5809905296835</v>
      </c>
      <c r="BY33" s="198">
        <v>-1293.9738729404837</v>
      </c>
      <c r="BZ33" s="198">
        <v>-2295.5965497761904</v>
      </c>
      <c r="CA33" s="198">
        <v>395.77816354619245</v>
      </c>
      <c r="CB33" s="198">
        <v>-365.54472070196994</v>
      </c>
      <c r="CC33" s="198">
        <v>-800.64381064212239</v>
      </c>
      <c r="CD33" s="198">
        <v>301.86061156697133</v>
      </c>
      <c r="CE33" s="198">
        <v>-742.10516077050625</v>
      </c>
      <c r="CF33" s="198">
        <v>-873.24850418847427</v>
      </c>
      <c r="CG33" s="198">
        <v>181.454941965329</v>
      </c>
      <c r="CH33" s="198">
        <v>-317.31263904873572</v>
      </c>
      <c r="CI33" s="198">
        <v>-367.74084019460997</v>
      </c>
      <c r="CJ33" s="198">
        <v>-739.82369408185787</v>
      </c>
      <c r="CK33" s="198">
        <v>-413.8256296072052</v>
      </c>
      <c r="CL33" s="198">
        <v>-2742.4663634395811</v>
      </c>
      <c r="CM33" s="198">
        <v>260.71817755039228</v>
      </c>
      <c r="CN33" s="198">
        <v>-641.99388791783053</v>
      </c>
      <c r="CO33" s="198">
        <v>-963.33857463807226</v>
      </c>
      <c r="CP33" s="198">
        <v>-26.206826703587922</v>
      </c>
      <c r="CQ33" s="198">
        <v>-158.57090213221022</v>
      </c>
      <c r="CR33" s="198">
        <v>-674.53740497972922</v>
      </c>
      <c r="CS33" s="198">
        <v>-393.06957012189332</v>
      </c>
      <c r="CT33" s="198">
        <v>-470.60882197188789</v>
      </c>
      <c r="CU33" s="198">
        <v>-823.97010529183399</v>
      </c>
      <c r="CV33" s="198">
        <v>-467.31052264954201</v>
      </c>
      <c r="CW33" s="198">
        <v>-1067.8565862140879</v>
      </c>
      <c r="CX33" s="198">
        <v>-2093.3196813032018</v>
      </c>
      <c r="CY33" s="198">
        <v>275.21064922165874</v>
      </c>
      <c r="CZ33" s="198">
        <v>-608.65425614541823</v>
      </c>
      <c r="DA33" s="198">
        <v>-1074.4156738190977</v>
      </c>
      <c r="DB33" s="198">
        <v>26.938278149257258</v>
      </c>
      <c r="DC33" s="198">
        <v>-283.45634511049866</v>
      </c>
      <c r="DD33" s="198">
        <v>-535.62021026858065</v>
      </c>
      <c r="DE33" s="198">
        <v>212.20623539452527</v>
      </c>
      <c r="DF33" s="198">
        <v>-370.16893810716419</v>
      </c>
      <c r="DG33" s="198">
        <v>-324.77755228901196</v>
      </c>
      <c r="DH33" s="198">
        <v>-668.02325336729018</v>
      </c>
      <c r="DI33" s="198">
        <v>-701.57353332713365</v>
      </c>
      <c r="DJ33" s="198">
        <v>-2563.7102977692116</v>
      </c>
      <c r="DK33" s="198">
        <v>260.41619493951771</v>
      </c>
      <c r="DL33" s="198">
        <v>-460.96362351176936</v>
      </c>
      <c r="DM33" s="198">
        <v>-844.13530291596635</v>
      </c>
      <c r="DN33" s="198">
        <v>-157.2366750064084</v>
      </c>
      <c r="DO33" s="198">
        <v>-200.17498566905624</v>
      </c>
      <c r="DP33" s="198">
        <v>-289.2731678666928</v>
      </c>
      <c r="DQ33" s="198">
        <v>-124.44023488463517</v>
      </c>
      <c r="DR33" s="198">
        <v>-354.81463218681756</v>
      </c>
      <c r="DS33" s="198">
        <v>-363.71556304000796</v>
      </c>
      <c r="DT33" s="198">
        <v>-194.02862836866825</v>
      </c>
      <c r="DU33" s="198">
        <v>-120.81409461203839</v>
      </c>
      <c r="DV33" s="198">
        <v>-1515.5934287845375</v>
      </c>
      <c r="DW33" s="198">
        <v>12.49515404588783</v>
      </c>
      <c r="DX33" s="198">
        <v>-365.74065025970094</v>
      </c>
      <c r="DY33" s="198">
        <v>-271.92226880895214</v>
      </c>
      <c r="DZ33" s="198">
        <v>78.031117985511173</v>
      </c>
      <c r="EA33" s="198">
        <v>-242.27722967190175</v>
      </c>
      <c r="EB33" s="198">
        <v>-651.96301972004881</v>
      </c>
      <c r="EC33" s="198">
        <v>-697.12486614149702</v>
      </c>
      <c r="ED33" s="198">
        <v>-275.44755973269707</v>
      </c>
      <c r="EE33" s="198">
        <v>-549.46953374900318</v>
      </c>
      <c r="EF33" s="198">
        <v>-218.33700008778624</v>
      </c>
      <c r="EG33" s="198">
        <v>-429.65706006221785</v>
      </c>
      <c r="EH33" s="198">
        <v>-2560.7899422315859</v>
      </c>
      <c r="EI33" s="198">
        <v>137.21804609021592</v>
      </c>
      <c r="EJ33" s="198">
        <v>-428.00060919348766</v>
      </c>
      <c r="EK33" s="198">
        <v>89.771233877505892</v>
      </c>
      <c r="EL33" s="198">
        <v>-540.63184691273523</v>
      </c>
      <c r="EM33" s="198">
        <v>-1545.8072334190817</v>
      </c>
      <c r="EN33" s="198">
        <v>-1045.2505005395315</v>
      </c>
      <c r="EO33" s="198">
        <v>-744.34471742744745</v>
      </c>
      <c r="EP33" s="198">
        <v>-776.82746194569404</v>
      </c>
      <c r="EQ33" s="198">
        <v>133.86813729829191</v>
      </c>
      <c r="ER33" s="198">
        <v>-619.06051503247613</v>
      </c>
      <c r="ES33" s="198">
        <v>-448.0052589320876</v>
      </c>
      <c r="ET33" s="198">
        <v>-1888.5169264764488</v>
      </c>
      <c r="EU33" s="198">
        <v>-98.350594380079201</v>
      </c>
      <c r="EV33" s="198">
        <v>-438.39593792562573</v>
      </c>
      <c r="EW33" s="198">
        <v>12.531210422994718</v>
      </c>
      <c r="EX33" s="198">
        <v>86.308325090718427</v>
      </c>
      <c r="EY33" s="198">
        <v>-391.34793500467958</v>
      </c>
      <c r="EZ33" s="198">
        <v>-279.17367107232349</v>
      </c>
      <c r="FA33" s="198">
        <v>-410.48734952007317</v>
      </c>
      <c r="FB33" s="198">
        <v>-571.1786358891336</v>
      </c>
      <c r="FC33" s="198">
        <v>347.79748832664836</v>
      </c>
      <c r="FD33" s="198">
        <v>-379.70331484459575</v>
      </c>
      <c r="FE33" s="198">
        <v>8.0784528465337644</v>
      </c>
      <c r="FF33" s="198">
        <v>-2291.7087629347507</v>
      </c>
      <c r="FG33" s="198">
        <v>488.89956754106151</v>
      </c>
      <c r="FH33" s="198">
        <v>-636.96403881255765</v>
      </c>
      <c r="FI33" s="198">
        <v>291.47162040763487</v>
      </c>
      <c r="FJ33" s="198">
        <v>233.69869416451365</v>
      </c>
      <c r="FK33" s="198">
        <v>414.55434951766165</v>
      </c>
      <c r="FL33" s="198">
        <v>-461.38231403327063</v>
      </c>
      <c r="FM33" s="198">
        <v>73.163827513931665</v>
      </c>
      <c r="FN33" s="198">
        <v>-83.354615344482681</v>
      </c>
      <c r="FO33" s="198">
        <v>-18.408092573800332</v>
      </c>
      <c r="FP33" s="198">
        <v>-285.99676539395887</v>
      </c>
      <c r="FQ33" s="198">
        <v>-558.30905983370872</v>
      </c>
      <c r="FR33" s="198">
        <v>-1333.5305948521038</v>
      </c>
      <c r="FS33" s="198">
        <v>270.41540813737697</v>
      </c>
      <c r="FT33" s="198">
        <v>-800.9188248688024</v>
      </c>
      <c r="FU33" s="198">
        <v>-241.70094384472759</v>
      </c>
      <c r="FV33" s="198">
        <v>500.91543893944845</v>
      </c>
      <c r="FW33" s="198">
        <v>-650.9065896299071</v>
      </c>
    </row>
    <row r="34" spans="2:179" s="148" customFormat="1">
      <c r="B34" s="199">
        <v>4</v>
      </c>
      <c r="C34" s="200" t="s">
        <v>96</v>
      </c>
      <c r="D34" s="201">
        <f t="shared" ref="D34:BJ34" si="174">+D33-D32</f>
        <v>-574.85451133141942</v>
      </c>
      <c r="E34" s="201">
        <f t="shared" si="174"/>
        <v>-1583.6415444908544</v>
      </c>
      <c r="F34" s="201">
        <f t="shared" si="174"/>
        <v>-165.29186355983529</v>
      </c>
      <c r="G34" s="201">
        <f t="shared" si="174"/>
        <v>-494.37141647920544</v>
      </c>
      <c r="H34" s="201">
        <f t="shared" si="174"/>
        <v>135.66039564145558</v>
      </c>
      <c r="I34" s="201">
        <f t="shared" si="174"/>
        <v>-427.12273009981664</v>
      </c>
      <c r="J34" s="201">
        <f>+J33-J32</f>
        <v>20.536824644323133</v>
      </c>
      <c r="K34" s="201">
        <f t="shared" si="174"/>
        <v>-117.22143114057599</v>
      </c>
      <c r="L34" s="201">
        <f t="shared" ref="L34:M34" si="175">+L33-L32</f>
        <v>-32.27802781043647</v>
      </c>
      <c r="M34" s="201">
        <f t="shared" si="175"/>
        <v>377.56627681420377</v>
      </c>
      <c r="N34" s="201">
        <f t="shared" si="174"/>
        <v>-61.407336747845193</v>
      </c>
      <c r="O34" s="201">
        <f t="shared" si="174"/>
        <v>-206.38287504048139</v>
      </c>
      <c r="P34" s="201">
        <f t="shared" si="174"/>
        <v>-358.39725747300213</v>
      </c>
      <c r="Q34" s="201">
        <f t="shared" si="174"/>
        <v>51.332957929912482</v>
      </c>
      <c r="R34" s="201">
        <f t="shared" si="174"/>
        <v>-170.15771917888355</v>
      </c>
      <c r="S34" s="201">
        <f t="shared" si="174"/>
        <v>-167.61448339326807</v>
      </c>
      <c r="T34" s="201">
        <f t="shared" si="174"/>
        <v>-1091.5979570494505</v>
      </c>
      <c r="U34" s="201">
        <f t="shared" si="174"/>
        <v>-154.27138486925469</v>
      </c>
      <c r="V34" s="201">
        <f t="shared" si="174"/>
        <v>1001.9265548380606</v>
      </c>
      <c r="W34" s="201">
        <f t="shared" si="174"/>
        <v>-37.609876936862975</v>
      </c>
      <c r="X34" s="201">
        <f t="shared" si="174"/>
        <v>584.91815892801924</v>
      </c>
      <c r="Y34" s="201">
        <f t="shared" si="174"/>
        <v>-1714.5267003890513</v>
      </c>
      <c r="Z34" s="201">
        <f t="shared" si="174"/>
        <v>22.506269651606317</v>
      </c>
      <c r="AA34" s="201">
        <f t="shared" si="174"/>
        <v>-105.03669283842771</v>
      </c>
      <c r="AB34" s="201">
        <f t="shared" si="174"/>
        <v>39.228759664198151</v>
      </c>
      <c r="AC34" s="201">
        <f t="shared" si="174"/>
        <v>-451.06975295658685</v>
      </c>
      <c r="AD34" s="201">
        <f t="shared" si="174"/>
        <v>-785.89348151656964</v>
      </c>
      <c r="AE34" s="201">
        <f t="shared" si="174"/>
        <v>-120.58395090892509</v>
      </c>
      <c r="AF34" s="201">
        <f t="shared" si="174"/>
        <v>614.36300782801345</v>
      </c>
      <c r="AG34" s="201">
        <f t="shared" si="174"/>
        <v>427.7748202389339</v>
      </c>
      <c r="AH34" s="201">
        <f t="shared" si="174"/>
        <v>-814.76234695441508</v>
      </c>
      <c r="AI34" s="201">
        <f t="shared" si="174"/>
        <v>219.90149569645064</v>
      </c>
      <c r="AJ34" s="201">
        <f t="shared" si="174"/>
        <v>567.36939234940155</v>
      </c>
      <c r="AK34" s="201">
        <f t="shared" si="174"/>
        <v>-399.63127119124533</v>
      </c>
      <c r="AL34" s="201">
        <f t="shared" si="174"/>
        <v>-33.304435194217604</v>
      </c>
      <c r="AM34" s="201">
        <f t="shared" si="174"/>
        <v>-298.35162855219323</v>
      </c>
      <c r="AN34" s="201">
        <f t="shared" si="174"/>
        <v>150.76210258580181</v>
      </c>
      <c r="AO34" s="201">
        <f t="shared" si="174"/>
        <v>201.43078580492647</v>
      </c>
      <c r="AP34" s="201">
        <f t="shared" si="174"/>
        <v>502.85009867935992</v>
      </c>
      <c r="AQ34" s="201">
        <f t="shared" si="174"/>
        <v>-241.906120243028</v>
      </c>
      <c r="AR34" s="201">
        <f t="shared" si="174"/>
        <v>-200.18677316496746</v>
      </c>
      <c r="AS34" s="201">
        <f t="shared" si="174"/>
        <v>-177.97863641193908</v>
      </c>
      <c r="AT34" s="201">
        <f>+AT33-AT32</f>
        <v>103.57476058971577</v>
      </c>
      <c r="AU34" s="201">
        <f>+AU33-AU32</f>
        <v>2.8608442296990688</v>
      </c>
      <c r="AV34" s="201">
        <f>+AV33-AV32</f>
        <v>35.019687447697379</v>
      </c>
      <c r="AW34" s="201">
        <f>+AW33-AW32</f>
        <v>-173.73332007755471</v>
      </c>
      <c r="AX34" s="201">
        <f t="shared" ref="AX34:BB34" si="176">+AX33-AX32</f>
        <v>295.18295618679798</v>
      </c>
      <c r="AY34" s="201">
        <f t="shared" si="176"/>
        <v>-135.21281529403768</v>
      </c>
      <c r="AZ34" s="201">
        <f t="shared" si="176"/>
        <v>146.70796316792291</v>
      </c>
      <c r="BA34" s="201">
        <f t="shared" si="176"/>
        <v>70.760044753516922</v>
      </c>
      <c r="BB34" s="201">
        <f t="shared" si="176"/>
        <v>240.39360434402784</v>
      </c>
      <c r="BC34" s="201">
        <f t="shared" si="174"/>
        <v>819.62940282579825</v>
      </c>
      <c r="BD34" s="201">
        <f t="shared" si="174"/>
        <v>-579.58315508514579</v>
      </c>
      <c r="BE34" s="201">
        <f t="shared" si="174"/>
        <v>-301.45358448849782</v>
      </c>
      <c r="BF34" s="201">
        <f t="shared" si="174"/>
        <v>-145.22292216980395</v>
      </c>
      <c r="BG34" s="201">
        <f t="shared" si="174"/>
        <v>-55.396298834552965</v>
      </c>
      <c r="BH34" s="201">
        <f t="shared" si="174"/>
        <v>-5.7636540361247626</v>
      </c>
      <c r="BI34" s="201">
        <f t="shared" si="174"/>
        <v>-68.740494911167843</v>
      </c>
      <c r="BJ34" s="201">
        <f t="shared" si="174"/>
        <v>-315.06227747687262</v>
      </c>
      <c r="BK34" s="201">
        <f t="shared" ref="BK34:DV34" si="177">+BK33-BK32</f>
        <v>25.405514915039134</v>
      </c>
      <c r="BL34" s="201">
        <f t="shared" si="177"/>
        <v>-350.98228309610749</v>
      </c>
      <c r="BM34" s="201">
        <f t="shared" si="177"/>
        <v>-121.93215068721793</v>
      </c>
      <c r="BN34" s="201">
        <f t="shared" si="177"/>
        <v>524.24739171323927</v>
      </c>
      <c r="BO34" s="201">
        <f t="shared" si="177"/>
        <v>-203.32023980927511</v>
      </c>
      <c r="BP34" s="201">
        <f t="shared" si="177"/>
        <v>-86.833453976281817</v>
      </c>
      <c r="BQ34" s="201">
        <f t="shared" si="177"/>
        <v>119.99597460667201</v>
      </c>
      <c r="BR34" s="201">
        <f t="shared" si="177"/>
        <v>-189.2582956351539</v>
      </c>
      <c r="BS34" s="201">
        <f t="shared" si="177"/>
        <v>-280.70873346963822</v>
      </c>
      <c r="BT34" s="201">
        <f t="shared" si="177"/>
        <v>302.35254571152382</v>
      </c>
      <c r="BU34" s="201">
        <f t="shared" si="177"/>
        <v>-441.8410508230325</v>
      </c>
      <c r="BV34" s="201">
        <f t="shared" si="177"/>
        <v>-369.02529058859363</v>
      </c>
      <c r="BW34" s="201">
        <f t="shared" si="177"/>
        <v>-280.73161563782355</v>
      </c>
      <c r="BX34" s="201">
        <f t="shared" si="177"/>
        <v>-413.46472053780735</v>
      </c>
      <c r="BY34" s="201">
        <f t="shared" si="177"/>
        <v>-353.67694224031982</v>
      </c>
      <c r="BZ34" s="201">
        <f t="shared" si="177"/>
        <v>612.87027790887214</v>
      </c>
      <c r="CA34" s="201">
        <f t="shared" si="177"/>
        <v>73.361555650735113</v>
      </c>
      <c r="CB34" s="201">
        <f t="shared" si="177"/>
        <v>724.03829661681789</v>
      </c>
      <c r="CC34" s="201">
        <f t="shared" si="177"/>
        <v>204.52670257050636</v>
      </c>
      <c r="CD34" s="201">
        <f t="shared" si="177"/>
        <v>254.42978317557103</v>
      </c>
      <c r="CE34" s="201">
        <f t="shared" si="177"/>
        <v>-199.99235033903449</v>
      </c>
      <c r="CF34" s="201">
        <f t="shared" si="177"/>
        <v>-92.047309773398638</v>
      </c>
      <c r="CG34" s="201">
        <f t="shared" si="177"/>
        <v>632.12775573036686</v>
      </c>
      <c r="CH34" s="201">
        <f t="shared" si="177"/>
        <v>-55.713246032392533</v>
      </c>
      <c r="CI34" s="201">
        <f t="shared" si="177"/>
        <v>8.5036492300444593</v>
      </c>
      <c r="CJ34" s="201">
        <f t="shared" si="177"/>
        <v>-139.73602186102585</v>
      </c>
      <c r="CK34" s="201">
        <f t="shared" si="177"/>
        <v>-704.62622358560225</v>
      </c>
      <c r="CL34" s="201">
        <f t="shared" si="177"/>
        <v>-870.16445494242339</v>
      </c>
      <c r="CM34" s="201">
        <f t="shared" si="177"/>
        <v>-125.53600865943895</v>
      </c>
      <c r="CN34" s="201">
        <f t="shared" si="177"/>
        <v>803.08747182321144</v>
      </c>
      <c r="CO34" s="201">
        <f t="shared" si="177"/>
        <v>-655.04519351216663</v>
      </c>
      <c r="CP34" s="201">
        <f t="shared" si="177"/>
        <v>180.44161903985662</v>
      </c>
      <c r="CQ34" s="201">
        <f t="shared" si="177"/>
        <v>-16.857477800996605</v>
      </c>
      <c r="CR34" s="201">
        <f t="shared" si="177"/>
        <v>-268.62083407728755</v>
      </c>
      <c r="CS34" s="201">
        <f t="shared" si="177"/>
        <v>-37.978493897125077</v>
      </c>
      <c r="CT34" s="201">
        <f t="shared" si="177"/>
        <v>-3.8599209785342055</v>
      </c>
      <c r="CU34" s="201">
        <f t="shared" si="177"/>
        <v>81.06717453985766</v>
      </c>
      <c r="CV34" s="201">
        <f t="shared" si="177"/>
        <v>143.69196741836765</v>
      </c>
      <c r="CW34" s="201">
        <f t="shared" si="177"/>
        <v>-443.69274383999243</v>
      </c>
      <c r="CX34" s="201">
        <f t="shared" si="177"/>
        <v>-151.06897653496003</v>
      </c>
      <c r="CY34" s="201">
        <f t="shared" si="177"/>
        <v>-813.59461251860489</v>
      </c>
      <c r="CZ34" s="201">
        <f t="shared" si="177"/>
        <v>-53.48487191346851</v>
      </c>
      <c r="DA34" s="201">
        <f t="shared" si="177"/>
        <v>81.186002915505014</v>
      </c>
      <c r="DB34" s="201">
        <f t="shared" si="177"/>
        <v>-150.0728094215101</v>
      </c>
      <c r="DC34" s="201">
        <f t="shared" si="177"/>
        <v>1066.4365739230943</v>
      </c>
      <c r="DD34" s="201">
        <f t="shared" si="177"/>
        <v>-1036.947715410508</v>
      </c>
      <c r="DE34" s="201">
        <f t="shared" si="177"/>
        <v>412.31567499099276</v>
      </c>
      <c r="DF34" s="201">
        <f t="shared" si="177"/>
        <v>-43.746323235573925</v>
      </c>
      <c r="DG34" s="201">
        <f t="shared" si="177"/>
        <v>245.79365607259354</v>
      </c>
      <c r="DH34" s="201">
        <f t="shared" si="177"/>
        <v>-245.93419152517845</v>
      </c>
      <c r="DI34" s="201">
        <f t="shared" si="177"/>
        <v>48.308964395052499</v>
      </c>
      <c r="DJ34" s="201">
        <f t="shared" si="177"/>
        <v>625.40004736906121</v>
      </c>
      <c r="DK34" s="201">
        <f t="shared" si="177"/>
        <v>-466.49537974827467</v>
      </c>
      <c r="DL34" s="201">
        <f t="shared" si="177"/>
        <v>-276.50954360487208</v>
      </c>
      <c r="DM34" s="201">
        <f t="shared" si="177"/>
        <v>-71.757423601269238</v>
      </c>
      <c r="DN34" s="201">
        <f t="shared" si="177"/>
        <v>23.069575847332317</v>
      </c>
      <c r="DO34" s="201">
        <f t="shared" si="177"/>
        <v>145.34465170447703</v>
      </c>
      <c r="DP34" s="201">
        <f t="shared" si="177"/>
        <v>51.487268144640723</v>
      </c>
      <c r="DQ34" s="201">
        <f t="shared" si="177"/>
        <v>89.211495726896374</v>
      </c>
      <c r="DR34" s="201">
        <f t="shared" si="177"/>
        <v>131.46501729291793</v>
      </c>
      <c r="DS34" s="201">
        <f t="shared" si="177"/>
        <v>346.69287932958707</v>
      </c>
      <c r="DT34" s="201">
        <f t="shared" si="177"/>
        <v>-292.31868937173522</v>
      </c>
      <c r="DU34" s="201">
        <f t="shared" si="177"/>
        <v>621.84641446269472</v>
      </c>
      <c r="DV34" s="201">
        <f t="shared" si="177"/>
        <v>-729.1589962822045</v>
      </c>
      <c r="DW34" s="201">
        <f t="shared" ref="DW34:ES34" si="178">+DW33-DW32</f>
        <v>4.0014137642211836</v>
      </c>
      <c r="DX34" s="201">
        <f t="shared" si="178"/>
        <v>106.43421182863085</v>
      </c>
      <c r="DY34" s="201">
        <f t="shared" si="178"/>
        <v>-143.74006078706998</v>
      </c>
      <c r="DZ34" s="201">
        <f t="shared" si="178"/>
        <v>91.848443236367075</v>
      </c>
      <c r="EA34" s="201">
        <f t="shared" si="178"/>
        <v>-483.48730700399017</v>
      </c>
      <c r="EB34" s="201">
        <f t="shared" si="178"/>
        <v>93.287235215429746</v>
      </c>
      <c r="EC34" s="201">
        <f t="shared" si="178"/>
        <v>72.547448535038484</v>
      </c>
      <c r="ED34" s="201">
        <f t="shared" si="178"/>
        <v>-109.75378557356549</v>
      </c>
      <c r="EE34" s="201">
        <f t="shared" si="178"/>
        <v>187.9684396243299</v>
      </c>
      <c r="EF34" s="201">
        <f t="shared" si="178"/>
        <v>204.94135822109956</v>
      </c>
      <c r="EG34" s="201">
        <f t="shared" si="178"/>
        <v>119.1116384041726</v>
      </c>
      <c r="EH34" s="201">
        <f t="shared" si="178"/>
        <v>-122.62221082034466</v>
      </c>
      <c r="EI34" s="201">
        <f t="shared" si="178"/>
        <v>-158.44687803528075</v>
      </c>
      <c r="EJ34" s="201">
        <f t="shared" si="178"/>
        <v>226.76901000015914</v>
      </c>
      <c r="EK34" s="201">
        <f t="shared" si="178"/>
        <v>434.52796671447982</v>
      </c>
      <c r="EL34" s="201">
        <f t="shared" si="178"/>
        <v>-231.84588723647101</v>
      </c>
      <c r="EM34" s="201">
        <f t="shared" si="178"/>
        <v>-23.895672868504562</v>
      </c>
      <c r="EN34" s="201">
        <f t="shared" si="178"/>
        <v>13.835439861948544</v>
      </c>
      <c r="EO34" s="201">
        <f t="shared" si="178"/>
        <v>-50.727347742700886</v>
      </c>
      <c r="EP34" s="201">
        <f t="shared" si="178"/>
        <v>-83.677059249496097</v>
      </c>
      <c r="EQ34" s="201">
        <f t="shared" si="178"/>
        <v>-65.782366172770566</v>
      </c>
      <c r="ER34" s="201">
        <f t="shared" si="178"/>
        <v>0.98559807581341374</v>
      </c>
      <c r="ES34" s="201">
        <f t="shared" si="178"/>
        <v>153.13479685206676</v>
      </c>
      <c r="ET34" s="201">
        <f t="shared" ref="ET34" si="179">+ET33-ET32</f>
        <v>-332.09903133981834</v>
      </c>
      <c r="EU34" s="201">
        <f>+EU33-EU32</f>
        <v>94.371564188721777</v>
      </c>
      <c r="EV34" s="201">
        <f t="shared" ref="EV34:EZ34" si="180">+EV33-EV32</f>
        <v>295.51476988392619</v>
      </c>
      <c r="EW34" s="201">
        <f t="shared" si="180"/>
        <v>-286.31157348293209</v>
      </c>
      <c r="EX34" s="201">
        <f t="shared" si="180"/>
        <v>228.87029630948189</v>
      </c>
      <c r="EY34" s="201">
        <f t="shared" si="180"/>
        <v>-31.86101844198356</v>
      </c>
      <c r="EZ34" s="201">
        <f t="shared" si="180"/>
        <v>-194.14843363779963</v>
      </c>
      <c r="FA34" s="201">
        <f t="shared" ref="FA34" si="181">+FA33-FA32</f>
        <v>75.235703979237314</v>
      </c>
      <c r="FB34" s="201">
        <f t="shared" ref="FB34" si="182">+FB33-FB32</f>
        <v>37.719777029360785</v>
      </c>
      <c r="FC34" s="201">
        <f t="shared" ref="FC34" si="183">+FC33-FC32</f>
        <v>-77.935793560903448</v>
      </c>
      <c r="FD34" s="201">
        <f t="shared" ref="FD34:FE34" si="184">+FD33-FD32</f>
        <v>3.2643280314048866</v>
      </c>
      <c r="FE34" s="201">
        <f t="shared" si="184"/>
        <v>156.8233329703024</v>
      </c>
      <c r="FF34" s="201">
        <f>+FF33-FF32</f>
        <v>-333.82098107926117</v>
      </c>
      <c r="FG34" s="201">
        <f>+FG33-FG32</f>
        <v>-7.0990100734766202</v>
      </c>
      <c r="FH34" s="201">
        <f t="shared" ref="FH34" si="185">+FH33-FH32</f>
        <v>-55.638515199514131</v>
      </c>
      <c r="FI34" s="201">
        <f t="shared" ref="FI34" si="186">+FI33-FI32</f>
        <v>357.98454545979018</v>
      </c>
      <c r="FJ34" s="201">
        <f t="shared" ref="FJ34" si="187">+FJ33-FJ32</f>
        <v>-179.26262465650785</v>
      </c>
      <c r="FK34" s="201">
        <f t="shared" ref="FK34" si="188">+FK33-FK32</f>
        <v>8.0170818077268109</v>
      </c>
      <c r="FL34" s="201">
        <f t="shared" ref="FL34:FM34" si="189">+FL33-FL32</f>
        <v>36.096791554744414</v>
      </c>
      <c r="FM34" s="201">
        <f t="shared" si="189"/>
        <v>119.92264927872472</v>
      </c>
      <c r="FN34" s="201">
        <f t="shared" ref="FN34" si="190">+FN33-FN32</f>
        <v>53.937251430313182</v>
      </c>
      <c r="FO34" s="201">
        <f t="shared" ref="FO34" si="191">+FO33-FO32</f>
        <v>-27.151937541114563</v>
      </c>
      <c r="FP34" s="201">
        <f t="shared" ref="FP34" si="192">+FP33-FP32</f>
        <v>133.86576070056458</v>
      </c>
      <c r="FQ34" s="201">
        <f t="shared" ref="FQ34" si="193">+FQ33-FQ32</f>
        <v>23.754263095180818</v>
      </c>
      <c r="FR34" s="201">
        <f t="shared" ref="FR34:FS34" si="194">+FR33-FR32</f>
        <v>-86.859979042227678</v>
      </c>
      <c r="FS34" s="201">
        <f t="shared" si="194"/>
        <v>46.193387497322988</v>
      </c>
      <c r="FT34" s="201">
        <f t="shared" ref="FT34" si="195">+FT33-FT32</f>
        <v>-11.788205455267189</v>
      </c>
      <c r="FU34" s="201">
        <f t="shared" ref="FU34:FV34" si="196">+FU33-FU32</f>
        <v>205.98842230197363</v>
      </c>
      <c r="FV34" s="201">
        <f t="shared" si="196"/>
        <v>-108.75908247006384</v>
      </c>
      <c r="FW34" s="201">
        <f t="shared" ref="FW34" si="197">+FW33-FW32</f>
        <v>137.12176294438154</v>
      </c>
    </row>
    <row r="35" spans="2:179">
      <c r="B35" s="199">
        <v>5</v>
      </c>
      <c r="C35" s="200" t="s">
        <v>98</v>
      </c>
      <c r="D35" s="202">
        <v>-5.6509920377662351E-3</v>
      </c>
      <c r="E35" s="202">
        <v>-1.5949596814326394E-2</v>
      </c>
      <c r="F35" s="202">
        <v>-1.6539491120531268E-3</v>
      </c>
      <c r="G35" s="202">
        <v>-4.7400865863614552E-3</v>
      </c>
      <c r="H35" s="202">
        <v>1.261229668020474E-3</v>
      </c>
      <c r="I35" s="202">
        <v>-3.9508888754006804E-3</v>
      </c>
      <c r="J35" s="202">
        <v>2.0683444619201948E-4</v>
      </c>
      <c r="K35" s="202">
        <v>-1.1041348369030023E-3</v>
      </c>
      <c r="L35" s="202">
        <v>-2.8055779941524002E-4</v>
      </c>
      <c r="M35" s="202">
        <f>+M34/115049.476</f>
        <v>3.2817731113717005E-3</v>
      </c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</row>
    <row r="36" spans="2:179">
      <c r="B36" s="199"/>
      <c r="C36" s="200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</row>
    <row r="37" spans="2:179">
      <c r="B37" s="186"/>
      <c r="C37" s="191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25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</row>
    <row r="38" spans="2:179">
      <c r="B38" s="203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</row>
    <row r="42" spans="2:179">
      <c r="B42" s="150"/>
      <c r="F42" s="166"/>
      <c r="G42" s="166"/>
      <c r="H42" s="166"/>
      <c r="I42" s="166"/>
      <c r="J42" s="166"/>
      <c r="K42" s="166"/>
      <c r="L42" s="166"/>
      <c r="M42" s="166"/>
    </row>
    <row r="43" spans="2:179">
      <c r="B43" s="150"/>
      <c r="F43" s="149"/>
      <c r="G43" s="149"/>
      <c r="H43" s="149"/>
      <c r="I43" s="149"/>
      <c r="J43" s="149"/>
      <c r="K43" s="149"/>
      <c r="L43" s="149"/>
      <c r="M43" s="149"/>
    </row>
  </sheetData>
  <mergeCells count="5">
    <mergeCell ref="B2:C2"/>
    <mergeCell ref="D4:M4"/>
    <mergeCell ref="N4:AW4"/>
    <mergeCell ref="AX4:BB4"/>
    <mergeCell ref="BC4:FW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O89"/>
  <sheetViews>
    <sheetView zoomScale="60" zoomScaleNormal="60" workbookViewId="0">
      <pane xSplit="2" ySplit="6" topLeftCell="C68" activePane="bottomRight" state="frozen"/>
      <selection activeCell="AV9" sqref="AV9"/>
      <selection pane="topRight" activeCell="AV9" sqref="AV9"/>
      <selection pane="bottomLeft" activeCell="AV9" sqref="AV9"/>
      <selection pane="bottomRight" activeCell="A93" sqref="A93"/>
    </sheetView>
  </sheetViews>
  <sheetFormatPr baseColWidth="10" defaultRowHeight="15"/>
  <cols>
    <col min="1" max="1" width="43" style="10" customWidth="1"/>
    <col min="2" max="2" width="20" style="10" customWidth="1"/>
    <col min="3" max="5" width="12.28515625" style="10" bestFit="1" customWidth="1"/>
    <col min="6" max="6" width="14.7109375" style="10" bestFit="1" customWidth="1"/>
    <col min="7" max="7" width="15.140625" style="10" bestFit="1" customWidth="1"/>
    <col min="8" max="8" width="14.140625" style="10" bestFit="1" customWidth="1"/>
    <col min="9" max="12" width="12.28515625" style="10" bestFit="1" customWidth="1"/>
    <col min="13" max="53" width="12.28515625" style="10" customWidth="1"/>
    <col min="54" max="54" width="13.28515625" style="10" bestFit="1" customWidth="1"/>
    <col min="55" max="123" width="12.42578125" style="10" bestFit="1" customWidth="1"/>
    <col min="124" max="124" width="15.5703125" style="10" bestFit="1" customWidth="1"/>
    <col min="125" max="136" width="12.42578125" style="10" bestFit="1" customWidth="1"/>
    <col min="137" max="137" width="16.140625" style="10" bestFit="1" customWidth="1"/>
    <col min="138" max="147" width="12.42578125" style="10" bestFit="1" customWidth="1"/>
    <col min="148" max="148" width="13.28515625" style="10" bestFit="1" customWidth="1"/>
    <col min="149" max="149" width="12.42578125" style="10" bestFit="1" customWidth="1"/>
    <col min="150" max="150" width="11.5703125" style="10" bestFit="1" customWidth="1"/>
    <col min="151" max="151" width="10.5703125" style="10" bestFit="1" customWidth="1"/>
    <col min="152" max="152" width="12.28515625" style="10" customWidth="1"/>
    <col min="153" max="154" width="12.42578125" style="10" bestFit="1" customWidth="1"/>
    <col min="155" max="157" width="12.28515625" style="10" bestFit="1" customWidth="1"/>
    <col min="158" max="158" width="12.28515625" style="11" bestFit="1" customWidth="1"/>
    <col min="159" max="159" width="12.28515625" style="10" bestFit="1" customWidth="1"/>
    <col min="160" max="160" width="13.42578125" style="10" bestFit="1" customWidth="1"/>
    <col min="161" max="16384" width="11.42578125" style="10"/>
  </cols>
  <sheetData>
    <row r="1" spans="1:197" s="8" customFormat="1" ht="26.25" customHeight="1">
      <c r="A1" s="387" t="s">
        <v>111</v>
      </c>
      <c r="B1" s="387"/>
      <c r="FB1" s="9"/>
    </row>
    <row r="2" spans="1:197" s="8" customFormat="1">
      <c r="A2" s="386"/>
      <c r="B2" s="386"/>
      <c r="FB2" s="9"/>
    </row>
    <row r="3" spans="1:197" ht="23.25" customHeight="1">
      <c r="A3" s="389"/>
      <c r="B3" s="389"/>
      <c r="C3" s="48"/>
      <c r="D3" s="48"/>
      <c r="E3" s="48"/>
      <c r="F3" s="48"/>
      <c r="G3" s="48"/>
      <c r="H3" s="48"/>
      <c r="I3" s="48"/>
      <c r="J3" s="48"/>
      <c r="K3" s="135"/>
      <c r="L3" s="143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35"/>
      <c r="AT3" s="135"/>
      <c r="AU3" s="135"/>
      <c r="AV3" s="135"/>
      <c r="AW3" s="135"/>
      <c r="AX3" s="135"/>
      <c r="AY3" s="143"/>
      <c r="AZ3" s="143"/>
      <c r="BA3" s="143"/>
      <c r="EV3" s="11"/>
      <c r="EW3" s="11"/>
      <c r="EX3" s="11"/>
      <c r="EY3" s="11"/>
      <c r="EZ3" s="11"/>
      <c r="FA3" s="11"/>
      <c r="FC3" s="11"/>
      <c r="FD3" s="11"/>
    </row>
    <row r="4" spans="1:197" ht="18.75" customHeight="1">
      <c r="A4" s="389"/>
      <c r="B4" s="389"/>
      <c r="C4" s="48"/>
      <c r="D4" s="48"/>
      <c r="E4" s="48"/>
      <c r="F4" s="48"/>
      <c r="G4" s="48"/>
      <c r="H4" s="48"/>
      <c r="I4" s="48"/>
      <c r="J4" s="48"/>
      <c r="K4" s="135"/>
      <c r="L4" s="143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135"/>
      <c r="AT4" s="135"/>
      <c r="AU4" s="135"/>
      <c r="AV4" s="135"/>
      <c r="AW4" s="135"/>
      <c r="AX4" s="135"/>
      <c r="AY4" s="143"/>
      <c r="AZ4" s="143"/>
      <c r="BA4" s="143"/>
      <c r="ET4" s="12"/>
      <c r="EU4" s="12"/>
      <c r="EV4" s="388"/>
      <c r="EW4" s="388"/>
      <c r="EX4" s="388"/>
      <c r="EY4" s="388"/>
      <c r="EZ4" s="388"/>
      <c r="FA4" s="388"/>
      <c r="FB4" s="388"/>
      <c r="FC4" s="388"/>
      <c r="FD4" s="388"/>
    </row>
    <row r="5" spans="1:197" s="5" customFormat="1" ht="19.5" customHeight="1">
      <c r="A5" s="10"/>
      <c r="B5" s="10"/>
      <c r="C5" s="390" t="s">
        <v>0</v>
      </c>
      <c r="D5" s="391"/>
      <c r="E5" s="391"/>
      <c r="F5" s="391"/>
      <c r="G5" s="391"/>
      <c r="H5" s="391"/>
      <c r="I5" s="391"/>
      <c r="J5" s="391"/>
      <c r="K5" s="391"/>
      <c r="L5" s="392"/>
      <c r="M5" s="380" t="s">
        <v>59</v>
      </c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/>
      <c r="AD5" s="381"/>
      <c r="AE5" s="381"/>
      <c r="AF5" s="381"/>
      <c r="AG5" s="381"/>
      <c r="AH5" s="381"/>
      <c r="AI5" s="381"/>
      <c r="AJ5" s="381"/>
      <c r="AK5" s="381"/>
      <c r="AL5" s="381"/>
      <c r="AM5" s="381"/>
      <c r="AN5" s="381"/>
      <c r="AO5" s="381"/>
      <c r="AP5" s="381"/>
      <c r="AQ5" s="381"/>
      <c r="AR5" s="381"/>
      <c r="AS5" s="381"/>
      <c r="AT5" s="381"/>
      <c r="AU5" s="381"/>
      <c r="AV5" s="381"/>
      <c r="AW5" s="381"/>
      <c r="AX5" s="381"/>
      <c r="AY5" s="381"/>
      <c r="AZ5" s="381"/>
      <c r="BA5" s="382"/>
      <c r="BB5" s="393" t="s">
        <v>60</v>
      </c>
      <c r="BC5" s="394"/>
      <c r="BD5" s="394"/>
      <c r="BE5" s="394"/>
      <c r="BF5" s="394"/>
      <c r="BG5" s="394"/>
      <c r="BH5" s="394"/>
      <c r="BI5" s="394"/>
      <c r="BJ5" s="394"/>
      <c r="BK5" s="394"/>
      <c r="BL5" s="394"/>
      <c r="BM5" s="394"/>
      <c r="BN5" s="394"/>
      <c r="BO5" s="394"/>
      <c r="BP5" s="394"/>
      <c r="BQ5" s="394"/>
      <c r="BR5" s="394"/>
      <c r="BS5" s="394"/>
      <c r="BT5" s="394"/>
      <c r="BU5" s="394"/>
      <c r="BV5" s="394"/>
      <c r="BW5" s="394"/>
      <c r="BX5" s="394"/>
      <c r="BY5" s="394"/>
      <c r="BZ5" s="394"/>
      <c r="CA5" s="394"/>
      <c r="CB5" s="394"/>
      <c r="CC5" s="394"/>
      <c r="CD5" s="394"/>
      <c r="CE5" s="394"/>
      <c r="CF5" s="394"/>
      <c r="CG5" s="394"/>
      <c r="CH5" s="394"/>
      <c r="CI5" s="394"/>
      <c r="CJ5" s="394"/>
      <c r="CK5" s="394"/>
      <c r="CL5" s="394"/>
      <c r="CM5" s="394"/>
      <c r="CN5" s="394"/>
      <c r="CO5" s="394"/>
      <c r="CP5" s="394"/>
      <c r="CQ5" s="394"/>
      <c r="CR5" s="394"/>
      <c r="CS5" s="394"/>
      <c r="CT5" s="394"/>
      <c r="CU5" s="394"/>
      <c r="CV5" s="394"/>
      <c r="CW5" s="394"/>
      <c r="CX5" s="394"/>
      <c r="CY5" s="394"/>
      <c r="CZ5" s="394"/>
      <c r="DA5" s="394"/>
      <c r="DB5" s="394"/>
      <c r="DC5" s="394"/>
      <c r="DD5" s="394"/>
      <c r="DE5" s="394"/>
      <c r="DF5" s="394"/>
      <c r="DG5" s="394"/>
      <c r="DH5" s="394"/>
      <c r="DI5" s="394"/>
      <c r="DJ5" s="394"/>
      <c r="DK5" s="394"/>
      <c r="DL5" s="394"/>
      <c r="DM5" s="394"/>
      <c r="DN5" s="394"/>
      <c r="DO5" s="394"/>
      <c r="DP5" s="394"/>
      <c r="DQ5" s="394"/>
      <c r="DR5" s="394"/>
      <c r="DS5" s="394"/>
      <c r="DT5" s="394"/>
      <c r="DU5" s="394"/>
      <c r="DV5" s="394"/>
      <c r="DW5" s="394"/>
      <c r="DX5" s="394"/>
      <c r="DY5" s="394"/>
      <c r="DZ5" s="394"/>
      <c r="EA5" s="394"/>
      <c r="EB5" s="394"/>
      <c r="EC5" s="394"/>
      <c r="ED5" s="394"/>
      <c r="EE5" s="394"/>
      <c r="EF5" s="394"/>
      <c r="EG5" s="394"/>
      <c r="EH5" s="394"/>
      <c r="EI5" s="394"/>
      <c r="EJ5" s="394"/>
      <c r="EK5" s="394"/>
      <c r="EL5" s="394"/>
      <c r="EM5" s="394"/>
      <c r="EN5" s="394"/>
      <c r="EO5" s="394"/>
      <c r="EP5" s="394"/>
      <c r="EQ5" s="394"/>
      <c r="ER5" s="394"/>
      <c r="ES5" s="394"/>
      <c r="ET5" s="394"/>
      <c r="EU5" s="394"/>
      <c r="EV5" s="394"/>
      <c r="EW5" s="394"/>
      <c r="EX5" s="394"/>
      <c r="EY5" s="394"/>
      <c r="EZ5" s="394"/>
      <c r="FA5" s="394"/>
      <c r="FB5" s="394"/>
      <c r="FC5" s="394"/>
      <c r="FD5" s="394"/>
      <c r="FE5" s="394"/>
      <c r="FF5" s="394"/>
      <c r="FG5" s="394"/>
      <c r="FH5" s="394"/>
      <c r="FI5" s="394"/>
      <c r="FJ5" s="394"/>
      <c r="FK5" s="394"/>
      <c r="FL5" s="394"/>
      <c r="FM5" s="394"/>
      <c r="FN5" s="394"/>
      <c r="FO5" s="394"/>
      <c r="FP5" s="394"/>
      <c r="FQ5" s="394"/>
      <c r="FR5" s="394"/>
      <c r="FS5" s="394"/>
      <c r="FT5" s="394"/>
      <c r="FU5" s="394"/>
      <c r="FV5" s="395"/>
    </row>
    <row r="6" spans="1:197" s="72" customFormat="1" ht="31.5" customHeight="1">
      <c r="A6" s="69"/>
      <c r="B6" s="70"/>
      <c r="C6" s="73">
        <v>2013</v>
      </c>
      <c r="D6" s="73">
        <v>2014</v>
      </c>
      <c r="E6" s="73">
        <v>2015</v>
      </c>
      <c r="F6" s="73">
        <v>2016</v>
      </c>
      <c r="G6" s="73">
        <v>2017</v>
      </c>
      <c r="H6" s="73">
        <v>2018</v>
      </c>
      <c r="I6" s="73">
        <v>2019</v>
      </c>
      <c r="J6" s="73">
        <v>2020</v>
      </c>
      <c r="K6" s="73">
        <v>2021</v>
      </c>
      <c r="L6" s="73">
        <v>2022</v>
      </c>
      <c r="M6" s="82" t="s">
        <v>23</v>
      </c>
      <c r="N6" s="82" t="s">
        <v>24</v>
      </c>
      <c r="O6" s="82" t="s">
        <v>25</v>
      </c>
      <c r="P6" s="82" t="s">
        <v>26</v>
      </c>
      <c r="Q6" s="82" t="s">
        <v>27</v>
      </c>
      <c r="R6" s="82" t="s">
        <v>28</v>
      </c>
      <c r="S6" s="82" t="s">
        <v>22</v>
      </c>
      <c r="T6" s="82" t="s">
        <v>29</v>
      </c>
      <c r="U6" s="82" t="s">
        <v>30</v>
      </c>
      <c r="V6" s="82" t="s">
        <v>31</v>
      </c>
      <c r="W6" s="82" t="s">
        <v>32</v>
      </c>
      <c r="X6" s="82" t="s">
        <v>33</v>
      </c>
      <c r="Y6" s="82" t="s">
        <v>34</v>
      </c>
      <c r="Z6" s="82" t="s">
        <v>35</v>
      </c>
      <c r="AA6" s="82" t="s">
        <v>36</v>
      </c>
      <c r="AB6" s="82" t="s">
        <v>37</v>
      </c>
      <c r="AC6" s="82" t="s">
        <v>38</v>
      </c>
      <c r="AD6" s="82" t="s">
        <v>39</v>
      </c>
      <c r="AE6" s="82" t="s">
        <v>40</v>
      </c>
      <c r="AF6" s="82" t="s">
        <v>41</v>
      </c>
      <c r="AG6" s="82" t="s">
        <v>42</v>
      </c>
      <c r="AH6" s="82" t="s">
        <v>43</v>
      </c>
      <c r="AI6" s="82" t="s">
        <v>44</v>
      </c>
      <c r="AJ6" s="82" t="s">
        <v>45</v>
      </c>
      <c r="AK6" s="82" t="s">
        <v>46</v>
      </c>
      <c r="AL6" s="82" t="s">
        <v>47</v>
      </c>
      <c r="AM6" s="82" t="s">
        <v>48</v>
      </c>
      <c r="AN6" s="82" t="s">
        <v>49</v>
      </c>
      <c r="AO6" s="82" t="s">
        <v>50</v>
      </c>
      <c r="AP6" s="82" t="s">
        <v>51</v>
      </c>
      <c r="AQ6" s="82" t="s">
        <v>52</v>
      </c>
      <c r="AR6" s="82" t="s">
        <v>53</v>
      </c>
      <c r="AS6" s="82" t="s">
        <v>141</v>
      </c>
      <c r="AT6" s="82" t="s">
        <v>142</v>
      </c>
      <c r="AU6" s="82" t="s">
        <v>139</v>
      </c>
      <c r="AV6" s="82" t="s">
        <v>140</v>
      </c>
      <c r="AW6" s="82" t="s">
        <v>143</v>
      </c>
      <c r="AX6" s="82" t="s">
        <v>144</v>
      </c>
      <c r="AY6" s="82" t="s">
        <v>147</v>
      </c>
      <c r="AZ6" s="82" t="s">
        <v>158</v>
      </c>
      <c r="BA6" s="82" t="s">
        <v>163</v>
      </c>
      <c r="BB6" s="71">
        <v>41275</v>
      </c>
      <c r="BC6" s="71">
        <v>41306</v>
      </c>
      <c r="BD6" s="71">
        <v>41334</v>
      </c>
      <c r="BE6" s="71">
        <v>41365</v>
      </c>
      <c r="BF6" s="71">
        <v>41395</v>
      </c>
      <c r="BG6" s="71">
        <v>41426</v>
      </c>
      <c r="BH6" s="71">
        <v>41456</v>
      </c>
      <c r="BI6" s="71">
        <v>41487</v>
      </c>
      <c r="BJ6" s="71">
        <v>41518</v>
      </c>
      <c r="BK6" s="71">
        <v>41548</v>
      </c>
      <c r="BL6" s="71">
        <v>41579</v>
      </c>
      <c r="BM6" s="71">
        <v>41609</v>
      </c>
      <c r="BN6" s="71">
        <v>41640</v>
      </c>
      <c r="BO6" s="71">
        <v>41671</v>
      </c>
      <c r="BP6" s="71">
        <v>41699</v>
      </c>
      <c r="BQ6" s="71">
        <v>41730</v>
      </c>
      <c r="BR6" s="71">
        <v>41760</v>
      </c>
      <c r="BS6" s="71">
        <v>41791</v>
      </c>
      <c r="BT6" s="71">
        <v>41821</v>
      </c>
      <c r="BU6" s="71">
        <v>41852</v>
      </c>
      <c r="BV6" s="71">
        <v>41883</v>
      </c>
      <c r="BW6" s="71">
        <v>41913</v>
      </c>
      <c r="BX6" s="71">
        <v>41944</v>
      </c>
      <c r="BY6" s="71">
        <v>41974</v>
      </c>
      <c r="BZ6" s="71">
        <v>42005</v>
      </c>
      <c r="CA6" s="71">
        <v>42036</v>
      </c>
      <c r="CB6" s="71">
        <v>42064</v>
      </c>
      <c r="CC6" s="71">
        <v>42095</v>
      </c>
      <c r="CD6" s="71">
        <v>42125</v>
      </c>
      <c r="CE6" s="71">
        <v>42156</v>
      </c>
      <c r="CF6" s="71">
        <v>42186</v>
      </c>
      <c r="CG6" s="71">
        <v>42217</v>
      </c>
      <c r="CH6" s="71">
        <v>42248</v>
      </c>
      <c r="CI6" s="71">
        <v>42278</v>
      </c>
      <c r="CJ6" s="71">
        <v>42309</v>
      </c>
      <c r="CK6" s="71">
        <v>42339</v>
      </c>
      <c r="CL6" s="71">
        <v>42370</v>
      </c>
      <c r="CM6" s="71">
        <v>42401</v>
      </c>
      <c r="CN6" s="71">
        <v>42430</v>
      </c>
      <c r="CO6" s="71">
        <v>42461</v>
      </c>
      <c r="CP6" s="71">
        <v>42491</v>
      </c>
      <c r="CQ6" s="71">
        <v>42522</v>
      </c>
      <c r="CR6" s="71">
        <v>42552</v>
      </c>
      <c r="CS6" s="71">
        <v>42583</v>
      </c>
      <c r="CT6" s="71">
        <v>42614</v>
      </c>
      <c r="CU6" s="71">
        <v>42644</v>
      </c>
      <c r="CV6" s="71">
        <v>42675</v>
      </c>
      <c r="CW6" s="71">
        <v>42705</v>
      </c>
      <c r="CX6" s="71">
        <v>42736</v>
      </c>
      <c r="CY6" s="71">
        <v>42767</v>
      </c>
      <c r="CZ6" s="71">
        <v>42795</v>
      </c>
      <c r="DA6" s="71">
        <v>42826</v>
      </c>
      <c r="DB6" s="71">
        <v>42856</v>
      </c>
      <c r="DC6" s="71">
        <v>42887</v>
      </c>
      <c r="DD6" s="71">
        <v>42917</v>
      </c>
      <c r="DE6" s="71">
        <v>42948</v>
      </c>
      <c r="DF6" s="71">
        <v>42979</v>
      </c>
      <c r="DG6" s="71">
        <v>43009</v>
      </c>
      <c r="DH6" s="71">
        <v>43040</v>
      </c>
      <c r="DI6" s="71">
        <v>43070</v>
      </c>
      <c r="DJ6" s="71">
        <v>43101</v>
      </c>
      <c r="DK6" s="71">
        <v>43132</v>
      </c>
      <c r="DL6" s="71">
        <v>43160</v>
      </c>
      <c r="DM6" s="71">
        <v>43191</v>
      </c>
      <c r="DN6" s="71">
        <v>43221</v>
      </c>
      <c r="DO6" s="71">
        <v>43252</v>
      </c>
      <c r="DP6" s="71">
        <v>43282</v>
      </c>
      <c r="DQ6" s="71">
        <v>43313</v>
      </c>
      <c r="DR6" s="71">
        <v>43344</v>
      </c>
      <c r="DS6" s="71">
        <v>43374</v>
      </c>
      <c r="DT6" s="71">
        <v>43405</v>
      </c>
      <c r="DU6" s="71">
        <v>43435</v>
      </c>
      <c r="DV6" s="71">
        <v>43466</v>
      </c>
      <c r="DW6" s="71">
        <v>43497</v>
      </c>
      <c r="DX6" s="71">
        <v>43525</v>
      </c>
      <c r="DY6" s="71">
        <v>43556</v>
      </c>
      <c r="DZ6" s="71">
        <v>43586</v>
      </c>
      <c r="EA6" s="71">
        <v>43617</v>
      </c>
      <c r="EB6" s="71">
        <v>43647</v>
      </c>
      <c r="EC6" s="71">
        <v>43678</v>
      </c>
      <c r="ED6" s="71">
        <v>43709</v>
      </c>
      <c r="EE6" s="71">
        <v>43739</v>
      </c>
      <c r="EF6" s="71">
        <v>43770</v>
      </c>
      <c r="EG6" s="71">
        <v>43800</v>
      </c>
      <c r="EH6" s="71">
        <v>43831</v>
      </c>
      <c r="EI6" s="71">
        <v>43862</v>
      </c>
      <c r="EJ6" s="71">
        <v>43891</v>
      </c>
      <c r="EK6" s="71">
        <v>43922</v>
      </c>
      <c r="EL6" s="71">
        <v>43952</v>
      </c>
      <c r="EM6" s="71">
        <v>43983</v>
      </c>
      <c r="EN6" s="71">
        <v>44013</v>
      </c>
      <c r="EO6" s="71">
        <v>44044</v>
      </c>
      <c r="EP6" s="71">
        <v>44075</v>
      </c>
      <c r="EQ6" s="71">
        <v>44105</v>
      </c>
      <c r="ER6" s="71">
        <v>44136</v>
      </c>
      <c r="ES6" s="71">
        <v>44166</v>
      </c>
      <c r="ET6" s="71">
        <v>44197</v>
      </c>
      <c r="EU6" s="71">
        <v>44228</v>
      </c>
      <c r="EV6" s="71">
        <v>44256</v>
      </c>
      <c r="EW6" s="71">
        <v>44287</v>
      </c>
      <c r="EX6" s="71">
        <v>44317</v>
      </c>
      <c r="EY6" s="71">
        <v>44348</v>
      </c>
      <c r="EZ6" s="71">
        <v>44378</v>
      </c>
      <c r="FA6" s="71">
        <v>44409</v>
      </c>
      <c r="FB6" s="71">
        <v>44440</v>
      </c>
      <c r="FC6" s="71">
        <v>44470</v>
      </c>
      <c r="FD6" s="71">
        <v>44501</v>
      </c>
      <c r="FE6" s="71">
        <v>44531</v>
      </c>
      <c r="FF6" s="71">
        <v>44562</v>
      </c>
      <c r="FG6" s="71">
        <v>44593</v>
      </c>
      <c r="FH6" s="71">
        <v>44621</v>
      </c>
      <c r="FI6" s="71">
        <v>44652</v>
      </c>
      <c r="FJ6" s="71">
        <v>44682</v>
      </c>
      <c r="FK6" s="71">
        <v>44713</v>
      </c>
      <c r="FL6" s="71">
        <v>44743</v>
      </c>
      <c r="FM6" s="71">
        <v>44774</v>
      </c>
      <c r="FN6" s="71">
        <v>44805</v>
      </c>
      <c r="FO6" s="71">
        <v>44835</v>
      </c>
      <c r="FP6" s="71">
        <v>44866</v>
      </c>
      <c r="FQ6" s="71">
        <v>44896</v>
      </c>
      <c r="FR6" s="71">
        <v>44927</v>
      </c>
      <c r="FS6" s="71">
        <v>44958</v>
      </c>
      <c r="FT6" s="71">
        <v>44986</v>
      </c>
      <c r="FU6" s="71">
        <v>45017</v>
      </c>
      <c r="FV6" s="71">
        <v>45047</v>
      </c>
    </row>
    <row r="7" spans="1:197" s="5" customFormat="1" ht="15.75">
      <c r="A7" s="260" t="s">
        <v>76</v>
      </c>
      <c r="B7" s="81" t="s">
        <v>65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</row>
    <row r="8" spans="1:197" s="5" customFormat="1">
      <c r="A8" s="15" t="s">
        <v>1</v>
      </c>
      <c r="B8" s="286" t="s">
        <v>66</v>
      </c>
      <c r="C8" s="17">
        <f t="shared" ref="C8:C16" si="0">+SUM(BB8:BM8)</f>
        <v>842.75673936495241</v>
      </c>
      <c r="D8" s="17">
        <f t="shared" ref="D8:D16" si="1">+SUM(BN8:BY8)</f>
        <v>291.65266302396594</v>
      </c>
      <c r="E8" s="17">
        <f t="shared" ref="E8:E16" si="2">+SUM(BZ8:CK8)</f>
        <v>692.78464883280071</v>
      </c>
      <c r="F8" s="17">
        <f t="shared" ref="F8:F16" si="3">+SUM(CL8:CW8)</f>
        <v>1619.0156347601001</v>
      </c>
      <c r="G8" s="17">
        <f t="shared" ref="G8:G16" si="4">+SUM(CX8:DI8)</f>
        <v>354.45807449317545</v>
      </c>
      <c r="H8" s="17">
        <f t="shared" ref="H8:H16" si="5">+SUM(DJ8:DU8)</f>
        <v>1177.5874963656647</v>
      </c>
      <c r="I8" s="17">
        <f t="shared" ref="I8:I16" si="6">+SUM(DV8:EG8)</f>
        <v>2806.1394250537824</v>
      </c>
      <c r="J8" s="17">
        <f t="shared" ref="J8:J16" si="7">+SUM(EH8:ES8)</f>
        <v>2527.3548973549159</v>
      </c>
      <c r="K8" s="17">
        <f>+SUM(ET8:FE8)</f>
        <v>4330.2418088059485</v>
      </c>
      <c r="L8" s="17">
        <f>+SUM(FF8:FQ8)</f>
        <v>2984.5906030489946</v>
      </c>
      <c r="M8" s="17">
        <f t="shared" ref="M8:M16" si="8">+SUM(BB8:BD8)</f>
        <v>2844.0770592254476</v>
      </c>
      <c r="N8" s="17">
        <f t="shared" ref="N8:N16" si="9">+SUM(BE8:BG8)</f>
        <v>749.68460361010398</v>
      </c>
      <c r="O8" s="17">
        <f t="shared" ref="O8:O16" si="10">+SUM(BH8:BJ8)</f>
        <v>-780.70202152003662</v>
      </c>
      <c r="P8" s="17">
        <f t="shared" ref="P8:P16" si="11">+SUM(BK8:BM8)</f>
        <v>-1970.3029019505618</v>
      </c>
      <c r="Q8" s="17">
        <f t="shared" ref="Q8:Q16" si="12">+SUM(BN8:BP8)</f>
        <v>-427.76428880371623</v>
      </c>
      <c r="R8" s="17">
        <f t="shared" ref="R8:R16" si="13">+SUM(BQ8:BS8)</f>
        <v>2285.4413591257498</v>
      </c>
      <c r="S8" s="17">
        <f t="shared" ref="S8:S16" si="14">+SUM(BT8:BV8)</f>
        <v>225.71644029667391</v>
      </c>
      <c r="T8" s="17">
        <f t="shared" ref="T8:T16" si="15">+SUM(BW8:BY8)</f>
        <v>-1791.7408475947414</v>
      </c>
      <c r="U8" s="17">
        <f t="shared" ref="U8:U16" si="16">+SUM(BZ8:CB8)</f>
        <v>-208.18681582879299</v>
      </c>
      <c r="V8" s="17">
        <f t="shared" ref="V8:V16" si="17">+SUM(CC8:CE8)</f>
        <v>1171.1900884938605</v>
      </c>
      <c r="W8" s="17">
        <f t="shared" ref="W8:W16" si="18">+SUM(CF8:CH8)</f>
        <v>-529.57172567119528</v>
      </c>
      <c r="X8" s="17">
        <f t="shared" ref="X8:X16" si="19">+SUM(CI8:CK8)</f>
        <v>259.35310183892807</v>
      </c>
      <c r="Y8" s="17">
        <f t="shared" ref="Y8:Y16" si="20">+SUM(CL8:CN8)</f>
        <v>235.28792728187892</v>
      </c>
      <c r="Z8" s="17">
        <f t="shared" ref="Z8:Z16" si="21">+SUM(CO8:CQ8)</f>
        <v>883.21957080118057</v>
      </c>
      <c r="AA8" s="17">
        <f t="shared" ref="AA8:AA16" si="22">+SUM(CR8:CT8)</f>
        <v>1314.2195440098621</v>
      </c>
      <c r="AB8" s="17">
        <f t="shared" ref="AB8:AB16" si="23">+SUM(CU8:CW8)</f>
        <v>-813.71140733282175</v>
      </c>
      <c r="AC8" s="17">
        <f t="shared" ref="AC8:AC16" si="24">+SUM(CX8:CZ8)</f>
        <v>1299.7107560959644</v>
      </c>
      <c r="AD8" s="17">
        <f t="shared" ref="AD8:AD16" si="25">+SUM(DA8:DC8)</f>
        <v>147.5805196499623</v>
      </c>
      <c r="AE8" s="17">
        <f t="shared" ref="AE8:AE16" si="26">+SUM(DD8:DF8)</f>
        <v>-1387.4339897360408</v>
      </c>
      <c r="AF8" s="17">
        <f t="shared" ref="AF8:AF16" si="27">+SUM(DG8:DI8)</f>
        <v>294.60078848328976</v>
      </c>
      <c r="AG8" s="17">
        <f t="shared" ref="AG8:AG16" si="28">+SUM(DJ8:DL8)</f>
        <v>2235.2251680750023</v>
      </c>
      <c r="AH8" s="17">
        <f t="shared" ref="AH8:AH16" si="29">+SUM(DM8:DO8)</f>
        <v>-152.13375451932882</v>
      </c>
      <c r="AI8" s="17">
        <f t="shared" ref="AI8:AI16" si="30">+SUM(DP8:DR8)</f>
        <v>-51.515057915006537</v>
      </c>
      <c r="AJ8" s="17">
        <f t="shared" ref="AJ8:AJ16" si="31">+SUM(DS8:DU8)</f>
        <v>-853.9888592750026</v>
      </c>
      <c r="AK8" s="17">
        <f t="shared" ref="AK8:AK16" si="32">+SUM(DV8:DX8)</f>
        <v>3339.7196628380061</v>
      </c>
      <c r="AL8" s="17">
        <f t="shared" ref="AL8:AL16" si="33">+SUM(DY8:EA8)</f>
        <v>-70.881736130006288</v>
      </c>
      <c r="AM8" s="17">
        <f t="shared" ref="AM8:AM16" si="34">+SUM(EB8:ED8)</f>
        <v>1892.5188199400015</v>
      </c>
      <c r="AN8" s="17">
        <f t="shared" ref="AN8:AN16" si="35">+SUM(EE8:EG8)</f>
        <v>-2355.2173215942189</v>
      </c>
      <c r="AO8" s="17">
        <f t="shared" ref="AO8:AO16" si="36">+SUM(EH8:EJ8)</f>
        <v>765.42394493765607</v>
      </c>
      <c r="AP8" s="17">
        <f t="shared" ref="AP8:AP16" si="37">+SUM(EK8:EM8)</f>
        <v>-1116.1378892022076</v>
      </c>
      <c r="AQ8" s="17">
        <f t="shared" ref="AQ8:AQ16" si="38">+SUM(EN8:EP8)</f>
        <v>1175.3448434795496</v>
      </c>
      <c r="AR8" s="17">
        <f t="shared" ref="AR8:AR16" si="39">+SUM(EQ8:ES8)</f>
        <v>1702.7239981399175</v>
      </c>
      <c r="AS8" s="17">
        <f>+SUM(ET8:EV8)</f>
        <v>36.86960255874277</v>
      </c>
      <c r="AT8" s="17">
        <f>+SUM(EW8:EY8)</f>
        <v>-9.5372729102156768</v>
      </c>
      <c r="AU8" s="17">
        <f>+SUM(EZ8:FB8)</f>
        <v>3805.4141611730488</v>
      </c>
      <c r="AV8" s="17">
        <f>+SUM(FC8:FE8)</f>
        <v>497.49531798437283</v>
      </c>
      <c r="AW8" s="17">
        <f>+SUM(FF8:FH8)</f>
        <v>2185.8501116669922</v>
      </c>
      <c r="AX8" s="17">
        <f>+SUM(FI8:FK8)</f>
        <v>1271.2526479100031</v>
      </c>
      <c r="AY8" s="17">
        <f t="shared" ref="AY8" si="40">+SUM(FL8:FN8)</f>
        <v>171.54522802999691</v>
      </c>
      <c r="AZ8" s="17">
        <f t="shared" ref="AZ8" si="41">+SUM(FO8:FQ8)</f>
        <v>-644.05738455799747</v>
      </c>
      <c r="BA8" s="17">
        <f t="shared" ref="BA8" si="42">+SUM(FR8:FT8)</f>
        <v>-395.88359948999414</v>
      </c>
      <c r="BB8" s="61">
        <f>+SPNF!BC6</f>
        <v>1367.0533590513844</v>
      </c>
      <c r="BC8" s="61">
        <f>+SPNF!BD6</f>
        <v>1430.2681863379266</v>
      </c>
      <c r="BD8" s="61">
        <f>+SPNF!BE6</f>
        <v>46.755513836136515</v>
      </c>
      <c r="BE8" s="61">
        <f>+SPNF!BF6</f>
        <v>1512.4675157897902</v>
      </c>
      <c r="BF8" s="61">
        <f>+SPNF!BG6</f>
        <v>-189.60851243797697</v>
      </c>
      <c r="BG8" s="61">
        <f>+SPNF!BH6</f>
        <v>-573.17439974170929</v>
      </c>
      <c r="BH8" s="61">
        <f>+SPNF!BI6</f>
        <v>-661.51244566597313</v>
      </c>
      <c r="BI8" s="61">
        <f>+SPNF!BJ6</f>
        <v>490.1481866798274</v>
      </c>
      <c r="BJ8" s="61">
        <f>+SPNF!BK6</f>
        <v>-609.3377625338909</v>
      </c>
      <c r="BK8" s="61">
        <f>+SPNF!BL6</f>
        <v>30.086006825942803</v>
      </c>
      <c r="BL8" s="61">
        <f>+SPNF!BM6</f>
        <v>31.460620183045194</v>
      </c>
      <c r="BM8" s="61">
        <f>+SPNF!BN6</f>
        <v>-2031.8495289595498</v>
      </c>
      <c r="BN8" s="61">
        <f>+SPNF!BO6</f>
        <v>599.57126095416231</v>
      </c>
      <c r="BO8" s="61">
        <f>+SPNF!BP6</f>
        <v>-64.640973325780294</v>
      </c>
      <c r="BP8" s="61">
        <f>+SPNF!BQ6</f>
        <v>-962.6945764320983</v>
      </c>
      <c r="BQ8" s="61">
        <f>+SPNF!BR6</f>
        <v>-32.247704018643901</v>
      </c>
      <c r="BR8" s="61">
        <f>+SPNF!BS6</f>
        <v>797.94535665082537</v>
      </c>
      <c r="BS8" s="61">
        <f>+SPNF!BT6</f>
        <v>1519.7437064935684</v>
      </c>
      <c r="BT8" s="61">
        <f>+SPNF!BU6</f>
        <v>-775.34591383854627</v>
      </c>
      <c r="BU8" s="61">
        <f>+SPNF!BV6</f>
        <v>226.74696898415093</v>
      </c>
      <c r="BV8" s="61">
        <f>+SPNF!BW6</f>
        <v>774.31538515106922</v>
      </c>
      <c r="BW8" s="61">
        <f>+SPNF!BX6</f>
        <v>-372.41204648712517</v>
      </c>
      <c r="BX8" s="61">
        <f>+SPNF!BY6</f>
        <v>-243.40114682368448</v>
      </c>
      <c r="BY8" s="61">
        <f>+SPNF!BZ6</f>
        <v>-1175.9276542839316</v>
      </c>
      <c r="BZ8" s="61">
        <f>+SPNF!CA6</f>
        <v>-50.109639799113779</v>
      </c>
      <c r="CA8" s="61">
        <f>+SPNF!CB6</f>
        <v>389.33601349483649</v>
      </c>
      <c r="CB8" s="61">
        <f>+SPNF!CC6</f>
        <v>-547.4131895245157</v>
      </c>
      <c r="CC8" s="61">
        <f>+SPNF!CD6</f>
        <v>424.84426339007655</v>
      </c>
      <c r="CD8" s="61">
        <f>+SPNF!CE6</f>
        <v>2350.5653743349462</v>
      </c>
      <c r="CE8" s="61">
        <f>+SPNF!CF6</f>
        <v>-1604.2195492311621</v>
      </c>
      <c r="CF8" s="61">
        <f>+SPNF!CG6</f>
        <v>36.588052117620492</v>
      </c>
      <c r="CG8" s="61">
        <f>+SPNF!CH6</f>
        <v>-212.3969996671309</v>
      </c>
      <c r="CH8" s="61">
        <f>+SPNF!CI6</f>
        <v>-353.76277812168485</v>
      </c>
      <c r="CI8" s="61">
        <f>+SPNF!CJ6</f>
        <v>-63.498146478171478</v>
      </c>
      <c r="CJ8" s="61">
        <f>+SPNF!CK6</f>
        <v>160.27989934290869</v>
      </c>
      <c r="CK8" s="61">
        <f>+SPNF!CL6</f>
        <v>162.57134897419087</v>
      </c>
      <c r="CL8" s="61">
        <f>+SPNF!CM6</f>
        <v>-282.44008281891399</v>
      </c>
      <c r="CM8" s="61">
        <f>+SPNF!CN6</f>
        <v>684.31639072039559</v>
      </c>
      <c r="CN8" s="61">
        <f>+SPNF!CO6</f>
        <v>-166.58838061960267</v>
      </c>
      <c r="CO8" s="61">
        <f>+SPNF!CP6</f>
        <v>197.57389214039188</v>
      </c>
      <c r="CP8" s="61">
        <f>+SPNF!CQ6</f>
        <v>-325.5908079596046</v>
      </c>
      <c r="CQ8" s="61">
        <f>+SPNF!CR6</f>
        <v>1011.2364866203933</v>
      </c>
      <c r="CR8" s="61">
        <f>+SPNF!CS6</f>
        <v>941.47601891706643</v>
      </c>
      <c r="CS8" s="61">
        <f>+SPNF!CT6</f>
        <v>-38.105393249611069</v>
      </c>
      <c r="CT8" s="61">
        <f>+SPNF!CU6</f>
        <v>410.84891834240693</v>
      </c>
      <c r="CU8" s="61">
        <f>+SPNF!CV6</f>
        <v>-347.07245887560885</v>
      </c>
      <c r="CV8" s="61">
        <f>+SPNF!CW6</f>
        <v>-260.24293073760532</v>
      </c>
      <c r="CW8" s="61">
        <f>+SPNF!CX6</f>
        <v>-206.39601771960758</v>
      </c>
      <c r="CX8" s="61">
        <f>+SPNF!CY6</f>
        <v>2342.7249662649911</v>
      </c>
      <c r="CY8" s="61">
        <f>+SPNF!CZ6</f>
        <v>10.64224692897993</v>
      </c>
      <c r="CZ8" s="61">
        <f>+SPNF!DA6</f>
        <v>-1053.6564570980067</v>
      </c>
      <c r="DA8" s="61">
        <f>+SPNF!DB6</f>
        <v>202.14557470598444</v>
      </c>
      <c r="DB8" s="61">
        <f>+SPNF!DC6</f>
        <v>-1842.2283399170144</v>
      </c>
      <c r="DC8" s="61">
        <f>+SPNF!DD6</f>
        <v>1787.6632848609922</v>
      </c>
      <c r="DD8" s="61">
        <f>+SPNF!DE6</f>
        <v>-184.85283723501513</v>
      </c>
      <c r="DE8" s="61">
        <f>+SPNF!DF6</f>
        <v>-59.61997222901482</v>
      </c>
      <c r="DF8" s="61">
        <f>+SPNF!DG6</f>
        <v>-1142.9611802720108</v>
      </c>
      <c r="DG8" s="61">
        <f>+SPNF!DH6</f>
        <v>3337.1240470313223</v>
      </c>
      <c r="DH8" s="61">
        <f>+SPNF!DI6</f>
        <v>-341.31298972901499</v>
      </c>
      <c r="DI8" s="61">
        <f>+SPNF!DJ6</f>
        <v>-2701.2102688190175</v>
      </c>
      <c r="DJ8" s="61">
        <f>+SPNF!DK6</f>
        <v>3677.9163856216614</v>
      </c>
      <c r="DK8" s="61">
        <f>+SPNF!DL6</f>
        <v>-451.32746507832917</v>
      </c>
      <c r="DL8" s="61">
        <f>+SPNF!DM6</f>
        <v>-991.36375246833018</v>
      </c>
      <c r="DM8" s="61">
        <f>+SPNF!DN6</f>
        <v>162.46992782066292</v>
      </c>
      <c r="DN8" s="61">
        <f>+SPNF!DO6</f>
        <v>-19.20610553166533</v>
      </c>
      <c r="DO8" s="61">
        <f>+SPNF!DP6</f>
        <v>-295.39757680832639</v>
      </c>
      <c r="DP8" s="61">
        <f>+SPNF!DQ6</f>
        <v>353.0099958916602</v>
      </c>
      <c r="DQ8" s="61">
        <f>+SPNF!DR6</f>
        <v>397.91746606166578</v>
      </c>
      <c r="DR8" s="61">
        <f>+SPNF!DS6</f>
        <v>-802.44251986833251</v>
      </c>
      <c r="DS8" s="61">
        <f>+SPNF!DT6</f>
        <v>-84.64622748833267</v>
      </c>
      <c r="DT8" s="61">
        <f>+SPNF!DU6</f>
        <v>-425.88025611833694</v>
      </c>
      <c r="DU8" s="61">
        <f>+SPNF!DV6</f>
        <v>-343.46237566833292</v>
      </c>
      <c r="DV8" s="61">
        <f>+SPNF!DW6</f>
        <v>1589.2201417666686</v>
      </c>
      <c r="DW8" s="61">
        <f>+SPNF!DX6</f>
        <v>-426.47681239773613</v>
      </c>
      <c r="DX8" s="61">
        <f>+SPNF!DY6</f>
        <v>2176.9763334690738</v>
      </c>
      <c r="DY8" s="61">
        <f>+SPNF!DZ6</f>
        <v>-800.46429870333793</v>
      </c>
      <c r="DZ8" s="61">
        <f>+SPNF!EA6</f>
        <v>953.28202361666388</v>
      </c>
      <c r="EA8" s="61">
        <f>+SPNF!EB6</f>
        <v>-223.69946104333224</v>
      </c>
      <c r="EB8" s="61">
        <f>+SPNF!EC6</f>
        <v>-541.47258743333032</v>
      </c>
      <c r="EC8" s="61">
        <f>+SPNF!ED6</f>
        <v>-81.534558163339398</v>
      </c>
      <c r="ED8" s="61">
        <f>+SPNF!EE6</f>
        <v>2515.5259655366713</v>
      </c>
      <c r="EE8" s="61">
        <f>+SPNF!EF6</f>
        <v>-1653.2080358579312</v>
      </c>
      <c r="EF8" s="61">
        <f>+SPNF!EG6</f>
        <v>-264.44214524479025</v>
      </c>
      <c r="EG8" s="61">
        <f>+SPNF!EH6</f>
        <v>-437.56714049149758</v>
      </c>
      <c r="EH8" s="61">
        <f>+SPNF!EI6</f>
        <v>831.28257457888594</v>
      </c>
      <c r="EI8" s="61">
        <f>+SPNF!EJ6</f>
        <v>269.46826312927118</v>
      </c>
      <c r="EJ8" s="61">
        <f>+SPNF!EK6</f>
        <v>-335.3268927705011</v>
      </c>
      <c r="EK8" s="61">
        <f>+SPNF!EL6</f>
        <v>-800.26088471480716</v>
      </c>
      <c r="EL8" s="61">
        <f>+SPNF!EM6</f>
        <v>196.28055896305381</v>
      </c>
      <c r="EM8" s="61">
        <f>+SPNF!EN6</f>
        <v>-512.15756345045429</v>
      </c>
      <c r="EN8" s="61">
        <f>+SPNF!EO6</f>
        <v>-29.757734707899857</v>
      </c>
      <c r="EO8" s="61">
        <f>+SPNF!EP6</f>
        <v>1124.7097404345263</v>
      </c>
      <c r="EP8" s="61">
        <f>+SPNF!EQ6</f>
        <v>80.392837752923086</v>
      </c>
      <c r="EQ8" s="61">
        <f>+SPNF!ER6</f>
        <v>28.771161034867191</v>
      </c>
      <c r="ER8" s="61">
        <f>+SPNF!ES6</f>
        <v>261.44674559559883</v>
      </c>
      <c r="ES8" s="61">
        <f>+SPNF!ET6</f>
        <v>1412.5060915094516</v>
      </c>
      <c r="ET8" s="61">
        <f>+SPNF!EU6</f>
        <v>97.550547718399116</v>
      </c>
      <c r="EU8" s="61">
        <f>+SPNF!EV6</f>
        <v>-251.50802451215719</v>
      </c>
      <c r="EV8" s="61">
        <f>+SPNF!EW6</f>
        <v>190.82707935250085</v>
      </c>
      <c r="EW8" s="61">
        <f>+SPNF!EX6</f>
        <v>352.97748990242104</v>
      </c>
      <c r="EX8" s="61">
        <f>+SPNF!EY6</f>
        <v>-139.72842556087465</v>
      </c>
      <c r="EY8" s="61">
        <f>+SPNF!EZ6</f>
        <v>-222.78633725176206</v>
      </c>
      <c r="EZ8" s="61">
        <f>+SPNF!FA6</f>
        <v>2438.1332430563521</v>
      </c>
      <c r="FA8" s="61">
        <f>+SPNF!FB6</f>
        <v>603.14864304319622</v>
      </c>
      <c r="FB8" s="61">
        <f>+SPNF!FC6</f>
        <v>764.13227507350041</v>
      </c>
      <c r="FC8" s="61">
        <f>+SPNF!FD6</f>
        <v>727.20042440199506</v>
      </c>
      <c r="FD8" s="61">
        <f>+SPNF!FE6</f>
        <v>882.07315909780004</v>
      </c>
      <c r="FE8" s="61">
        <f>+SPNF!FF6</f>
        <v>-1111.7782655154224</v>
      </c>
      <c r="FF8" s="61">
        <f>+SPNF!FG6</f>
        <v>1648.5955859733338</v>
      </c>
      <c r="FG8" s="61">
        <f>+SPNF!FH6</f>
        <v>371.27244058032716</v>
      </c>
      <c r="FH8" s="61">
        <f>+SPNF!FI6</f>
        <v>165.98208511333132</v>
      </c>
      <c r="FI8" s="61">
        <f>+SPNF!FJ6</f>
        <v>1586.7106476133417</v>
      </c>
      <c r="FJ8" s="61">
        <f>+SPNF!FK6</f>
        <v>251.05710197332314</v>
      </c>
      <c r="FK8" s="61">
        <f>+SPNF!FL6</f>
        <v>-566.51510167666174</v>
      </c>
      <c r="FL8" s="61">
        <f>+SPNF!FM6</f>
        <v>-179.56636123366314</v>
      </c>
      <c r="FM8" s="61">
        <f>+SPNF!FN6</f>
        <v>540.20601480032815</v>
      </c>
      <c r="FN8" s="61">
        <f>+SPNF!FO6</f>
        <v>-189.0944255366681</v>
      </c>
      <c r="FO8" s="61">
        <f>+SPNF!FP6</f>
        <v>-440.06978921666962</v>
      </c>
      <c r="FP8" s="61">
        <f>+SPNF!FQ6</f>
        <v>131.96567621533404</v>
      </c>
      <c r="FQ8" s="61">
        <f>+SPNF!FR6</f>
        <v>-335.95327155666195</v>
      </c>
      <c r="FR8" s="61">
        <f>+SPNF!FS6</f>
        <v>202.4337083333356</v>
      </c>
      <c r="FS8" s="61">
        <f>+SPNF!FT6</f>
        <v>-320.32083120666698</v>
      </c>
      <c r="FT8" s="61">
        <f>+SPNF!FU6</f>
        <v>-277.99647661666273</v>
      </c>
      <c r="FU8" s="61">
        <f>+SPNF!FV6</f>
        <v>1199.6112858733275</v>
      </c>
      <c r="FV8" s="61">
        <f>+SPNF!FW6</f>
        <v>-231.85757765666597</v>
      </c>
    </row>
    <row r="9" spans="1:197" s="5" customFormat="1">
      <c r="A9" s="18" t="s">
        <v>7</v>
      </c>
      <c r="B9" s="287" t="s">
        <v>66</v>
      </c>
      <c r="C9" s="20">
        <f t="shared" si="0"/>
        <v>1044.7426481513467</v>
      </c>
      <c r="D9" s="20">
        <f t="shared" si="1"/>
        <v>-210.99713417999646</v>
      </c>
      <c r="E9" s="20">
        <f t="shared" si="2"/>
        <v>117.9074014977831</v>
      </c>
      <c r="F9" s="20">
        <f t="shared" si="3"/>
        <v>2149.1417024900993</v>
      </c>
      <c r="G9" s="20">
        <f t="shared" si="4"/>
        <v>461.82678063317462</v>
      </c>
      <c r="H9" s="20">
        <f t="shared" si="5"/>
        <v>941.49545357566626</v>
      </c>
      <c r="I9" s="20">
        <f t="shared" si="6"/>
        <v>2747.1470244828929</v>
      </c>
      <c r="J9" s="20">
        <f t="shared" si="7"/>
        <v>2626.0367752358047</v>
      </c>
      <c r="K9" s="20">
        <f t="shared" ref="K9:K16" si="43">+SUM(ET9:FE9)</f>
        <v>4162.7587195559481</v>
      </c>
      <c r="L9" s="20">
        <f t="shared" ref="L9:L16" si="44">+SUM(FF9:FQ9)</f>
        <v>2882.5493635389939</v>
      </c>
      <c r="M9" s="20">
        <f t="shared" si="8"/>
        <v>2581.8490025053611</v>
      </c>
      <c r="N9" s="20">
        <f t="shared" si="9"/>
        <v>584.80042651325448</v>
      </c>
      <c r="O9" s="20">
        <f t="shared" si="10"/>
        <v>-717.79365396104231</v>
      </c>
      <c r="P9" s="20">
        <f t="shared" si="11"/>
        <v>-1404.1131269062262</v>
      </c>
      <c r="Q9" s="20">
        <f t="shared" si="12"/>
        <v>-497.95912221052845</v>
      </c>
      <c r="R9" s="20">
        <f t="shared" si="13"/>
        <v>2117.1788411876641</v>
      </c>
      <c r="S9" s="20">
        <f t="shared" si="14"/>
        <v>-109.09613170288378</v>
      </c>
      <c r="T9" s="20">
        <f t="shared" si="15"/>
        <v>-1721.1207214542483</v>
      </c>
      <c r="U9" s="20">
        <f t="shared" si="16"/>
        <v>-147.35266427423301</v>
      </c>
      <c r="V9" s="20">
        <f t="shared" si="17"/>
        <v>918.69595712203613</v>
      </c>
      <c r="W9" s="20">
        <f t="shared" si="18"/>
        <v>-525.7823851480581</v>
      </c>
      <c r="X9" s="20">
        <f t="shared" si="19"/>
        <v>-127.65350620196185</v>
      </c>
      <c r="Y9" s="20">
        <f t="shared" si="20"/>
        <v>813.71238247187875</v>
      </c>
      <c r="Z9" s="20">
        <f t="shared" si="21"/>
        <v>743.1799120211806</v>
      </c>
      <c r="AA9" s="20">
        <f t="shared" si="22"/>
        <v>1450.9317680698616</v>
      </c>
      <c r="AB9" s="20">
        <f t="shared" si="23"/>
        <v>-858.68236007282121</v>
      </c>
      <c r="AC9" s="20">
        <f t="shared" si="24"/>
        <v>727.0717393559637</v>
      </c>
      <c r="AD9" s="20">
        <f t="shared" si="25"/>
        <v>-141.91600148003681</v>
      </c>
      <c r="AE9" s="20">
        <f t="shared" si="26"/>
        <v>-971.18888367604109</v>
      </c>
      <c r="AF9" s="20">
        <f t="shared" si="27"/>
        <v>847.85992643328882</v>
      </c>
      <c r="AG9" s="20">
        <f t="shared" si="28"/>
        <v>1277.7955680050034</v>
      </c>
      <c r="AH9" s="20">
        <f t="shared" si="29"/>
        <v>389.85527601067065</v>
      </c>
      <c r="AI9" s="20">
        <f t="shared" si="30"/>
        <v>-103.86564108500568</v>
      </c>
      <c r="AJ9" s="20">
        <f t="shared" si="31"/>
        <v>-622.28974935500241</v>
      </c>
      <c r="AK9" s="20">
        <f t="shared" si="32"/>
        <v>3096.7104319847053</v>
      </c>
      <c r="AL9" s="20">
        <f t="shared" si="33"/>
        <v>53.385690213294453</v>
      </c>
      <c r="AM9" s="20">
        <f t="shared" si="34"/>
        <v>1708.531158690002</v>
      </c>
      <c r="AN9" s="20">
        <f t="shared" si="35"/>
        <v>-2111.4802564051088</v>
      </c>
      <c r="AO9" s="20">
        <f t="shared" si="36"/>
        <v>961.6904177185454</v>
      </c>
      <c r="AP9" s="20">
        <f t="shared" si="37"/>
        <v>-1141.4083957822074</v>
      </c>
      <c r="AQ9" s="20">
        <f t="shared" si="38"/>
        <v>1213.8641155727048</v>
      </c>
      <c r="AR9" s="20">
        <f t="shared" si="39"/>
        <v>1591.8906377267622</v>
      </c>
      <c r="AS9" s="20">
        <f t="shared" ref="AS9:AS61" si="45">+SUM(ET9:EV9)</f>
        <v>-153.4469757312574</v>
      </c>
      <c r="AT9" s="20">
        <f t="shared" ref="AT9:AT61" si="46">+SUM(EW9:EY9)</f>
        <v>258.0815421497843</v>
      </c>
      <c r="AU9" s="20">
        <f t="shared" ref="AU9:AU61" si="47">+SUM(EZ9:FB9)</f>
        <v>3344.2260387630481</v>
      </c>
      <c r="AV9" s="20">
        <f t="shared" ref="AV9:AV61" si="48">+SUM(FC9:FE9)</f>
        <v>713.89811437437334</v>
      </c>
      <c r="AW9" s="20">
        <f t="shared" ref="AW9:AW61" si="49">+SUM(FF9:FH9)</f>
        <v>1708.4673247069913</v>
      </c>
      <c r="AX9" s="20">
        <f t="shared" ref="AX9:AX61" si="50">+SUM(FI9:FK9)</f>
        <v>1243.7106144000047</v>
      </c>
      <c r="AY9" s="20">
        <f t="shared" ref="AY9:AY16" si="51">+SUM(FL9:FN9)</f>
        <v>54.437632309994171</v>
      </c>
      <c r="AZ9" s="20">
        <f t="shared" ref="AZ9:AZ16" si="52">+SUM(FO9:FQ9)</f>
        <v>-124.06620787799577</v>
      </c>
      <c r="BA9" s="20">
        <f t="shared" ref="BA9:BA16" si="53">+SUM(FR9:FT9)</f>
        <v>-212.50437147999452</v>
      </c>
      <c r="BB9" s="21">
        <f>+GG!BC6</f>
        <v>1234.3492190744787</v>
      </c>
      <c r="BC9" s="21">
        <f>+GG!BD6</f>
        <v>1312.8873843176366</v>
      </c>
      <c r="BD9" s="21">
        <f>+GG!BE6</f>
        <v>34.612399113245829</v>
      </c>
      <c r="BE9" s="21">
        <f>+GG!BF6</f>
        <v>1430.0985838154504</v>
      </c>
      <c r="BF9" s="21">
        <f>+GG!BG6</f>
        <v>-349.93298060321678</v>
      </c>
      <c r="BG9" s="21">
        <f>+GG!BH6</f>
        <v>-495.36517669897921</v>
      </c>
      <c r="BH9" s="21">
        <f>+GG!BI6</f>
        <v>-502.56577452050288</v>
      </c>
      <c r="BI9" s="21">
        <f>+GG!BJ6</f>
        <v>369.73809339213767</v>
      </c>
      <c r="BJ9" s="21">
        <f>+GG!BK6</f>
        <v>-584.96597283267715</v>
      </c>
      <c r="BK9" s="21">
        <f>+GG!BL6</f>
        <v>-39.350456432851914</v>
      </c>
      <c r="BL9" s="21">
        <f>+GG!BM6</f>
        <v>22.140469213011045</v>
      </c>
      <c r="BM9" s="21">
        <f>+GG!BN6</f>
        <v>-1386.9031396863852</v>
      </c>
      <c r="BN9" s="21">
        <f>+GG!BO6</f>
        <v>470.73947593844935</v>
      </c>
      <c r="BO9" s="21">
        <f>+GG!BP6</f>
        <v>-20.545570888529113</v>
      </c>
      <c r="BP9" s="21">
        <f>+GG!BQ6</f>
        <v>-948.15302726044865</v>
      </c>
      <c r="BQ9" s="21">
        <f>+GG!BR6</f>
        <v>-24.872955690694198</v>
      </c>
      <c r="BR9" s="21">
        <f>+GG!BS6</f>
        <v>710.2988242533753</v>
      </c>
      <c r="BS9" s="21">
        <f>+GG!BT6</f>
        <v>1431.7529726249829</v>
      </c>
      <c r="BT9" s="21">
        <f>+GG!BU6</f>
        <v>-705.03405656233554</v>
      </c>
      <c r="BU9" s="21">
        <f>+GG!BV6</f>
        <v>-285.39284812059856</v>
      </c>
      <c r="BV9" s="21">
        <f>+GG!BW6</f>
        <v>881.33077298005026</v>
      </c>
      <c r="BW9" s="21">
        <f>+GG!BX6</f>
        <v>-231.92799726920538</v>
      </c>
      <c r="BX9" s="21">
        <f>+GG!BY6</f>
        <v>-381.10442494702187</v>
      </c>
      <c r="BY9" s="21">
        <f>+GG!BZ6</f>
        <v>-1108.0882992380209</v>
      </c>
      <c r="BZ9" s="21">
        <f>+GG!CA6</f>
        <v>18.286441915868863</v>
      </c>
      <c r="CA9" s="21">
        <f>+GG!CB6</f>
        <v>390.36769112143668</v>
      </c>
      <c r="CB9" s="21">
        <f>+GG!CC6</f>
        <v>-556.00679731153855</v>
      </c>
      <c r="CC9" s="21">
        <f>+GG!CD6</f>
        <v>391.80760494617886</v>
      </c>
      <c r="CD9" s="21">
        <f>+GG!CE6</f>
        <v>2178.7422130994655</v>
      </c>
      <c r="CE9" s="21">
        <f>+GG!CF6</f>
        <v>-1651.8538609236082</v>
      </c>
      <c r="CF9" s="21">
        <f>+GG!CG6</f>
        <v>38.366711576687919</v>
      </c>
      <c r="CG9" s="21">
        <f>+GG!CH6</f>
        <v>-332.44939921757089</v>
      </c>
      <c r="CH9" s="21">
        <f>+GG!CI6</f>
        <v>-231.69969750717513</v>
      </c>
      <c r="CI9" s="21">
        <f>+GG!CJ6</f>
        <v>-34.602064420007054</v>
      </c>
      <c r="CJ9" s="21">
        <f>+GG!CK6</f>
        <v>171.65234629875528</v>
      </c>
      <c r="CK9" s="21">
        <f>+GG!CL6</f>
        <v>-264.70378808071007</v>
      </c>
      <c r="CL9" s="21">
        <f>+GG!CM6</f>
        <v>579.2661601110849</v>
      </c>
      <c r="CM9" s="21">
        <f>+GG!CN6</f>
        <v>392.9524859103966</v>
      </c>
      <c r="CN9" s="21">
        <f>+GG!CO6</f>
        <v>-158.50626354960269</v>
      </c>
      <c r="CO9" s="21">
        <f>+GG!CP6</f>
        <v>111.28139950039113</v>
      </c>
      <c r="CP9" s="21">
        <f>+GG!CQ6</f>
        <v>-205.52071968960524</v>
      </c>
      <c r="CQ9" s="21">
        <f>+GG!CR6</f>
        <v>837.41923221039474</v>
      </c>
      <c r="CR9" s="21">
        <f>+GG!CS6</f>
        <v>750.06687487706586</v>
      </c>
      <c r="CS9" s="21">
        <f>+GG!CT6</f>
        <v>-1.3674318796108622</v>
      </c>
      <c r="CT9" s="21">
        <f>+GG!CU6</f>
        <v>702.23232507240664</v>
      </c>
      <c r="CU9" s="21">
        <f>+GG!CV6</f>
        <v>-177.12703577560839</v>
      </c>
      <c r="CV9" s="21">
        <f>+GG!CW6</f>
        <v>-440.65573372760468</v>
      </c>
      <c r="CW9" s="21">
        <f>+GG!CX6</f>
        <v>-240.89959056960811</v>
      </c>
      <c r="CX9" s="21">
        <f>+GG!CY6</f>
        <v>1209.5759626049905</v>
      </c>
      <c r="CY9" s="21">
        <f>+GG!CZ6</f>
        <v>227.54240642898074</v>
      </c>
      <c r="CZ9" s="21">
        <f>+GG!DA6</f>
        <v>-710.04662967800755</v>
      </c>
      <c r="DA9" s="21">
        <f>+GG!DB6</f>
        <v>48.237676585985071</v>
      </c>
      <c r="DB9" s="21">
        <f>+GG!DC6</f>
        <v>-1934.7611441570152</v>
      </c>
      <c r="DC9" s="21">
        <f>+GG!DD6</f>
        <v>1744.6074660909933</v>
      </c>
      <c r="DD9" s="21">
        <f>+GG!DE6</f>
        <v>-209.58653310501569</v>
      </c>
      <c r="DE9" s="21">
        <f>+GG!DF6</f>
        <v>-114.90581709901414</v>
      </c>
      <c r="DF9" s="21">
        <f>+GG!DG6</f>
        <v>-646.6965334720112</v>
      </c>
      <c r="DG9" s="21">
        <f>+GG!DH6</f>
        <v>3102.8193392413209</v>
      </c>
      <c r="DH9" s="21">
        <f>+GG!DI6</f>
        <v>-536.2378296390151</v>
      </c>
      <c r="DI9" s="21">
        <f>+GG!DJ6</f>
        <v>-1718.7215831690169</v>
      </c>
      <c r="DJ9" s="21">
        <f>+GG!DK6</f>
        <v>3165.8462037616619</v>
      </c>
      <c r="DK9" s="21">
        <f>+GG!DL6</f>
        <v>-568.05740724833015</v>
      </c>
      <c r="DL9" s="21">
        <f>+GG!DM6</f>
        <v>-1319.9932285083285</v>
      </c>
      <c r="DM9" s="21">
        <f>+GG!DN6</f>
        <v>386.66420290066236</v>
      </c>
      <c r="DN9" s="21">
        <f>+GG!DO6</f>
        <v>97.432093938335356</v>
      </c>
      <c r="DO9" s="21">
        <f>+GG!DP6</f>
        <v>-94.241020828327095</v>
      </c>
      <c r="DP9" s="21">
        <f>+GG!DQ6</f>
        <v>-30.215056858340176</v>
      </c>
      <c r="DQ9" s="21">
        <f>+GG!DR6</f>
        <v>595.10508008166596</v>
      </c>
      <c r="DR9" s="21">
        <f>+GG!DS6</f>
        <v>-668.75566430833146</v>
      </c>
      <c r="DS9" s="21">
        <f>+GG!DT6</f>
        <v>-94.324007788331414</v>
      </c>
      <c r="DT9" s="21">
        <f>+GG!DU6</f>
        <v>64.475932701661733</v>
      </c>
      <c r="DU9" s="21">
        <f>+GG!DV6</f>
        <v>-592.44167426833269</v>
      </c>
      <c r="DV9" s="21">
        <f>+GG!DW6</f>
        <v>1446.7391899966681</v>
      </c>
      <c r="DW9" s="21">
        <f>+GG!DX6</f>
        <v>-422.98941763332994</v>
      </c>
      <c r="DX9" s="21">
        <f>+GG!DY6</f>
        <v>2072.9606596213671</v>
      </c>
      <c r="DY9" s="21">
        <f>+GG!DZ6</f>
        <v>-653.35619148565775</v>
      </c>
      <c r="DZ9" s="21">
        <f>+GG!EA6</f>
        <v>862.06872689228328</v>
      </c>
      <c r="EA9" s="21">
        <f>+GG!EB6</f>
        <v>-155.32684519333108</v>
      </c>
      <c r="EB9" s="21">
        <f>+GG!EC6</f>
        <v>-639.84298268332964</v>
      </c>
      <c r="EC9" s="21">
        <f>+GG!ED6</f>
        <v>-187.26259467333958</v>
      </c>
      <c r="ED9" s="21">
        <f>+GG!EE6</f>
        <v>2535.6367360466711</v>
      </c>
      <c r="EE9" s="21">
        <f>+GG!EF6</f>
        <v>-1406.0383127579305</v>
      </c>
      <c r="EF9" s="21">
        <f>+GG!EG6</f>
        <v>-300.65254584565696</v>
      </c>
      <c r="EG9" s="21">
        <f>+GG!EH6</f>
        <v>-404.78939780152143</v>
      </c>
      <c r="EH9" s="21">
        <f>+GG!EI6</f>
        <v>1023.2433595097742</v>
      </c>
      <c r="EI9" s="21">
        <f>+GG!EJ6</f>
        <v>204.9719949392715</v>
      </c>
      <c r="EJ9" s="21">
        <f>+GG!EK6</f>
        <v>-266.52493673050031</v>
      </c>
      <c r="EK9" s="21">
        <f>+GG!EL6</f>
        <v>-999.08436835905195</v>
      </c>
      <c r="EL9" s="21">
        <f>+GG!EM6</f>
        <v>314.1103624372999</v>
      </c>
      <c r="EM9" s="21">
        <f>+GG!EN6</f>
        <v>-456.43438986045544</v>
      </c>
      <c r="EN9" s="21">
        <f>+GG!EO6</f>
        <v>-15.480902087900489</v>
      </c>
      <c r="EO9" s="21">
        <f>+GG!EP6</f>
        <v>998.41174084452632</v>
      </c>
      <c r="EP9" s="21">
        <f>+GG!EQ6</f>
        <v>230.93327681607897</v>
      </c>
      <c r="EQ9" s="21">
        <f>+GG!ER6</f>
        <v>-19.089249788288726</v>
      </c>
      <c r="ER9" s="21">
        <f>+GG!ES6</f>
        <v>318.4237370155987</v>
      </c>
      <c r="ES9" s="21">
        <f>+GG!ET6</f>
        <v>1292.5561504994521</v>
      </c>
      <c r="ET9" s="21">
        <f>+GG!EU6</f>
        <v>134.72448694839795</v>
      </c>
      <c r="EU9" s="21">
        <f>+GG!EV6</f>
        <v>-348.10825375215677</v>
      </c>
      <c r="EV9" s="21">
        <f>+GG!EW6</f>
        <v>59.936791072501407</v>
      </c>
      <c r="EW9" s="21">
        <f>+GG!EX6</f>
        <v>498.974569872421</v>
      </c>
      <c r="EX9" s="20">
        <f>+GG!EY6</f>
        <v>-104.73561883087501</v>
      </c>
      <c r="EY9" s="20">
        <f>+GG!EZ6</f>
        <v>-136.15740889176169</v>
      </c>
      <c r="EZ9" s="20">
        <f>+GG!FA6</f>
        <v>2367.1641816263509</v>
      </c>
      <c r="FA9" s="20">
        <f>+GG!FB6</f>
        <v>448.29899973319607</v>
      </c>
      <c r="FB9" s="20">
        <f>+GG!FC6</f>
        <v>528.76285740350124</v>
      </c>
      <c r="FC9" s="20">
        <f>+GG!FD6</f>
        <v>756.69050761199583</v>
      </c>
      <c r="FD9" s="20">
        <f>+GG!FE6</f>
        <v>991.1092943977992</v>
      </c>
      <c r="FE9" s="20">
        <f>+GG!FF6</f>
        <v>-1033.9016876354217</v>
      </c>
      <c r="FF9" s="20">
        <f>+GG!FG6</f>
        <v>1560.9713184033326</v>
      </c>
      <c r="FG9" s="20">
        <f>+GG!FH6</f>
        <v>193.97318981032726</v>
      </c>
      <c r="FH9" s="20">
        <f>+GG!FI6</f>
        <v>-46.477183506668666</v>
      </c>
      <c r="FI9" s="20">
        <f>+GG!FJ6</f>
        <v>1483.8961258833426</v>
      </c>
      <c r="FJ9" s="20">
        <f>+GG!FK6</f>
        <v>304.68389328332199</v>
      </c>
      <c r="FK9" s="20">
        <f>+GG!FL6</f>
        <v>-544.86940476665995</v>
      </c>
      <c r="FL9" s="20">
        <f>+GG!FM6</f>
        <v>11.815306836335765</v>
      </c>
      <c r="FM9" s="20">
        <f>+GG!FN6</f>
        <v>356.8335380003283</v>
      </c>
      <c r="FN9" s="20">
        <f>+GG!FO6</f>
        <v>-314.2112125266699</v>
      </c>
      <c r="FO9" s="20">
        <f>+GG!FP6</f>
        <v>-420.27655978666763</v>
      </c>
      <c r="FP9" s="20">
        <f>+GG!FQ6</f>
        <v>316.06659718533422</v>
      </c>
      <c r="FQ9" s="20">
        <f>+GG!FR6</f>
        <v>-19.856245276662349</v>
      </c>
      <c r="FR9" s="20">
        <f>+GG!FS6</f>
        <v>192.27812927333468</v>
      </c>
      <c r="FS9" s="20">
        <f>+GG!FT6</f>
        <v>-51.966980256666943</v>
      </c>
      <c r="FT9" s="20">
        <f>+GG!FU6</f>
        <v>-352.81552049666226</v>
      </c>
      <c r="FU9" s="20">
        <f>+GG!FV6</f>
        <v>1296.1694384133266</v>
      </c>
      <c r="FV9" s="20">
        <f>+GG!FW6</f>
        <v>-273.89342399666526</v>
      </c>
    </row>
    <row r="10" spans="1:197" s="5" customFormat="1">
      <c r="A10" s="29" t="s">
        <v>8</v>
      </c>
      <c r="B10" s="288" t="s">
        <v>66</v>
      </c>
      <c r="C10" s="264">
        <f t="shared" si="0"/>
        <v>-509.16112188000022</v>
      </c>
      <c r="D10" s="264">
        <f t="shared" si="1"/>
        <v>-361.10735094999995</v>
      </c>
      <c r="E10" s="264">
        <f t="shared" si="2"/>
        <v>-455.8647622800006</v>
      </c>
      <c r="F10" s="264">
        <f t="shared" si="3"/>
        <v>768.91602725000166</v>
      </c>
      <c r="G10" s="264">
        <f t="shared" si="4"/>
        <v>-2646.2870098600015</v>
      </c>
      <c r="H10" s="264">
        <f t="shared" si="5"/>
        <v>386.22853074000022</v>
      </c>
      <c r="I10" s="264">
        <f t="shared" si="6"/>
        <v>551.69888263949633</v>
      </c>
      <c r="J10" s="264">
        <f t="shared" si="7"/>
        <v>812.78126245050453</v>
      </c>
      <c r="K10" s="264">
        <f t="shared" si="43"/>
        <v>2453.8846165000004</v>
      </c>
      <c r="L10" s="264">
        <f t="shared" si="44"/>
        <v>-28.967187420000755</v>
      </c>
      <c r="M10" s="264">
        <f t="shared" si="8"/>
        <v>796.29440171999875</v>
      </c>
      <c r="N10" s="264">
        <f t="shared" si="9"/>
        <v>-371.37838502999983</v>
      </c>
      <c r="O10" s="264">
        <f t="shared" si="10"/>
        <v>204.54448775000037</v>
      </c>
      <c r="P10" s="264">
        <f t="shared" si="11"/>
        <v>-1138.6216263199997</v>
      </c>
      <c r="Q10" s="264">
        <f t="shared" si="12"/>
        <v>-22.75368422999955</v>
      </c>
      <c r="R10" s="264">
        <f t="shared" si="13"/>
        <v>1132.5471323199986</v>
      </c>
      <c r="S10" s="264">
        <f t="shared" si="14"/>
        <v>370.51980235000104</v>
      </c>
      <c r="T10" s="264">
        <f t="shared" si="15"/>
        <v>-1841.4206013900002</v>
      </c>
      <c r="U10" s="264">
        <f t="shared" si="16"/>
        <v>66.63839741999999</v>
      </c>
      <c r="V10" s="264">
        <f t="shared" si="17"/>
        <v>355.47724842999986</v>
      </c>
      <c r="W10" s="264">
        <f t="shared" si="18"/>
        <v>-688.65711110999951</v>
      </c>
      <c r="X10" s="264">
        <f t="shared" si="19"/>
        <v>-189.32329702000089</v>
      </c>
      <c r="Y10" s="264">
        <f t="shared" si="20"/>
        <v>201.32325693000107</v>
      </c>
      <c r="Z10" s="264">
        <f t="shared" si="21"/>
        <v>600.65272811000045</v>
      </c>
      <c r="AA10" s="264">
        <f t="shared" si="22"/>
        <v>749.72203682999861</v>
      </c>
      <c r="AB10" s="264">
        <f t="shared" si="23"/>
        <v>-782.78199461999861</v>
      </c>
      <c r="AC10" s="264">
        <f t="shared" si="24"/>
        <v>243.88050277999935</v>
      </c>
      <c r="AD10" s="264">
        <f t="shared" si="25"/>
        <v>-1206.5947786600013</v>
      </c>
      <c r="AE10" s="264">
        <f t="shared" si="26"/>
        <v>-1064.42689907</v>
      </c>
      <c r="AF10" s="264">
        <f t="shared" si="27"/>
        <v>-619.14583490999939</v>
      </c>
      <c r="AG10" s="264">
        <f t="shared" si="28"/>
        <v>997.7622853900009</v>
      </c>
      <c r="AH10" s="264">
        <f t="shared" si="29"/>
        <v>-269.21109965000051</v>
      </c>
      <c r="AI10" s="264">
        <f t="shared" si="30"/>
        <v>-107.29218794000002</v>
      </c>
      <c r="AJ10" s="264">
        <f t="shared" si="31"/>
        <v>-235.03046706000003</v>
      </c>
      <c r="AK10" s="264">
        <f t="shared" si="32"/>
        <v>2399.4870518667003</v>
      </c>
      <c r="AL10" s="264">
        <f t="shared" si="33"/>
        <v>-1085.5020059667002</v>
      </c>
      <c r="AM10" s="264">
        <f t="shared" si="34"/>
        <v>1324.9458959299996</v>
      </c>
      <c r="AN10" s="264">
        <f t="shared" si="35"/>
        <v>-2087.2320591905036</v>
      </c>
      <c r="AO10" s="264">
        <f t="shared" si="36"/>
        <v>373.99584071050435</v>
      </c>
      <c r="AP10" s="264">
        <f t="shared" si="37"/>
        <v>-860.41130060000046</v>
      </c>
      <c r="AQ10" s="264">
        <f t="shared" si="38"/>
        <v>519.98051396000051</v>
      </c>
      <c r="AR10" s="264">
        <f t="shared" si="39"/>
        <v>779.21620838000013</v>
      </c>
      <c r="AS10" s="264">
        <f t="shared" si="45"/>
        <v>-187.30116283000018</v>
      </c>
      <c r="AT10" s="264">
        <f t="shared" si="46"/>
        <v>-41.639983240000504</v>
      </c>
      <c r="AU10" s="264">
        <f t="shared" si="47"/>
        <v>2761.1020861300003</v>
      </c>
      <c r="AV10" s="264">
        <f t="shared" si="48"/>
        <v>-78.276323559999696</v>
      </c>
      <c r="AW10" s="264">
        <f t="shared" si="49"/>
        <v>101.00378697999895</v>
      </c>
      <c r="AX10" s="264">
        <f t="shared" si="50"/>
        <v>566.49769014000071</v>
      </c>
      <c r="AY10" s="264">
        <f t="shared" si="51"/>
        <v>127.92524922999917</v>
      </c>
      <c r="AZ10" s="264">
        <f t="shared" si="52"/>
        <v>-824.39391376999959</v>
      </c>
      <c r="BA10" s="264">
        <f t="shared" si="53"/>
        <v>-549.28794307999954</v>
      </c>
      <c r="BB10" s="265">
        <f>+GC!BC6</f>
        <v>-211.03556367000078</v>
      </c>
      <c r="BC10" s="265">
        <f>+GC!BD6</f>
        <v>1240.3174449299995</v>
      </c>
      <c r="BD10" s="265">
        <f>+GC!BE6</f>
        <v>-232.98747953999998</v>
      </c>
      <c r="BE10" s="265">
        <f>+GC!BF6</f>
        <v>552.65210601000035</v>
      </c>
      <c r="BF10" s="265">
        <f>+GC!BG6</f>
        <v>-68.899467089999632</v>
      </c>
      <c r="BG10" s="265">
        <f>+GC!BH6</f>
        <v>-855.13102395000055</v>
      </c>
      <c r="BH10" s="265">
        <f>+GC!BI6</f>
        <v>328.95133810999982</v>
      </c>
      <c r="BI10" s="265">
        <f>+GC!BJ6</f>
        <v>537.35618106000084</v>
      </c>
      <c r="BJ10" s="265">
        <f>+GC!BK6</f>
        <v>-661.76303142000029</v>
      </c>
      <c r="BK10" s="265">
        <f>+GC!BL6</f>
        <v>-89.32702568000019</v>
      </c>
      <c r="BL10" s="265">
        <f>+GC!BM6</f>
        <v>-344.99086909000073</v>
      </c>
      <c r="BM10" s="265">
        <f>+GC!BN6</f>
        <v>-704.3037315499987</v>
      </c>
      <c r="BN10" s="265">
        <f>+GC!BO6</f>
        <v>210.9418465400008</v>
      </c>
      <c r="BO10" s="265">
        <f>+GC!BP6</f>
        <v>-37.781190119999508</v>
      </c>
      <c r="BP10" s="265">
        <f>+GC!BQ6</f>
        <v>-195.91434065000084</v>
      </c>
      <c r="BQ10" s="265">
        <f>+GC!BR6</f>
        <v>201.52835920999939</v>
      </c>
      <c r="BR10" s="265">
        <f>+GC!BS6</f>
        <v>273.28831442000092</v>
      </c>
      <c r="BS10" s="265">
        <f>+GC!BT6</f>
        <v>657.73045868999839</v>
      </c>
      <c r="BT10" s="265">
        <f>+GC!BU6</f>
        <v>-344.87229732999992</v>
      </c>
      <c r="BU10" s="265">
        <f>+GC!BV6</f>
        <v>4.5466713000005825</v>
      </c>
      <c r="BV10" s="265">
        <f>+GC!BW6</f>
        <v>710.84542838000039</v>
      </c>
      <c r="BW10" s="265">
        <f>+GC!BX6</f>
        <v>-553.36160280999979</v>
      </c>
      <c r="BX10" s="265">
        <f>+GC!BY6</f>
        <v>-427.12121931999968</v>
      </c>
      <c r="BY10" s="265">
        <f>+GC!BZ6</f>
        <v>-860.93777926000075</v>
      </c>
      <c r="BZ10" s="265">
        <f>+GC!CA6</f>
        <v>265.10869915000023</v>
      </c>
      <c r="CA10" s="265">
        <f>+GC!CB6</f>
        <v>-152.96002798000023</v>
      </c>
      <c r="CB10" s="265">
        <f>+GC!CC6</f>
        <v>-45.51027375000001</v>
      </c>
      <c r="CC10" s="265">
        <f>+GC!CD6</f>
        <v>116.39989689000026</v>
      </c>
      <c r="CD10" s="265">
        <f>+GC!CE6</f>
        <v>309.1081744199995</v>
      </c>
      <c r="CE10" s="265">
        <f>+GC!CF6</f>
        <v>-70.030822879999903</v>
      </c>
      <c r="CF10" s="265">
        <f>+GC!CG6</f>
        <v>-236.23012311999958</v>
      </c>
      <c r="CG10" s="265">
        <f>+GC!CH6</f>
        <v>-470.74581593000062</v>
      </c>
      <c r="CH10" s="265">
        <f>+GC!CI6</f>
        <v>18.318827940000631</v>
      </c>
      <c r="CI10" s="265">
        <f>+GC!CJ6</f>
        <v>-116.02693722000112</v>
      </c>
      <c r="CJ10" s="265">
        <f>+GC!CK6</f>
        <v>151.26004697000047</v>
      </c>
      <c r="CK10" s="265">
        <f>+GC!CL6</f>
        <v>-224.55640677000025</v>
      </c>
      <c r="CL10" s="265">
        <f>+GC!CM6</f>
        <v>3.5433251600002507</v>
      </c>
      <c r="CM10" s="265">
        <f>+GC!CN6</f>
        <v>235.84423599000087</v>
      </c>
      <c r="CN10" s="265">
        <f>+GC!CO6</f>
        <v>-38.064304220000054</v>
      </c>
      <c r="CO10" s="265">
        <f>+GC!CP6</f>
        <v>-24.629537940000034</v>
      </c>
      <c r="CP10" s="265">
        <f>+GC!CQ6</f>
        <v>48.721439160000472</v>
      </c>
      <c r="CQ10" s="265">
        <f>+GC!CR6</f>
        <v>576.56082689000004</v>
      </c>
      <c r="CR10" s="265">
        <f>+GC!CS6</f>
        <v>257.55180266999912</v>
      </c>
      <c r="CS10" s="265">
        <f>+GC!CT6</f>
        <v>-212.33460258000002</v>
      </c>
      <c r="CT10" s="265">
        <f>+GC!CU6</f>
        <v>704.50483673999952</v>
      </c>
      <c r="CU10" s="265">
        <f>+GC!CV6</f>
        <v>-330.2992504999998</v>
      </c>
      <c r="CV10" s="265">
        <f>+GC!CW6</f>
        <v>-416.9067912599993</v>
      </c>
      <c r="CW10" s="265">
        <f>+GC!CX6</f>
        <v>-35.575952859999404</v>
      </c>
      <c r="CX10" s="265">
        <f>+GC!CY6</f>
        <v>1040.8466480399984</v>
      </c>
      <c r="CY10" s="265">
        <f>+GC!CZ6</f>
        <v>-26.188294109999859</v>
      </c>
      <c r="CZ10" s="265">
        <f>+GC!DA6</f>
        <v>-770.77785114999915</v>
      </c>
      <c r="DA10" s="265">
        <f>+GC!DB6</f>
        <v>-140.04867827000055</v>
      </c>
      <c r="DB10" s="265">
        <f>+GC!DC6</f>
        <v>-2276.0579258300008</v>
      </c>
      <c r="DC10" s="265">
        <f>+GC!DD6</f>
        <v>1209.5118254399999</v>
      </c>
      <c r="DD10" s="265">
        <f>+GC!DE6</f>
        <v>-322.50001096999966</v>
      </c>
      <c r="DE10" s="265">
        <f>+GC!DF6</f>
        <v>-385.96698003999973</v>
      </c>
      <c r="DF10" s="265">
        <f>+GC!DG6</f>
        <v>-355.95990806000049</v>
      </c>
      <c r="DG10" s="265">
        <f>+GC!DH6</f>
        <v>2397.31850863</v>
      </c>
      <c r="DH10" s="265">
        <f>+GC!DI6</f>
        <v>-1073.4618849899996</v>
      </c>
      <c r="DI10" s="265">
        <f>+GC!DJ6</f>
        <v>-1943.0024585499998</v>
      </c>
      <c r="DJ10" s="265">
        <f>+GC!DK6</f>
        <v>3306.6853911500002</v>
      </c>
      <c r="DK10" s="265">
        <f>+GC!DL6</f>
        <v>-876.06375581000032</v>
      </c>
      <c r="DL10" s="265">
        <f>+GC!DM6</f>
        <v>-1432.8593499499991</v>
      </c>
      <c r="DM10" s="265">
        <f>+GC!DN6</f>
        <v>19.63937472999919</v>
      </c>
      <c r="DN10" s="265">
        <f>+GC!DO6</f>
        <v>-378.46853014999971</v>
      </c>
      <c r="DO10" s="265">
        <f>+GC!DP6</f>
        <v>89.618055770000012</v>
      </c>
      <c r="DP10" s="265">
        <f>+GC!DQ6</f>
        <v>96.920878790000302</v>
      </c>
      <c r="DQ10" s="265">
        <f>+GC!DR6</f>
        <v>151.153485329999</v>
      </c>
      <c r="DR10" s="265">
        <f>+GC!DS6</f>
        <v>-355.36655205999932</v>
      </c>
      <c r="DS10" s="265">
        <f>+GC!DT6</f>
        <v>312.5152882299999</v>
      </c>
      <c r="DT10" s="265">
        <f>+GC!DU6</f>
        <v>-368.30149014999978</v>
      </c>
      <c r="DU10" s="265">
        <f>+GC!DV6</f>
        <v>-179.24426514000015</v>
      </c>
      <c r="DV10" s="265">
        <f>+GC!DW6</f>
        <v>864.84175291999986</v>
      </c>
      <c r="DW10" s="265">
        <f>+GC!DX6</f>
        <v>-787.25358539000013</v>
      </c>
      <c r="DX10" s="265">
        <f>+GC!DY6</f>
        <v>2321.8988843367006</v>
      </c>
      <c r="DY10" s="265">
        <f>+GC!DZ6</f>
        <v>-1272.6625907723214</v>
      </c>
      <c r="DZ10" s="265">
        <f>+GC!EA6</f>
        <v>137.52730731562104</v>
      </c>
      <c r="EA10" s="265">
        <f>+GC!EB6</f>
        <v>49.633277490000125</v>
      </c>
      <c r="EB10" s="265">
        <f>+GC!EC6</f>
        <v>-858.77799003000041</v>
      </c>
      <c r="EC10" s="265">
        <f>+GC!ED6</f>
        <v>-236.49824916999992</v>
      </c>
      <c r="ED10" s="265">
        <f>+GC!EE6</f>
        <v>2420.22213513</v>
      </c>
      <c r="EE10" s="265">
        <f>+GC!EF6</f>
        <v>-1596.2858171299993</v>
      </c>
      <c r="EF10" s="265">
        <f>+GC!EG6</f>
        <v>-275.7329921543178</v>
      </c>
      <c r="EG10" s="265">
        <f>+GC!EH6</f>
        <v>-215.21324990618655</v>
      </c>
      <c r="EH10" s="265">
        <f>+GC!EI6</f>
        <v>-117.80939633949558</v>
      </c>
      <c r="EI10" s="265">
        <f>+GC!EJ6</f>
        <v>434.45824243999959</v>
      </c>
      <c r="EJ10" s="265">
        <f>+GC!EK6</f>
        <v>57.346994610000365</v>
      </c>
      <c r="EK10" s="265">
        <f>+GC!EL6</f>
        <v>-798.49268330000007</v>
      </c>
      <c r="EL10" s="265">
        <f>+GC!EM6</f>
        <v>259.68589952000013</v>
      </c>
      <c r="EM10" s="265">
        <f>+GC!EN6</f>
        <v>-321.60451682000053</v>
      </c>
      <c r="EN10" s="265">
        <f>+GC!EO6</f>
        <v>-27.650557789999937</v>
      </c>
      <c r="EO10" s="265">
        <f>+GC!EP6</f>
        <v>172.99194901999954</v>
      </c>
      <c r="EP10" s="265">
        <f>+GC!EQ6</f>
        <v>374.63912273000096</v>
      </c>
      <c r="EQ10" s="265">
        <f>+GC!ER6</f>
        <v>92.045786519999353</v>
      </c>
      <c r="ER10" s="265">
        <f>+GC!ES6</f>
        <v>-296.26139794999989</v>
      </c>
      <c r="ES10" s="265">
        <f>+GC!ET6</f>
        <v>983.43181981000066</v>
      </c>
      <c r="ET10" s="265">
        <f>+GC!EU6</f>
        <v>-91.944122640000728</v>
      </c>
      <c r="EU10" s="265">
        <f>+GC!EV6</f>
        <v>-185.49287569999927</v>
      </c>
      <c r="EV10" s="265">
        <f>+GC!EW6</f>
        <v>90.135835509999822</v>
      </c>
      <c r="EW10" s="265">
        <f>+GC!EX6</f>
        <v>339.18914386999955</v>
      </c>
      <c r="EX10" s="265">
        <f>+GC!EY6</f>
        <v>-515.1946472999997</v>
      </c>
      <c r="EY10" s="265">
        <f>+GC!EZ6</f>
        <v>134.36552018999964</v>
      </c>
      <c r="EZ10" s="265">
        <f>+GC!FA6</f>
        <v>2244.0367523799996</v>
      </c>
      <c r="FA10" s="265">
        <f>+GC!FB6</f>
        <v>774.74769861999926</v>
      </c>
      <c r="FB10" s="265">
        <f>+GC!FC6</f>
        <v>-257.68236486999854</v>
      </c>
      <c r="FC10" s="265">
        <f>+GC!FD6</f>
        <v>-33.433347840001147</v>
      </c>
      <c r="FD10" s="265">
        <f>+GC!FE6</f>
        <v>-332.992552539999</v>
      </c>
      <c r="FE10" s="265">
        <f>+GC!FF6</f>
        <v>288.14957682000045</v>
      </c>
      <c r="FF10" s="265">
        <f>+GC!FG6</f>
        <v>-60.405565850001267</v>
      </c>
      <c r="FG10" s="265">
        <f>+GC!FH6</f>
        <v>-500.18855676999863</v>
      </c>
      <c r="FH10" s="265">
        <f>+GC!FI6</f>
        <v>661.59790959999884</v>
      </c>
      <c r="FI10" s="265">
        <f>+GC!FJ6</f>
        <v>-80.538210009999432</v>
      </c>
      <c r="FJ10" s="265">
        <f>+GC!FK6</f>
        <v>379.64900562999952</v>
      </c>
      <c r="FK10" s="265">
        <f>+GC!FL6</f>
        <v>267.38689452000062</v>
      </c>
      <c r="FL10" s="265">
        <f>+GC!FM6</f>
        <v>105.70877107000013</v>
      </c>
      <c r="FM10" s="265">
        <f>+GC!FN6</f>
        <v>63.122362109999699</v>
      </c>
      <c r="FN10" s="265">
        <f>+GC!FO6</f>
        <v>-40.905883950000657</v>
      </c>
      <c r="FO10" s="265">
        <f>+GC!FP6</f>
        <v>-1154.8956902299997</v>
      </c>
      <c r="FP10" s="265">
        <f>+GC!FQ6</f>
        <v>137.14300488999982</v>
      </c>
      <c r="FQ10" s="265">
        <f>+GC!FR6</f>
        <v>193.35877157000027</v>
      </c>
      <c r="FR10" s="265">
        <f>+GC!FS6</f>
        <v>-107.98271291000037</v>
      </c>
      <c r="FS10" s="265">
        <f>+GC!FT6</f>
        <v>-318.15161200000034</v>
      </c>
      <c r="FT10" s="265">
        <f>+GC!FU6</f>
        <v>-123.15361816999882</v>
      </c>
      <c r="FU10" s="265">
        <f>+GC!FV6</f>
        <v>445.16583854999982</v>
      </c>
      <c r="FV10" s="265">
        <f>+GC!FW6</f>
        <v>-424.44895173000049</v>
      </c>
    </row>
    <row r="11" spans="1:197" s="103" customFormat="1">
      <c r="A11" s="266" t="s">
        <v>71</v>
      </c>
      <c r="B11" s="262" t="s">
        <v>66</v>
      </c>
      <c r="C11" s="267">
        <f t="shared" ref="C11" si="54">+SUM(BB11:BM11)</f>
        <v>-509.16112188000022</v>
      </c>
      <c r="D11" s="267">
        <f t="shared" ref="D11" si="55">+SUM(BN11:BY11)</f>
        <v>-361.10735094999995</v>
      </c>
      <c r="E11" s="267">
        <f t="shared" ref="E11" si="56">+SUM(BZ11:CK11)</f>
        <v>-455.8647622800006</v>
      </c>
      <c r="F11" s="267">
        <f t="shared" ref="F11" si="57">+SUM(CL11:CW11)</f>
        <v>768.91602725000166</v>
      </c>
      <c r="G11" s="267">
        <f t="shared" ref="G11" si="58">+SUM(CX11:DI11)</f>
        <v>-2646.2870098600015</v>
      </c>
      <c r="H11" s="267">
        <f t="shared" ref="H11" si="59">+SUM(DJ11:DU11)</f>
        <v>386.22853074000022</v>
      </c>
      <c r="I11" s="267">
        <f t="shared" ref="I11" si="60">+SUM(DV11:EG11)</f>
        <v>551.69888263949633</v>
      </c>
      <c r="J11" s="267">
        <f t="shared" ref="J11" si="61">+SUM(EH11:ES11)</f>
        <v>812.78126245050453</v>
      </c>
      <c r="K11" s="267">
        <f t="shared" si="43"/>
        <v>2453.8846165000004</v>
      </c>
      <c r="L11" s="267">
        <f t="shared" si="44"/>
        <v>-28.967187420000755</v>
      </c>
      <c r="M11" s="267">
        <f t="shared" ref="M11" si="62">+SUM(BB11:BD11)</f>
        <v>796.29440171999875</v>
      </c>
      <c r="N11" s="267">
        <f t="shared" ref="N11" si="63">+SUM(BE11:BG11)</f>
        <v>-371.37838502999983</v>
      </c>
      <c r="O11" s="267">
        <f t="shared" ref="O11" si="64">+SUM(BH11:BJ11)</f>
        <v>204.54448775000037</v>
      </c>
      <c r="P11" s="267">
        <f t="shared" ref="P11" si="65">+SUM(BK11:BM11)</f>
        <v>-1138.6216263199997</v>
      </c>
      <c r="Q11" s="267">
        <f t="shared" ref="Q11" si="66">+SUM(BN11:BP11)</f>
        <v>-22.75368422999955</v>
      </c>
      <c r="R11" s="267">
        <f t="shared" ref="R11" si="67">+SUM(BQ11:BS11)</f>
        <v>1132.5471323199986</v>
      </c>
      <c r="S11" s="267">
        <f t="shared" ref="S11" si="68">+SUM(BT11:BV11)</f>
        <v>370.51980235000104</v>
      </c>
      <c r="T11" s="267">
        <f t="shared" ref="T11" si="69">+SUM(BW11:BY11)</f>
        <v>-1841.4206013900002</v>
      </c>
      <c r="U11" s="267">
        <f t="shared" ref="U11" si="70">+SUM(BZ11:CB11)</f>
        <v>66.63839741999999</v>
      </c>
      <c r="V11" s="267">
        <f t="shared" ref="V11" si="71">+SUM(CC11:CE11)</f>
        <v>355.47724842999986</v>
      </c>
      <c r="W11" s="267">
        <f t="shared" ref="W11" si="72">+SUM(CF11:CH11)</f>
        <v>-688.65711110999951</v>
      </c>
      <c r="X11" s="267">
        <f t="shared" ref="X11" si="73">+SUM(CI11:CK11)</f>
        <v>-189.32329702000089</v>
      </c>
      <c r="Y11" s="267">
        <f t="shared" ref="Y11" si="74">+SUM(CL11:CN11)</f>
        <v>201.32325693000107</v>
      </c>
      <c r="Z11" s="267">
        <f t="shared" ref="Z11" si="75">+SUM(CO11:CQ11)</f>
        <v>600.65272811000045</v>
      </c>
      <c r="AA11" s="267">
        <f t="shared" ref="AA11" si="76">+SUM(CR11:CT11)</f>
        <v>749.72203682999861</v>
      </c>
      <c r="AB11" s="267">
        <f t="shared" ref="AB11" si="77">+SUM(CU11:CW11)</f>
        <v>-782.78199461999861</v>
      </c>
      <c r="AC11" s="267">
        <f t="shared" ref="AC11" si="78">+SUM(CX11:CZ11)</f>
        <v>243.88050277999935</v>
      </c>
      <c r="AD11" s="267">
        <f t="shared" ref="AD11" si="79">+SUM(DA11:DC11)</f>
        <v>-1206.5947786600013</v>
      </c>
      <c r="AE11" s="267">
        <f t="shared" ref="AE11" si="80">+SUM(DD11:DF11)</f>
        <v>-1064.42689907</v>
      </c>
      <c r="AF11" s="267">
        <f t="shared" ref="AF11" si="81">+SUM(DG11:DI11)</f>
        <v>-619.14583490999939</v>
      </c>
      <c r="AG11" s="267">
        <f t="shared" ref="AG11" si="82">+SUM(DJ11:DL11)</f>
        <v>997.7622853900009</v>
      </c>
      <c r="AH11" s="267">
        <f t="shared" ref="AH11" si="83">+SUM(DM11:DO11)</f>
        <v>-269.21109965000051</v>
      </c>
      <c r="AI11" s="267">
        <f t="shared" ref="AI11" si="84">+SUM(DP11:DR11)</f>
        <v>-107.29218794000002</v>
      </c>
      <c r="AJ11" s="267">
        <f t="shared" ref="AJ11" si="85">+SUM(DS11:DU11)</f>
        <v>-235.03046706000003</v>
      </c>
      <c r="AK11" s="267">
        <f t="shared" ref="AK11" si="86">+SUM(DV11:DX11)</f>
        <v>2399.4870518667003</v>
      </c>
      <c r="AL11" s="267">
        <f t="shared" ref="AL11" si="87">+SUM(DY11:EA11)</f>
        <v>-1085.5020059667002</v>
      </c>
      <c r="AM11" s="267">
        <f t="shared" ref="AM11" si="88">+SUM(EB11:ED11)</f>
        <v>1324.9458959299996</v>
      </c>
      <c r="AN11" s="267">
        <f t="shared" ref="AN11" si="89">+SUM(EE11:EG11)</f>
        <v>-2087.2320591905036</v>
      </c>
      <c r="AO11" s="267">
        <f t="shared" ref="AO11" si="90">+SUM(EH11:EJ11)</f>
        <v>373.99584071050435</v>
      </c>
      <c r="AP11" s="267">
        <f t="shared" ref="AP11" si="91">+SUM(EK11:EM11)</f>
        <v>-860.41130060000046</v>
      </c>
      <c r="AQ11" s="267">
        <f t="shared" ref="AQ11" si="92">+SUM(EN11:EP11)</f>
        <v>519.98051396000051</v>
      </c>
      <c r="AR11" s="267">
        <f t="shared" ref="AR11" si="93">+SUM(EQ11:ES11)</f>
        <v>779.21620838000013</v>
      </c>
      <c r="AS11" s="267">
        <f t="shared" si="45"/>
        <v>-187.30116283000018</v>
      </c>
      <c r="AT11" s="267">
        <f t="shared" si="46"/>
        <v>-41.639983240000504</v>
      </c>
      <c r="AU11" s="267">
        <f t="shared" si="47"/>
        <v>2761.1020861300003</v>
      </c>
      <c r="AV11" s="267">
        <f t="shared" si="48"/>
        <v>-78.276323559999696</v>
      </c>
      <c r="AW11" s="267">
        <f t="shared" si="49"/>
        <v>101.00378697999895</v>
      </c>
      <c r="AX11" s="267">
        <f t="shared" si="50"/>
        <v>566.49769014000071</v>
      </c>
      <c r="AY11" s="267">
        <f t="shared" si="51"/>
        <v>127.92524922999917</v>
      </c>
      <c r="AZ11" s="267">
        <f t="shared" si="52"/>
        <v>-824.39391376999959</v>
      </c>
      <c r="BA11" s="267">
        <f t="shared" si="53"/>
        <v>-549.28794307999954</v>
      </c>
      <c r="BB11" s="268">
        <f>+PGE!BC6</f>
        <v>-211.03556367000078</v>
      </c>
      <c r="BC11" s="268">
        <f>+PGE!BD6</f>
        <v>1240.3174449299995</v>
      </c>
      <c r="BD11" s="268">
        <f>+PGE!BE6</f>
        <v>-232.98747953999998</v>
      </c>
      <c r="BE11" s="268">
        <f>+PGE!BF6</f>
        <v>552.65210601000035</v>
      </c>
      <c r="BF11" s="268">
        <f>+PGE!BG6</f>
        <v>-68.899467089999632</v>
      </c>
      <c r="BG11" s="268">
        <f>+PGE!BH6</f>
        <v>-855.13102395000055</v>
      </c>
      <c r="BH11" s="268">
        <f>+PGE!BI6</f>
        <v>328.95133810999982</v>
      </c>
      <c r="BI11" s="268">
        <f>+PGE!BJ6</f>
        <v>537.35618106000084</v>
      </c>
      <c r="BJ11" s="268">
        <f>+PGE!BK6</f>
        <v>-661.76303142000029</v>
      </c>
      <c r="BK11" s="268">
        <f>+PGE!BL6</f>
        <v>-89.32702568000019</v>
      </c>
      <c r="BL11" s="268">
        <f>+PGE!BM6</f>
        <v>-344.99086909000073</v>
      </c>
      <c r="BM11" s="268">
        <f>+PGE!BN6</f>
        <v>-704.3037315499987</v>
      </c>
      <c r="BN11" s="268">
        <f>+PGE!BO6</f>
        <v>210.9418465400008</v>
      </c>
      <c r="BO11" s="268">
        <f>+PGE!BP6</f>
        <v>-37.781190119999508</v>
      </c>
      <c r="BP11" s="268">
        <f>+PGE!BQ6</f>
        <v>-195.91434065000084</v>
      </c>
      <c r="BQ11" s="268">
        <f>+PGE!BR6</f>
        <v>201.52835920999939</v>
      </c>
      <c r="BR11" s="268">
        <f>+PGE!BS6</f>
        <v>273.28831442000092</v>
      </c>
      <c r="BS11" s="268">
        <f>+PGE!BT6</f>
        <v>657.73045868999839</v>
      </c>
      <c r="BT11" s="268">
        <f>+PGE!BU6</f>
        <v>-344.87229732999992</v>
      </c>
      <c r="BU11" s="268">
        <f>+PGE!BV6</f>
        <v>4.5466713000005825</v>
      </c>
      <c r="BV11" s="268">
        <f>+PGE!BW6</f>
        <v>710.84542838000039</v>
      </c>
      <c r="BW11" s="268">
        <f>+PGE!BX6</f>
        <v>-553.36160280999979</v>
      </c>
      <c r="BX11" s="268">
        <f>+PGE!BY6</f>
        <v>-427.12121931999968</v>
      </c>
      <c r="BY11" s="268">
        <f>+PGE!BZ6</f>
        <v>-860.93777926000075</v>
      </c>
      <c r="BZ11" s="268">
        <f>+PGE!CA6</f>
        <v>265.10869915000023</v>
      </c>
      <c r="CA11" s="268">
        <f>+PGE!CB6</f>
        <v>-152.96002798000023</v>
      </c>
      <c r="CB11" s="268">
        <f>+PGE!CC6</f>
        <v>-45.51027375000001</v>
      </c>
      <c r="CC11" s="268">
        <f>+PGE!CD6</f>
        <v>116.39989689000026</v>
      </c>
      <c r="CD11" s="268">
        <f>+PGE!CE6</f>
        <v>309.1081744199995</v>
      </c>
      <c r="CE11" s="268">
        <f>+PGE!CF6</f>
        <v>-70.030822879999903</v>
      </c>
      <c r="CF11" s="268">
        <f>+PGE!CG6</f>
        <v>-236.23012311999958</v>
      </c>
      <c r="CG11" s="268">
        <f>+PGE!CH6</f>
        <v>-470.74581593000062</v>
      </c>
      <c r="CH11" s="268">
        <f>+PGE!CI6</f>
        <v>18.318827940000631</v>
      </c>
      <c r="CI11" s="268">
        <f>+PGE!CJ6</f>
        <v>-116.02693722000112</v>
      </c>
      <c r="CJ11" s="268">
        <f>+PGE!CK6</f>
        <v>151.26004697000047</v>
      </c>
      <c r="CK11" s="268">
        <f>+PGE!CL6</f>
        <v>-224.55640677000025</v>
      </c>
      <c r="CL11" s="268">
        <f>+PGE!CM6</f>
        <v>3.5433251600002507</v>
      </c>
      <c r="CM11" s="268">
        <f>+PGE!CN6</f>
        <v>235.84423599000087</v>
      </c>
      <c r="CN11" s="268">
        <f>+PGE!CO6</f>
        <v>-38.064304220000054</v>
      </c>
      <c r="CO11" s="268">
        <f>+PGE!CP6</f>
        <v>-24.629537940000034</v>
      </c>
      <c r="CP11" s="268">
        <f>+PGE!CQ6</f>
        <v>48.721439160000472</v>
      </c>
      <c r="CQ11" s="268">
        <f>+PGE!CR6</f>
        <v>576.56082689000004</v>
      </c>
      <c r="CR11" s="268">
        <f>+PGE!CS6</f>
        <v>257.55180266999912</v>
      </c>
      <c r="CS11" s="268">
        <f>+PGE!CT6</f>
        <v>-212.33460258000002</v>
      </c>
      <c r="CT11" s="268">
        <f>+PGE!CU6</f>
        <v>704.50483673999952</v>
      </c>
      <c r="CU11" s="268">
        <f>+PGE!CV6</f>
        <v>-330.2992504999998</v>
      </c>
      <c r="CV11" s="268">
        <f>+PGE!CW6</f>
        <v>-416.9067912599993</v>
      </c>
      <c r="CW11" s="268">
        <f>+PGE!CX6</f>
        <v>-35.575952859999404</v>
      </c>
      <c r="CX11" s="268">
        <f>+PGE!CY6</f>
        <v>1040.8466480399984</v>
      </c>
      <c r="CY11" s="268">
        <f>+PGE!CZ6</f>
        <v>-26.188294109999859</v>
      </c>
      <c r="CZ11" s="268">
        <f>+PGE!DA6</f>
        <v>-770.77785114999915</v>
      </c>
      <c r="DA11" s="268">
        <f>+PGE!DB6</f>
        <v>-140.04867827000055</v>
      </c>
      <c r="DB11" s="268">
        <f>+PGE!DC6</f>
        <v>-2276.0579258300008</v>
      </c>
      <c r="DC11" s="268">
        <f>+PGE!DD6</f>
        <v>1209.5118254399999</v>
      </c>
      <c r="DD11" s="268">
        <f>+PGE!DE6</f>
        <v>-322.50001096999966</v>
      </c>
      <c r="DE11" s="268">
        <f>+PGE!DF6</f>
        <v>-385.96698003999973</v>
      </c>
      <c r="DF11" s="268">
        <f>+PGE!DG6</f>
        <v>-355.95990806000049</v>
      </c>
      <c r="DG11" s="268">
        <f>+PGE!DH6</f>
        <v>2397.31850863</v>
      </c>
      <c r="DH11" s="268">
        <f>+PGE!DI6</f>
        <v>-1073.4618849899996</v>
      </c>
      <c r="DI11" s="268">
        <f>+PGE!DJ6</f>
        <v>-1943.0024585499998</v>
      </c>
      <c r="DJ11" s="268">
        <f>+PGE!DK6</f>
        <v>3306.6853911500002</v>
      </c>
      <c r="DK11" s="268">
        <f>+PGE!DL6</f>
        <v>-876.06375581000032</v>
      </c>
      <c r="DL11" s="268">
        <f>+PGE!DM6</f>
        <v>-1432.8593499499991</v>
      </c>
      <c r="DM11" s="268">
        <f>+PGE!DN6</f>
        <v>19.63937472999919</v>
      </c>
      <c r="DN11" s="268">
        <f>+PGE!DO6</f>
        <v>-378.46853014999971</v>
      </c>
      <c r="DO11" s="268">
        <f>+PGE!DP6</f>
        <v>89.618055770000012</v>
      </c>
      <c r="DP11" s="268">
        <f>+PGE!DQ6</f>
        <v>96.920878790000302</v>
      </c>
      <c r="DQ11" s="268">
        <f>+PGE!DR6</f>
        <v>151.153485329999</v>
      </c>
      <c r="DR11" s="268">
        <f>+PGE!DS6</f>
        <v>-355.36655205999932</v>
      </c>
      <c r="DS11" s="268">
        <f>+PGE!DT6</f>
        <v>312.5152882299999</v>
      </c>
      <c r="DT11" s="268">
        <f>+PGE!DU6</f>
        <v>-368.30149014999978</v>
      </c>
      <c r="DU11" s="268">
        <f>+PGE!DV6</f>
        <v>-179.24426514000015</v>
      </c>
      <c r="DV11" s="268">
        <f>+PGE!DW6</f>
        <v>864.84175291999986</v>
      </c>
      <c r="DW11" s="268">
        <f>+PGE!DX6</f>
        <v>-787.25358539000013</v>
      </c>
      <c r="DX11" s="268">
        <f>+PGE!DY6</f>
        <v>2321.8988843367006</v>
      </c>
      <c r="DY11" s="268">
        <f>+PGE!DZ6</f>
        <v>-1272.6625907723214</v>
      </c>
      <c r="DZ11" s="268">
        <f>+PGE!EA6</f>
        <v>137.52730731562104</v>
      </c>
      <c r="EA11" s="268">
        <f>+PGE!EB6</f>
        <v>49.633277490000125</v>
      </c>
      <c r="EB11" s="268">
        <f>+PGE!EC6</f>
        <v>-858.77799003000041</v>
      </c>
      <c r="EC11" s="268">
        <f>+PGE!ED6</f>
        <v>-236.49824916999992</v>
      </c>
      <c r="ED11" s="268">
        <f>+PGE!EE6</f>
        <v>2420.22213513</v>
      </c>
      <c r="EE11" s="268">
        <f>+PGE!EF6</f>
        <v>-1596.2858171299993</v>
      </c>
      <c r="EF11" s="268">
        <f>+PGE!EG6</f>
        <v>-275.7329921543178</v>
      </c>
      <c r="EG11" s="268">
        <f>+PGE!EH6</f>
        <v>-215.21324990618655</v>
      </c>
      <c r="EH11" s="268">
        <f>+PGE!EI6</f>
        <v>-117.80939633949558</v>
      </c>
      <c r="EI11" s="268">
        <f>+PGE!EJ6</f>
        <v>434.45824243999959</v>
      </c>
      <c r="EJ11" s="268">
        <f>+PGE!EK6</f>
        <v>57.346994610000365</v>
      </c>
      <c r="EK11" s="268">
        <f>+PGE!EL6</f>
        <v>-798.49268330000007</v>
      </c>
      <c r="EL11" s="268">
        <f>+PGE!EM6</f>
        <v>259.68589952000013</v>
      </c>
      <c r="EM11" s="268">
        <f>+PGE!EN6</f>
        <v>-321.60451682000053</v>
      </c>
      <c r="EN11" s="268">
        <f>+PGE!EO6</f>
        <v>-27.650557789999937</v>
      </c>
      <c r="EO11" s="268">
        <f>+PGE!EP6</f>
        <v>172.99194901999954</v>
      </c>
      <c r="EP11" s="268">
        <f>+PGE!EQ6</f>
        <v>374.63912273000096</v>
      </c>
      <c r="EQ11" s="268">
        <f>+PGE!ER6</f>
        <v>92.045786519999353</v>
      </c>
      <c r="ER11" s="268">
        <f>+PGE!ES6</f>
        <v>-296.26139794999989</v>
      </c>
      <c r="ES11" s="268">
        <f>+PGE!ET6</f>
        <v>983.43181981000066</v>
      </c>
      <c r="ET11" s="268">
        <f>+PGE!EU6</f>
        <v>-91.944122640000728</v>
      </c>
      <c r="EU11" s="268">
        <f>+PGE!EV6</f>
        <v>-185.49287569999927</v>
      </c>
      <c r="EV11" s="268">
        <f>+PGE!EW6</f>
        <v>90.135835509999822</v>
      </c>
      <c r="EW11" s="268">
        <f>+PGE!EX6</f>
        <v>339.18914386999955</v>
      </c>
      <c r="EX11" s="268">
        <f>+PGE!EY6</f>
        <v>-515.1946472999997</v>
      </c>
      <c r="EY11" s="268">
        <f>+PGE!EZ6</f>
        <v>134.36552018999964</v>
      </c>
      <c r="EZ11" s="268">
        <f>+PGE!FA6</f>
        <v>2244.0367523799996</v>
      </c>
      <c r="FA11" s="268">
        <f>+PGE!FB6</f>
        <v>774.74769861999926</v>
      </c>
      <c r="FB11" s="268">
        <f>+PGE!FC6</f>
        <v>-257.68236486999854</v>
      </c>
      <c r="FC11" s="268">
        <f>+PGE!FD6</f>
        <v>-33.433347840001147</v>
      </c>
      <c r="FD11" s="268">
        <f>+PGE!FE6</f>
        <v>-332.992552539999</v>
      </c>
      <c r="FE11" s="268">
        <f>+PGE!FF6</f>
        <v>288.14957682000045</v>
      </c>
      <c r="FF11" s="268">
        <f>+PGE!FG6</f>
        <v>-60.405565850001267</v>
      </c>
      <c r="FG11" s="268">
        <f>+PGE!FH6</f>
        <v>-500.18855676999863</v>
      </c>
      <c r="FH11" s="268">
        <f>+PGE!FI6</f>
        <v>661.59790959999884</v>
      </c>
      <c r="FI11" s="268">
        <f>+PGE!FJ6</f>
        <v>-80.538210009999432</v>
      </c>
      <c r="FJ11" s="268">
        <f>+PGE!FK6</f>
        <v>379.64900562999952</v>
      </c>
      <c r="FK11" s="268">
        <f>+PGE!FL6</f>
        <v>267.38689452000062</v>
      </c>
      <c r="FL11" s="268">
        <f>+PGE!FM6</f>
        <v>105.70877107000013</v>
      </c>
      <c r="FM11" s="268">
        <f>+PGE!FN6</f>
        <v>63.122362109999699</v>
      </c>
      <c r="FN11" s="268">
        <f>+PGE!FO6</f>
        <v>-40.905883950000657</v>
      </c>
      <c r="FO11" s="268">
        <f>+PGE!FP6</f>
        <v>-1154.8956902299997</v>
      </c>
      <c r="FP11" s="268">
        <f>+PGE!FQ6</f>
        <v>137.14300488999982</v>
      </c>
      <c r="FQ11" s="268">
        <f>+PGE!FR6</f>
        <v>193.35877157000027</v>
      </c>
      <c r="FR11" s="268">
        <f>+PGE!FS6</f>
        <v>-107.98271291000037</v>
      </c>
      <c r="FS11" s="268">
        <f>+PGE!FT6</f>
        <v>-318.15161200000034</v>
      </c>
      <c r="FT11" s="268">
        <f>+PGE!FU6</f>
        <v>-123.15361816999882</v>
      </c>
      <c r="FU11" s="268">
        <f>+PGE!FV6</f>
        <v>445.16583854999982</v>
      </c>
      <c r="FV11" s="268">
        <f>+PGE!FW6</f>
        <v>-424.44895173000049</v>
      </c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</row>
    <row r="12" spans="1:197" s="5" customFormat="1">
      <c r="A12" s="269" t="s">
        <v>2</v>
      </c>
      <c r="B12" s="261" t="s">
        <v>66</v>
      </c>
      <c r="C12" s="270">
        <f t="shared" si="0"/>
        <v>164.78585512503707</v>
      </c>
      <c r="D12" s="270">
        <f t="shared" si="1"/>
        <v>252.25176804134964</v>
      </c>
      <c r="E12" s="270">
        <f t="shared" si="2"/>
        <v>210.08101260323622</v>
      </c>
      <c r="F12" s="270">
        <f t="shared" si="3"/>
        <v>-152.98415438000006</v>
      </c>
      <c r="G12" s="270">
        <f t="shared" si="4"/>
        <v>92.883439200000169</v>
      </c>
      <c r="H12" s="270">
        <f t="shared" si="5"/>
        <v>124.71028854999999</v>
      </c>
      <c r="I12" s="270">
        <f t="shared" si="6"/>
        <v>595.19446036000022</v>
      </c>
      <c r="J12" s="270">
        <f t="shared" si="7"/>
        <v>419.9118785365697</v>
      </c>
      <c r="K12" s="270">
        <f t="shared" si="43"/>
        <v>392.25182696031777</v>
      </c>
      <c r="L12" s="270">
        <f t="shared" si="44"/>
        <v>393.57408407193248</v>
      </c>
      <c r="M12" s="270">
        <f t="shared" si="8"/>
        <v>73.936716925037217</v>
      </c>
      <c r="N12" s="270">
        <f t="shared" si="9"/>
        <v>-13.869483200000008</v>
      </c>
      <c r="O12" s="270">
        <f t="shared" si="10"/>
        <v>241.14050549000004</v>
      </c>
      <c r="P12" s="270">
        <f t="shared" si="11"/>
        <v>-136.42188409000016</v>
      </c>
      <c r="Q12" s="270">
        <f t="shared" si="12"/>
        <v>-39.819549709999855</v>
      </c>
      <c r="R12" s="270">
        <f t="shared" si="13"/>
        <v>150.53980471999972</v>
      </c>
      <c r="S12" s="270">
        <f t="shared" si="14"/>
        <v>95.312660250000476</v>
      </c>
      <c r="T12" s="270">
        <f t="shared" si="15"/>
        <v>46.218852781349312</v>
      </c>
      <c r="U12" s="270">
        <f t="shared" si="16"/>
        <v>-116.03798718000002</v>
      </c>
      <c r="V12" s="270">
        <f t="shared" si="17"/>
        <v>248.0951941499998</v>
      </c>
      <c r="W12" s="270">
        <f t="shared" si="18"/>
        <v>-311.16575771999976</v>
      </c>
      <c r="X12" s="270">
        <f t="shared" si="19"/>
        <v>389.18956335323617</v>
      </c>
      <c r="Y12" s="270">
        <f t="shared" si="20"/>
        <v>-378.40394836000002</v>
      </c>
      <c r="Z12" s="270">
        <f t="shared" si="21"/>
        <v>126.4939830399999</v>
      </c>
      <c r="AA12" s="270">
        <f t="shared" si="22"/>
        <v>222.41884509999988</v>
      </c>
      <c r="AB12" s="270">
        <f t="shared" si="23"/>
        <v>-123.49303415999979</v>
      </c>
      <c r="AC12" s="270">
        <f t="shared" si="24"/>
        <v>-78.431462549999793</v>
      </c>
      <c r="AD12" s="270">
        <f t="shared" si="25"/>
        <v>139.5350997500002</v>
      </c>
      <c r="AE12" s="270">
        <f t="shared" si="26"/>
        <v>-133.92458512000053</v>
      </c>
      <c r="AF12" s="270">
        <f t="shared" si="27"/>
        <v>165.70438712000029</v>
      </c>
      <c r="AG12" s="270">
        <f t="shared" si="28"/>
        <v>-232.55538469999991</v>
      </c>
      <c r="AH12" s="270">
        <f t="shared" si="29"/>
        <v>179.81145166999994</v>
      </c>
      <c r="AI12" s="270">
        <f t="shared" si="30"/>
        <v>123.8139614900001</v>
      </c>
      <c r="AJ12" s="270">
        <f t="shared" si="31"/>
        <v>53.64026008999987</v>
      </c>
      <c r="AK12" s="270">
        <f t="shared" si="32"/>
        <v>16.541192420000186</v>
      </c>
      <c r="AL12" s="270">
        <f t="shared" si="33"/>
        <v>366.62765764999972</v>
      </c>
      <c r="AM12" s="270">
        <f t="shared" si="34"/>
        <v>12.574352859999692</v>
      </c>
      <c r="AN12" s="270">
        <f t="shared" si="35"/>
        <v>199.45125743000057</v>
      </c>
      <c r="AO12" s="270">
        <f t="shared" si="36"/>
        <v>-6.6424944196473632</v>
      </c>
      <c r="AP12" s="270">
        <f t="shared" si="37"/>
        <v>576.77092942902652</v>
      </c>
      <c r="AQ12" s="270">
        <f t="shared" si="38"/>
        <v>-104.79603320100415</v>
      </c>
      <c r="AR12" s="270">
        <f t="shared" si="39"/>
        <v>-45.420523271805251</v>
      </c>
      <c r="AS12" s="270">
        <f t="shared" si="45"/>
        <v>234.09375111000071</v>
      </c>
      <c r="AT12" s="270">
        <f t="shared" si="46"/>
        <v>305.22063996385958</v>
      </c>
      <c r="AU12" s="270">
        <f t="shared" si="47"/>
        <v>-144.20969516000019</v>
      </c>
      <c r="AV12" s="270">
        <f t="shared" si="48"/>
        <v>-2.8528689535423553</v>
      </c>
      <c r="AW12" s="270">
        <f t="shared" si="49"/>
        <v>233.1601263499999</v>
      </c>
      <c r="AX12" s="270">
        <f t="shared" si="50"/>
        <v>245.40980641999977</v>
      </c>
      <c r="AY12" s="270">
        <f t="shared" si="51"/>
        <v>103.22016135593225</v>
      </c>
      <c r="AZ12" s="270">
        <f t="shared" si="52"/>
        <v>-188.21601005399953</v>
      </c>
      <c r="BA12" s="270">
        <f t="shared" si="53"/>
        <v>151.42585152999902</v>
      </c>
      <c r="BB12" s="271">
        <f>+GADS!BC6</f>
        <v>69.516032775037118</v>
      </c>
      <c r="BC12" s="271">
        <f>+GADS!BD6</f>
        <v>6.8366833800001814</v>
      </c>
      <c r="BD12" s="271">
        <f>+GADS!BE6</f>
        <v>-2.4159992300000894</v>
      </c>
      <c r="BE12" s="271">
        <f>+GADS!BF6</f>
        <v>-30.21242534000006</v>
      </c>
      <c r="BF12" s="271">
        <f>+GADS!BG6</f>
        <v>16.760949900000075</v>
      </c>
      <c r="BG12" s="271">
        <f>+GADS!BH6</f>
        <v>-0.41800776000002315</v>
      </c>
      <c r="BH12" s="271">
        <f>+GADS!BI6</f>
        <v>13.710863980000152</v>
      </c>
      <c r="BI12" s="271">
        <f>+GADS!BJ6</f>
        <v>62.196657479999672</v>
      </c>
      <c r="BJ12" s="271">
        <f>+GADS!BK6</f>
        <v>165.23298403000021</v>
      </c>
      <c r="BK12" s="271">
        <f>+GADS!BL6</f>
        <v>-11.365866460000113</v>
      </c>
      <c r="BL12" s="271">
        <f>+GADS!BM6</f>
        <v>32.8028987</v>
      </c>
      <c r="BM12" s="271">
        <f>+GADS!BN6</f>
        <v>-157.85891633000006</v>
      </c>
      <c r="BN12" s="271">
        <f>+GADS!BO6</f>
        <v>-76.14735241999999</v>
      </c>
      <c r="BO12" s="271">
        <f>+GADS!BP6</f>
        <v>61.624242210000347</v>
      </c>
      <c r="BP12" s="271">
        <f>+GADS!BQ6</f>
        <v>-25.296439500000211</v>
      </c>
      <c r="BQ12" s="271">
        <f>+GADS!BR6</f>
        <v>-101.3159806100001</v>
      </c>
      <c r="BR12" s="271">
        <f>+GADS!BS6</f>
        <v>94.650158449999992</v>
      </c>
      <c r="BS12" s="271">
        <f>+GADS!BT6</f>
        <v>157.20562687999984</v>
      </c>
      <c r="BT12" s="271">
        <f>+GADS!BU6</f>
        <v>-21.022393479999906</v>
      </c>
      <c r="BU12" s="271">
        <f>+GADS!BV6</f>
        <v>94.463941360000035</v>
      </c>
      <c r="BV12" s="271">
        <f>+GADS!BW6</f>
        <v>21.87111237000034</v>
      </c>
      <c r="BW12" s="271">
        <f>+GADS!BX6</f>
        <v>43.646172839999529</v>
      </c>
      <c r="BX12" s="271">
        <f>+GADS!BY6</f>
        <v>83.303593620000115</v>
      </c>
      <c r="BY12" s="271">
        <f>+GADS!BZ6</f>
        <v>-80.730913678650325</v>
      </c>
      <c r="BZ12" s="271">
        <f>+GADS!CA6</f>
        <v>-306.75317341000033</v>
      </c>
      <c r="CA12" s="271">
        <f>+GADS!CB6</f>
        <v>204.33687939000021</v>
      </c>
      <c r="CB12" s="271">
        <f>+GADS!CC6</f>
        <v>-13.621693159999893</v>
      </c>
      <c r="CC12" s="271">
        <f>+GADS!CD6</f>
        <v>83.733823659999814</v>
      </c>
      <c r="CD12" s="271">
        <f>+GADS!CE6</f>
        <v>97.121874800000072</v>
      </c>
      <c r="CE12" s="271">
        <f>+GADS!CF6</f>
        <v>67.239495689999927</v>
      </c>
      <c r="CF12" s="271">
        <f>+GADS!CG6</f>
        <v>72.815748900000017</v>
      </c>
      <c r="CG12" s="271">
        <f>+GADS!CH6</f>
        <v>-124.84893256000004</v>
      </c>
      <c r="CH12" s="271">
        <f>+GADS!CI6</f>
        <v>-259.13257405999974</v>
      </c>
      <c r="CI12" s="271">
        <f>+GADS!CJ6</f>
        <v>-33.427715570000245</v>
      </c>
      <c r="CJ12" s="271">
        <f>+GADS!CK6</f>
        <v>11.07771887000013</v>
      </c>
      <c r="CK12" s="271">
        <f>+GADS!CL6</f>
        <v>411.5395600532363</v>
      </c>
      <c r="CL12" s="271">
        <f>+GADS!CM6</f>
        <v>-237.2295534199998</v>
      </c>
      <c r="CM12" s="271">
        <f>+GADS!CN6</f>
        <v>-130.80174777000019</v>
      </c>
      <c r="CN12" s="271">
        <f>+GADS!CO6</f>
        <v>-10.372647170000008</v>
      </c>
      <c r="CO12" s="271">
        <f>+GADS!CP6</f>
        <v>89.118724580000588</v>
      </c>
      <c r="CP12" s="271">
        <f>+GADS!CQ6</f>
        <v>-133.11946720000068</v>
      </c>
      <c r="CQ12" s="271">
        <f>+GADS!CR6</f>
        <v>170.49472566</v>
      </c>
      <c r="CR12" s="271">
        <f>+GADS!CS6</f>
        <v>219.26031146999981</v>
      </c>
      <c r="CS12" s="271">
        <f>+GADS!CT6</f>
        <v>6.3753773500000293</v>
      </c>
      <c r="CT12" s="271">
        <f>+GADS!CU6</f>
        <v>-3.2168437199999431</v>
      </c>
      <c r="CU12" s="271">
        <f>+GADS!CV6</f>
        <v>-10.550741529999677</v>
      </c>
      <c r="CV12" s="271">
        <f>+GADS!CW6</f>
        <v>-139.24038889000005</v>
      </c>
      <c r="CW12" s="271">
        <f>+GADS!CX6</f>
        <v>26.298096259999923</v>
      </c>
      <c r="CX12" s="271">
        <f>+GADS!CY6</f>
        <v>-115.86505768000004</v>
      </c>
      <c r="CY12" s="271">
        <f>+GADS!CZ6</f>
        <v>-0.39134902999971644</v>
      </c>
      <c r="CZ12" s="271">
        <f>+GADS!DA6</f>
        <v>37.824944159999951</v>
      </c>
      <c r="DA12" s="271">
        <f>+GADS!DB6</f>
        <v>-5.226761859999872</v>
      </c>
      <c r="DB12" s="271">
        <f>+GADS!DC6</f>
        <v>108.09887295999975</v>
      </c>
      <c r="DC12" s="271">
        <f>+GADS!DD6</f>
        <v>36.662988650000301</v>
      </c>
      <c r="DD12" s="271">
        <f>+GADS!DE6</f>
        <v>53.534933149999659</v>
      </c>
      <c r="DE12" s="271">
        <f>+GADS!DF6</f>
        <v>-7.2750728399997051</v>
      </c>
      <c r="DF12" s="271">
        <f>+GADS!DG6</f>
        <v>-180.18444543000047</v>
      </c>
      <c r="DG12" s="271">
        <f>+GADS!DH6</f>
        <v>189.44957512000025</v>
      </c>
      <c r="DH12" s="271">
        <f>+GADS!DI6</f>
        <v>37.931928309999677</v>
      </c>
      <c r="DI12" s="271">
        <f>+GADS!DJ6</f>
        <v>-61.677116309999633</v>
      </c>
      <c r="DJ12" s="271">
        <f>+GADS!DK6</f>
        <v>-228.71272660999989</v>
      </c>
      <c r="DK12" s="271">
        <f>+GADS!DL6</f>
        <v>68.193019519999723</v>
      </c>
      <c r="DL12" s="271">
        <f>+GADS!DM6</f>
        <v>-72.035677609999738</v>
      </c>
      <c r="DM12" s="271">
        <f>+GADS!DN6</f>
        <v>73.781606309999731</v>
      </c>
      <c r="DN12" s="271">
        <f>+GADS!DO6</f>
        <v>142.37031552999974</v>
      </c>
      <c r="DO12" s="271">
        <f>+GADS!DP6</f>
        <v>-36.340470169999534</v>
      </c>
      <c r="DP12" s="271">
        <f>+GADS!DQ6</f>
        <v>66.026310580000327</v>
      </c>
      <c r="DQ12" s="271">
        <f>+GADS!DR6</f>
        <v>57.466902000000204</v>
      </c>
      <c r="DR12" s="271">
        <f>+GADS!DS6</f>
        <v>0.32074890999956551</v>
      </c>
      <c r="DS12" s="271">
        <f>+GADS!DT6</f>
        <v>-55.455876169999584</v>
      </c>
      <c r="DT12" s="271">
        <f>+GADS!DU6</f>
        <v>79.390475719999671</v>
      </c>
      <c r="DU12" s="271">
        <f>+GADS!DV6</f>
        <v>29.705660539999784</v>
      </c>
      <c r="DV12" s="271">
        <f>+GADS!DW6</f>
        <v>125.33938680000011</v>
      </c>
      <c r="DW12" s="271">
        <f>+GADS!DX6</f>
        <v>74.336255829999942</v>
      </c>
      <c r="DX12" s="271">
        <f>+GADS!DY6</f>
        <v>-183.13445020999987</v>
      </c>
      <c r="DY12" s="271">
        <f>+GADS!DZ6</f>
        <v>149.50005495000008</v>
      </c>
      <c r="DZ12" s="271">
        <f>+GADS!EA6</f>
        <v>103.63518222999957</v>
      </c>
      <c r="EA12" s="271">
        <f>+GADS!EB6</f>
        <v>113.49242047000007</v>
      </c>
      <c r="EB12" s="271">
        <f>+GADS!EC6</f>
        <v>40.96290632000067</v>
      </c>
      <c r="EC12" s="271">
        <f>+GADS!ED6</f>
        <v>-221.19424476000006</v>
      </c>
      <c r="ED12" s="271">
        <f>+GADS!EE6</f>
        <v>192.80569129999907</v>
      </c>
      <c r="EE12" s="271">
        <f>+GADS!EF6</f>
        <v>-43.674477119999722</v>
      </c>
      <c r="EF12" s="271">
        <f>+GADS!EG6</f>
        <v>-15.465657239999487</v>
      </c>
      <c r="EG12" s="271">
        <f>+GADS!EH6</f>
        <v>258.59139178999976</v>
      </c>
      <c r="EH12" s="271">
        <f>+GADS!EI6</f>
        <v>-11.09981948000032</v>
      </c>
      <c r="EI12" s="271">
        <f>+GADS!EJ6</f>
        <v>212.88420728035339</v>
      </c>
      <c r="EJ12" s="271">
        <f>+GADS!EK6</f>
        <v>-208.42688222000044</v>
      </c>
      <c r="EK12" s="271">
        <f>+GADS!EL6</f>
        <v>-57.087154730973623</v>
      </c>
      <c r="EL12" s="271">
        <f>+GADS!EM6</f>
        <v>597.65263760999994</v>
      </c>
      <c r="EM12" s="271">
        <f>+GADS!EN6</f>
        <v>36.205446550000168</v>
      </c>
      <c r="EN12" s="271">
        <f>+GADS!EO6</f>
        <v>-2.5794050000002784</v>
      </c>
      <c r="EO12" s="271">
        <f>+GADS!EP6</f>
        <v>-29.104415479999687</v>
      </c>
      <c r="EP12" s="271">
        <f>+GADS!EQ6</f>
        <v>-73.112212721004184</v>
      </c>
      <c r="EQ12" s="271">
        <f>+GADS!ER6</f>
        <v>-94.462919951925244</v>
      </c>
      <c r="ER12" s="271">
        <f>+GADS!ES6</f>
        <v>-30.720279833194013</v>
      </c>
      <c r="ES12" s="271">
        <f>+GADS!ET6</f>
        <v>79.762676513314005</v>
      </c>
      <c r="ET12" s="271">
        <f>+GADS!EU6</f>
        <v>329.4554384499998</v>
      </c>
      <c r="EU12" s="271">
        <f>+GADS!EV6</f>
        <v>170.10325083000023</v>
      </c>
      <c r="EV12" s="271">
        <f>+GADS!EW6</f>
        <v>-265.46493816999936</v>
      </c>
      <c r="EW12" s="271">
        <f>+GADS!EX6</f>
        <v>126.20546526191237</v>
      </c>
      <c r="EX12" s="271">
        <f>+GADS!EY6</f>
        <v>58.521410461946687</v>
      </c>
      <c r="EY12" s="271">
        <f>+GADS!EZ6</f>
        <v>120.49376424000053</v>
      </c>
      <c r="EZ12" s="271">
        <f>+GADS!FA6</f>
        <v>24.452981709999751</v>
      </c>
      <c r="FA12" s="271">
        <f>+GADS!FB6</f>
        <v>-54.8763147800002</v>
      </c>
      <c r="FB12" s="271">
        <f>+GADS!FC6</f>
        <v>-113.78636208999974</v>
      </c>
      <c r="FC12" s="271">
        <f>+GADS!FD6</f>
        <v>192.67615239999927</v>
      </c>
      <c r="FD12" s="271">
        <f>+GADS!FE6</f>
        <v>-14.956962359999524</v>
      </c>
      <c r="FE12" s="271">
        <f>+GADS!FF6</f>
        <v>-180.5720589935421</v>
      </c>
      <c r="FF12" s="271">
        <f>+GADS!FG6</f>
        <v>68.817290274999408</v>
      </c>
      <c r="FG12" s="271">
        <f>+GADS!FH6</f>
        <v>203.30858622500006</v>
      </c>
      <c r="FH12" s="271">
        <f>+GADS!FI6</f>
        <v>-38.965750149999536</v>
      </c>
      <c r="FI12" s="271">
        <f>+GADS!FJ6</f>
        <v>47.924457129999581</v>
      </c>
      <c r="FJ12" s="271">
        <f>+GADS!FK6</f>
        <v>-52.243971329999937</v>
      </c>
      <c r="FK12" s="271">
        <f>+GADS!FL6</f>
        <v>249.72932062000012</v>
      </c>
      <c r="FL12" s="271">
        <f>+GADS!FM6</f>
        <v>70.839934909999627</v>
      </c>
      <c r="FM12" s="271">
        <f>+GADS!FN6</f>
        <v>5.3947469459327504</v>
      </c>
      <c r="FN12" s="271">
        <f>+GADS!FO6</f>
        <v>26.985479499999865</v>
      </c>
      <c r="FO12" s="271">
        <f>+GADS!FP6</f>
        <v>3.8473656633335622</v>
      </c>
      <c r="FP12" s="271">
        <f>+GADS!FQ6</f>
        <v>14.414722182666388</v>
      </c>
      <c r="FQ12" s="271">
        <f>+GADS!FR6</f>
        <v>-206.47809789999948</v>
      </c>
      <c r="FR12" s="271">
        <f>+GADS!FS6</f>
        <v>-104.31179516000051</v>
      </c>
      <c r="FS12" s="271">
        <f>+GADS!FT6</f>
        <v>357.49086389000013</v>
      </c>
      <c r="FT12" s="271">
        <f>+GADS!FU6</f>
        <v>-101.75321720000058</v>
      </c>
      <c r="FU12" s="271">
        <f>+GADS!FV6</f>
        <v>0.28985508666747251</v>
      </c>
      <c r="FV12" s="271">
        <f>+GADS!FW6</f>
        <v>55.856566838888128</v>
      </c>
    </row>
    <row r="13" spans="1:197" s="5" customFormat="1">
      <c r="A13" s="269" t="s">
        <v>3</v>
      </c>
      <c r="B13" s="261" t="s">
        <v>66</v>
      </c>
      <c r="C13" s="270">
        <f t="shared" si="0"/>
        <v>3747.6637375251598</v>
      </c>
      <c r="D13" s="270">
        <f t="shared" si="1"/>
        <v>2678.2054609033426</v>
      </c>
      <c r="E13" s="270">
        <f t="shared" si="2"/>
        <v>2365.855835439349</v>
      </c>
      <c r="F13" s="270">
        <f t="shared" si="3"/>
        <v>1597.0381344405916</v>
      </c>
      <c r="G13" s="270">
        <f t="shared" si="4"/>
        <v>3029.9419547813327</v>
      </c>
      <c r="H13" s="270">
        <f t="shared" si="5"/>
        <v>566.19785010566591</v>
      </c>
      <c r="I13" s="270">
        <f t="shared" si="6"/>
        <v>3511.2314928225296</v>
      </c>
      <c r="J13" s="270">
        <f t="shared" si="7"/>
        <v>3519.7931653386258</v>
      </c>
      <c r="K13" s="270">
        <f t="shared" si="43"/>
        <v>2175.7951579382848</v>
      </c>
      <c r="L13" s="270">
        <f t="shared" si="44"/>
        <v>3331.6120856992775</v>
      </c>
      <c r="M13" s="270">
        <f t="shared" si="8"/>
        <v>2135.5556848357942</v>
      </c>
      <c r="N13" s="270">
        <f t="shared" si="9"/>
        <v>1393.6907934832552</v>
      </c>
      <c r="O13" s="270">
        <f t="shared" si="10"/>
        <v>-642.67898464104314</v>
      </c>
      <c r="P13" s="270">
        <f t="shared" si="11"/>
        <v>861.0962438471538</v>
      </c>
      <c r="Q13" s="270">
        <f t="shared" si="12"/>
        <v>389.24438290947091</v>
      </c>
      <c r="R13" s="270">
        <f t="shared" si="13"/>
        <v>1409.9160092143431</v>
      </c>
      <c r="S13" s="270">
        <f t="shared" si="14"/>
        <v>-39.718997202885362</v>
      </c>
      <c r="T13" s="270">
        <f t="shared" si="15"/>
        <v>918.76406598241351</v>
      </c>
      <c r="U13" s="270">
        <f t="shared" si="16"/>
        <v>717.69707181576746</v>
      </c>
      <c r="V13" s="270">
        <f t="shared" si="17"/>
        <v>630.81130423313516</v>
      </c>
      <c r="W13" s="270">
        <f t="shared" si="18"/>
        <v>533.63753383862138</v>
      </c>
      <c r="X13" s="270">
        <f t="shared" si="19"/>
        <v>483.70992555182539</v>
      </c>
      <c r="Y13" s="270">
        <f t="shared" si="20"/>
        <v>655.74649501926399</v>
      </c>
      <c r="Z13" s="270">
        <f t="shared" si="21"/>
        <v>328.39441712332376</v>
      </c>
      <c r="AA13" s="270">
        <f t="shared" si="22"/>
        <v>419.17189303201218</v>
      </c>
      <c r="AB13" s="270">
        <f t="shared" si="23"/>
        <v>193.72532926599152</v>
      </c>
      <c r="AC13" s="270">
        <f t="shared" si="24"/>
        <v>662.87022402300363</v>
      </c>
      <c r="AD13" s="270">
        <f t="shared" si="25"/>
        <v>916.04599889700376</v>
      </c>
      <c r="AE13" s="270">
        <f t="shared" si="26"/>
        <v>272.71404963099826</v>
      </c>
      <c r="AF13" s="270">
        <f t="shared" si="27"/>
        <v>1178.3116822303271</v>
      </c>
      <c r="AG13" s="270">
        <f t="shared" si="28"/>
        <v>491.40627927000332</v>
      </c>
      <c r="AH13" s="270">
        <f t="shared" si="29"/>
        <v>428.56040954567186</v>
      </c>
      <c r="AI13" s="270">
        <f t="shared" si="30"/>
        <v>-82.755745590005972</v>
      </c>
      <c r="AJ13" s="270">
        <f t="shared" si="31"/>
        <v>-271.01309312000325</v>
      </c>
      <c r="AK13" s="270">
        <f t="shared" si="32"/>
        <v>1404.7955731140542</v>
      </c>
      <c r="AL13" s="270">
        <f t="shared" si="33"/>
        <v>740.10778675199595</v>
      </c>
      <c r="AM13" s="270">
        <f t="shared" si="34"/>
        <v>859.27842857800192</v>
      </c>
      <c r="AN13" s="270">
        <f t="shared" si="35"/>
        <v>507.04970437847692</v>
      </c>
      <c r="AO13" s="270">
        <f t="shared" si="36"/>
        <v>804.13000258600732</v>
      </c>
      <c r="AP13" s="270">
        <f t="shared" si="37"/>
        <v>472.41611725304494</v>
      </c>
      <c r="AQ13" s="270">
        <f t="shared" si="38"/>
        <v>1657.37604422804</v>
      </c>
      <c r="AR13" s="270">
        <f t="shared" si="39"/>
        <v>585.8710012715336</v>
      </c>
      <c r="AS13" s="270">
        <f t="shared" si="45"/>
        <v>-1.4308079800080691</v>
      </c>
      <c r="AT13" s="270">
        <f t="shared" si="46"/>
        <v>149.34270214682766</v>
      </c>
      <c r="AU13" s="270">
        <f t="shared" si="47"/>
        <v>799.05962860146792</v>
      </c>
      <c r="AV13" s="270">
        <f t="shared" si="48"/>
        <v>1228.8236351699977</v>
      </c>
      <c r="AW13" s="270">
        <f t="shared" si="49"/>
        <v>1483.6874186246109</v>
      </c>
      <c r="AX13" s="270">
        <f t="shared" si="50"/>
        <v>414.84883736872337</v>
      </c>
      <c r="AY13" s="270">
        <f t="shared" si="51"/>
        <v>147.0261408739382</v>
      </c>
      <c r="AZ13" s="270">
        <f t="shared" si="52"/>
        <v>1286.0496888320047</v>
      </c>
      <c r="BA13" s="270">
        <f t="shared" si="53"/>
        <v>1049.6292795803556</v>
      </c>
      <c r="BB13" s="271">
        <f>+FSS!BB6</f>
        <v>1558.5324679138685</v>
      </c>
      <c r="BC13" s="271">
        <f>+FSS!BC6</f>
        <v>162.02297339868005</v>
      </c>
      <c r="BD13" s="271">
        <f>+FSS!BD6</f>
        <v>415.0002435232455</v>
      </c>
      <c r="BE13" s="271">
        <f>+FSS!BE6</f>
        <v>1072.4675442154501</v>
      </c>
      <c r="BF13" s="271">
        <f>+FSS!BF6</f>
        <v>-3.5226636232167721</v>
      </c>
      <c r="BG13" s="271">
        <f>+FSS!BG6</f>
        <v>324.74591289102176</v>
      </c>
      <c r="BH13" s="271">
        <f>+FSS!BH6</f>
        <v>-658.30891880050285</v>
      </c>
      <c r="BI13" s="271">
        <f>+FSS!BI6</f>
        <v>-107.52943221786359</v>
      </c>
      <c r="BJ13" s="271">
        <f>+FSS!BJ6</f>
        <v>123.15936637732327</v>
      </c>
      <c r="BK13" s="271">
        <f>+FSS!BK6</f>
        <v>478.3957540671484</v>
      </c>
      <c r="BL13" s="271">
        <f>+FSS!BL6</f>
        <v>529.48486440301212</v>
      </c>
      <c r="BM13" s="271">
        <f>+FSS!BM6</f>
        <v>-146.78437462300661</v>
      </c>
      <c r="BN13" s="271">
        <f>+FSS!BN6</f>
        <v>502.87938589511509</v>
      </c>
      <c r="BO13" s="271">
        <f>+FSS!BO6</f>
        <v>111.26962760813649</v>
      </c>
      <c r="BP13" s="271">
        <f>+FSS!BP6</f>
        <v>-224.90463059378069</v>
      </c>
      <c r="BQ13" s="271">
        <f>+FSS!BQ6</f>
        <v>142.43337486265096</v>
      </c>
      <c r="BR13" s="271">
        <f>+FSS!BR6</f>
        <v>630.58843702004128</v>
      </c>
      <c r="BS13" s="271">
        <f>+FSS!BS6</f>
        <v>636.89419733165096</v>
      </c>
      <c r="BT13" s="271">
        <f>+FSS!BT6</f>
        <v>-146.52181517566856</v>
      </c>
      <c r="BU13" s="271">
        <f>+FSS!BU6</f>
        <v>-191.03798253393305</v>
      </c>
      <c r="BV13" s="271">
        <f>+FSS!BV6</f>
        <v>297.84080050671628</v>
      </c>
      <c r="BW13" s="271">
        <f>+FSS!BW6</f>
        <v>360.60146400746169</v>
      </c>
      <c r="BX13" s="271">
        <f>+FSS!BX6</f>
        <v>325.96344084964483</v>
      </c>
      <c r="BY13" s="271">
        <f>+FSS!BY6</f>
        <v>232.19916112530694</v>
      </c>
      <c r="BZ13" s="271">
        <f>+FSS!BZ6</f>
        <v>335.74919339586938</v>
      </c>
      <c r="CA13" s="271">
        <f>+FSS!CA6</f>
        <v>304.54587250143607</v>
      </c>
      <c r="CB13" s="271">
        <f>+FSS!CB6</f>
        <v>77.402005918461953</v>
      </c>
      <c r="CC13" s="271">
        <f>+FSS!CC6</f>
        <v>343.38118673617811</v>
      </c>
      <c r="CD13" s="271">
        <f>+FSS!CD6</f>
        <v>1764.3511131094656</v>
      </c>
      <c r="CE13" s="271">
        <f>+FSS!CE6</f>
        <v>-1476.9209956125087</v>
      </c>
      <c r="CF13" s="271">
        <f>+FSS!CF6</f>
        <v>219.41244848668779</v>
      </c>
      <c r="CG13" s="271">
        <f>+FSS!CG6</f>
        <v>136.49784466799161</v>
      </c>
      <c r="CH13" s="271">
        <f>+FSS!CH6</f>
        <v>177.72724068394197</v>
      </c>
      <c r="CI13" s="271">
        <f>+FSS!CI6</f>
        <v>124.84602626330675</v>
      </c>
      <c r="CJ13" s="271">
        <f>+FSS!CJ6</f>
        <v>115.76205845922871</v>
      </c>
      <c r="CK13" s="271">
        <f>+FSS!CK6</f>
        <v>243.10184082928993</v>
      </c>
      <c r="CL13" s="271">
        <f>+FSS!CL6</f>
        <v>582.49795984926095</v>
      </c>
      <c r="CM13" s="271">
        <f>+FSS!CM6</f>
        <v>50.109621530001291</v>
      </c>
      <c r="CN13" s="271">
        <f>+FSS!CN6</f>
        <v>23.13891364000181</v>
      </c>
      <c r="CO13" s="271">
        <f>+FSS!CO6</f>
        <v>56.351432789996039</v>
      </c>
      <c r="CP13" s="271">
        <f>+FSS!CP6</f>
        <v>306.73406630000022</v>
      </c>
      <c r="CQ13" s="271">
        <f>+FSS!CQ6</f>
        <v>-34.691081966672471</v>
      </c>
      <c r="CR13" s="271">
        <f>+FSS!CR6</f>
        <v>250.27858359667204</v>
      </c>
      <c r="CS13" s="271">
        <f>+FSS!CS6</f>
        <v>88.398038916661235</v>
      </c>
      <c r="CT13" s="271">
        <f>+FSS!CT6</f>
        <v>80.495270518678936</v>
      </c>
      <c r="CU13" s="271">
        <f>+FSS!CU6</f>
        <v>81.090785940662641</v>
      </c>
      <c r="CV13" s="271">
        <f>+FSS!CV6</f>
        <v>112.24377886866637</v>
      </c>
      <c r="CW13" s="271">
        <f>+FSS!CW6</f>
        <v>0.39076445666250947</v>
      </c>
      <c r="CX13" s="271">
        <f>+FSS!CX6</f>
        <v>128.74743804400538</v>
      </c>
      <c r="CY13" s="271">
        <f>+FSS!CY6</f>
        <v>200.06201775799377</v>
      </c>
      <c r="CZ13" s="271">
        <f>+FSS!CZ6</f>
        <v>334.06076822100454</v>
      </c>
      <c r="DA13" s="271">
        <f>+FSS!DA6</f>
        <v>250.90699445499868</v>
      </c>
      <c r="DB13" s="271">
        <f>+FSS!DB6</f>
        <v>133.19363376199914</v>
      </c>
      <c r="DC13" s="271">
        <f>+FSS!DC6</f>
        <v>531.94537068000591</v>
      </c>
      <c r="DD13" s="271">
        <f>+FSS!DD6</f>
        <v>70.950627643996683</v>
      </c>
      <c r="DE13" s="271">
        <f>+FSS!DE6</f>
        <v>275.40941828999826</v>
      </c>
      <c r="DF13" s="271">
        <f>+FSS!DF6</f>
        <v>-73.64599630299665</v>
      </c>
      <c r="DG13" s="271">
        <f>+FSS!DG6</f>
        <v>400.958240290334</v>
      </c>
      <c r="DH13" s="271">
        <f>+FSS!DH6</f>
        <v>379.35993442999751</v>
      </c>
      <c r="DI13" s="271">
        <f>+FSS!DI6</f>
        <v>397.99350750999554</v>
      </c>
      <c r="DJ13" s="271">
        <f>+FSS!DJ6</f>
        <v>122.76336228999597</v>
      </c>
      <c r="DK13" s="271">
        <f>+FSS!DK6</f>
        <v>298.12972611000322</v>
      </c>
      <c r="DL13" s="271">
        <f>+FSS!DL6</f>
        <v>70.513190870004081</v>
      </c>
      <c r="DM13" s="271">
        <f>+FSS!DM6</f>
        <v>242.93940680899624</v>
      </c>
      <c r="DN13" s="271">
        <f>+FSS!DN6</f>
        <v>97.551028486669281</v>
      </c>
      <c r="DO13" s="271">
        <f>+FSS!DO6</f>
        <v>88.069974250006339</v>
      </c>
      <c r="DP13" s="271">
        <f>+FSS!DP6</f>
        <v>-149.13061366000721</v>
      </c>
      <c r="DQ13" s="271">
        <f>+FSS!DQ6</f>
        <v>363.88334813999933</v>
      </c>
      <c r="DR13" s="271">
        <f>+FSS!DR6</f>
        <v>-297.50848006999809</v>
      </c>
      <c r="DS13" s="271">
        <f>+FSS!DS6</f>
        <v>-314.29566907999845</v>
      </c>
      <c r="DT13" s="271">
        <f>+FSS!DT6</f>
        <v>357.9787952599948</v>
      </c>
      <c r="DU13" s="271">
        <f>+FSS!DU6</f>
        <v>-314.6962192999996</v>
      </c>
      <c r="DV13" s="271">
        <f>+FSS!DV6</f>
        <v>368.52190775000122</v>
      </c>
      <c r="DW13" s="271">
        <f>+FSS!DW6</f>
        <v>436.17197921800374</v>
      </c>
      <c r="DX13" s="271">
        <f>+FSS!DX6</f>
        <v>600.10168614604925</v>
      </c>
      <c r="DY13" s="271">
        <f>+FSS!DY6</f>
        <v>244.38004609399735</v>
      </c>
      <c r="DZ13" s="271">
        <f>+FSS!DZ6</f>
        <v>274.79271653999621</v>
      </c>
      <c r="EA13" s="271">
        <f>+FSS!EA6</f>
        <v>220.93502411800236</v>
      </c>
      <c r="EB13" s="271">
        <f>+FSS!EB6</f>
        <v>34.184401504003119</v>
      </c>
      <c r="EC13" s="271">
        <f>+FSS!EC6</f>
        <v>210.62757826799285</v>
      </c>
      <c r="ED13" s="271">
        <f>+FSS!ED6</f>
        <v>614.46644880600593</v>
      </c>
      <c r="EE13" s="271">
        <f>+FSS!EE6</f>
        <v>125.97618564548381</v>
      </c>
      <c r="EF13" s="271">
        <f>+FSS!EF6</f>
        <v>322.81773773199393</v>
      </c>
      <c r="EG13" s="271">
        <f>+FSS!EG6</f>
        <v>58.25578100099915</v>
      </c>
      <c r="EH13" s="271">
        <f>+FSS!EH6</f>
        <v>733.39507840200986</v>
      </c>
      <c r="EI13" s="271">
        <f>+FSS!EI6</f>
        <v>81.66706896399657</v>
      </c>
      <c r="EJ13" s="271">
        <f>+FSS!EJ6</f>
        <v>-10.932144779999135</v>
      </c>
      <c r="EK13" s="271">
        <f>+FSS!EK6</f>
        <v>233.0118364199962</v>
      </c>
      <c r="EL13" s="271">
        <f>+FSS!EL6</f>
        <v>151.89348175305426</v>
      </c>
      <c r="EM13" s="271">
        <f>+FSS!EM6</f>
        <v>87.510799079994484</v>
      </c>
      <c r="EN13" s="271">
        <f>+FSS!EN6</f>
        <v>236.32097858081775</v>
      </c>
      <c r="EO13" s="271">
        <f>+FSS!EO6</f>
        <v>1257.5327592800024</v>
      </c>
      <c r="EP13" s="271">
        <f>+FSS!EP6</f>
        <v>163.52230636721976</v>
      </c>
      <c r="EQ13" s="271">
        <f>+FSS!EQ6</f>
        <v>-472.89479303377522</v>
      </c>
      <c r="ER13" s="271">
        <f>+FSS!ER6</f>
        <v>438.64072730311995</v>
      </c>
      <c r="ES13" s="271">
        <f>+FSS!ES6</f>
        <v>620.12506700218887</v>
      </c>
      <c r="ET13" s="271">
        <f>+FSS!ET6</f>
        <v>338.50305253999869</v>
      </c>
      <c r="EU13" s="271">
        <f>+FSS!EU6</f>
        <v>-261.52270137000659</v>
      </c>
      <c r="EV13" s="271">
        <f>+FSS!EV6</f>
        <v>-78.411159150000174</v>
      </c>
      <c r="EW13" s="271">
        <f>+FSS!EW6</f>
        <v>356.13527792337379</v>
      </c>
      <c r="EX13" s="271">
        <f>+FSS!EX6</f>
        <v>56.554455668399157</v>
      </c>
      <c r="EY13" s="271">
        <f>+FSS!EY6</f>
        <v>-263.34703144494529</v>
      </c>
      <c r="EZ13" s="271">
        <f>+FSS!EZ6</f>
        <v>288.18701219147101</v>
      </c>
      <c r="FA13" s="271">
        <f>+FSS!FA6</f>
        <v>6.937157679996858</v>
      </c>
      <c r="FB13" s="271">
        <f>+FSS!FB6</f>
        <v>503.93545873000005</v>
      </c>
      <c r="FC13" s="271">
        <f>+FSS!FC6</f>
        <v>489.65154260699757</v>
      </c>
      <c r="FD13" s="271">
        <f>+FSS!FD6</f>
        <v>1090.2577213329976</v>
      </c>
      <c r="FE13" s="271">
        <f>+FSS!FE6</f>
        <v>-351.08562876999741</v>
      </c>
      <c r="FF13" s="271">
        <f>+FSS!FF6</f>
        <v>1284.927147930001</v>
      </c>
      <c r="FG13" s="271">
        <f>+FSS!FG6</f>
        <v>668.53557393461267</v>
      </c>
      <c r="FH13" s="271">
        <f>+FSS!FH6</f>
        <v>-469.77530324000293</v>
      </c>
      <c r="FI13" s="271">
        <f>+FSS!FI6</f>
        <v>1471.5065307700099</v>
      </c>
      <c r="FJ13" s="271">
        <f>+FSS!FJ6</f>
        <v>-141.39683571129211</v>
      </c>
      <c r="FK13" s="271">
        <f>+FSS!FK6</f>
        <v>-915.2608576899944</v>
      </c>
      <c r="FL13" s="271">
        <f>+FSS!FL6</f>
        <v>-205.40097541699802</v>
      </c>
      <c r="FM13" s="271">
        <f>+FSS!FM6</f>
        <v>434.96722867093916</v>
      </c>
      <c r="FN13" s="271">
        <f>+FSS!FN6</f>
        <v>-82.540112380002938</v>
      </c>
      <c r="FO13" s="271">
        <f>+FSS!FO6</f>
        <v>504.78858588999879</v>
      </c>
      <c r="FP13" s="271">
        <f>+FSS!FP6</f>
        <v>713.66721420200099</v>
      </c>
      <c r="FQ13" s="271">
        <f>+FSS!FQ6</f>
        <v>67.593888740004928</v>
      </c>
      <c r="FR13" s="271">
        <f>+FSS!FR6</f>
        <v>247.27183337800096</v>
      </c>
      <c r="FS13" s="271">
        <f>+FSS!FS6</f>
        <v>656.52233817999968</v>
      </c>
      <c r="FT13" s="271">
        <f>+FSS!FT6</f>
        <v>145.8351080223548</v>
      </c>
      <c r="FU13" s="271">
        <f>+FSS!FU6</f>
        <v>803.1775886719937</v>
      </c>
      <c r="FV13" s="271">
        <f>+FSS!FV6</f>
        <v>202.62170856200396</v>
      </c>
    </row>
    <row r="14" spans="1:197" s="68" customFormat="1">
      <c r="A14" s="272" t="s">
        <v>4</v>
      </c>
      <c r="B14" s="263" t="s">
        <v>66</v>
      </c>
      <c r="C14" s="273">
        <f t="shared" si="0"/>
        <v>2358.5458226188484</v>
      </c>
      <c r="D14" s="273">
        <f t="shared" si="1"/>
        <v>2780.3470121746882</v>
      </c>
      <c r="E14" s="273">
        <f t="shared" si="2"/>
        <v>2002.1646842648017</v>
      </c>
      <c r="F14" s="273">
        <f t="shared" si="3"/>
        <v>63.828304820493713</v>
      </c>
      <c r="G14" s="273">
        <f t="shared" si="4"/>
        <v>14.711603488156868</v>
      </c>
      <c r="H14" s="273">
        <f t="shared" si="5"/>
        <v>135.64121582000041</v>
      </c>
      <c r="I14" s="273">
        <f t="shared" si="6"/>
        <v>1910.9778113391317</v>
      </c>
      <c r="J14" s="273">
        <f t="shared" si="7"/>
        <v>2126.4495310898956</v>
      </c>
      <c r="K14" s="273">
        <f t="shared" si="43"/>
        <v>859.17288184265442</v>
      </c>
      <c r="L14" s="273">
        <f t="shared" si="44"/>
        <v>813.66961881221494</v>
      </c>
      <c r="M14" s="273">
        <f t="shared" si="8"/>
        <v>423.93780097546852</v>
      </c>
      <c r="N14" s="273">
        <f t="shared" si="9"/>
        <v>423.64249874000052</v>
      </c>
      <c r="O14" s="273">
        <f t="shared" si="10"/>
        <v>520.79966255999943</v>
      </c>
      <c r="P14" s="273">
        <f t="shared" si="11"/>
        <v>990.16586034338013</v>
      </c>
      <c r="Q14" s="273">
        <f t="shared" si="12"/>
        <v>824.63027117999991</v>
      </c>
      <c r="R14" s="273">
        <f t="shared" si="13"/>
        <v>575.82410506667759</v>
      </c>
      <c r="S14" s="273">
        <f t="shared" si="14"/>
        <v>535.20959710000011</v>
      </c>
      <c r="T14" s="273">
        <f t="shared" si="15"/>
        <v>844.68303882801069</v>
      </c>
      <c r="U14" s="273">
        <f t="shared" si="16"/>
        <v>815.65014633000033</v>
      </c>
      <c r="V14" s="273">
        <f t="shared" si="17"/>
        <v>315.68778969109894</v>
      </c>
      <c r="W14" s="273">
        <f t="shared" si="18"/>
        <v>59.597050156680126</v>
      </c>
      <c r="X14" s="273">
        <f t="shared" si="19"/>
        <v>811.22969808702237</v>
      </c>
      <c r="Y14" s="273">
        <f t="shared" si="20"/>
        <v>-335.04657888261357</v>
      </c>
      <c r="Z14" s="273">
        <f t="shared" si="21"/>
        <v>312.36121625214372</v>
      </c>
      <c r="AA14" s="273">
        <f t="shared" si="22"/>
        <v>-59.61899310785094</v>
      </c>
      <c r="AB14" s="273">
        <f t="shared" si="23"/>
        <v>146.13266055881451</v>
      </c>
      <c r="AC14" s="273">
        <f t="shared" si="24"/>
        <v>101.24752489703971</v>
      </c>
      <c r="AD14" s="273">
        <f t="shared" si="25"/>
        <v>-9.0976785329606997</v>
      </c>
      <c r="AE14" s="273">
        <f t="shared" si="26"/>
        <v>45.551449117038942</v>
      </c>
      <c r="AF14" s="273">
        <f t="shared" si="27"/>
        <v>-122.98969199296107</v>
      </c>
      <c r="AG14" s="273">
        <f t="shared" si="28"/>
        <v>-21.182388044999158</v>
      </c>
      <c r="AH14" s="273">
        <f t="shared" si="29"/>
        <v>-50.694514444999271</v>
      </c>
      <c r="AI14" s="273">
        <f t="shared" si="30"/>
        <v>37.631669044999825</v>
      </c>
      <c r="AJ14" s="273">
        <f t="shared" si="31"/>
        <v>169.88644926499899</v>
      </c>
      <c r="AK14" s="273">
        <f t="shared" si="32"/>
        <v>724.11338541604914</v>
      </c>
      <c r="AL14" s="273">
        <f t="shared" si="33"/>
        <v>-32.152251777999254</v>
      </c>
      <c r="AM14" s="273">
        <f t="shared" si="34"/>
        <v>488.26751867799902</v>
      </c>
      <c r="AN14" s="273">
        <f t="shared" si="35"/>
        <v>730.74915902308271</v>
      </c>
      <c r="AO14" s="273">
        <f t="shared" si="36"/>
        <v>209.79293115831871</v>
      </c>
      <c r="AP14" s="273">
        <f t="shared" si="37"/>
        <v>1330.1841418642784</v>
      </c>
      <c r="AQ14" s="273">
        <f t="shared" si="38"/>
        <v>858.69640941433158</v>
      </c>
      <c r="AR14" s="273">
        <f t="shared" si="39"/>
        <v>-272.22395134703333</v>
      </c>
      <c r="AS14" s="273">
        <f t="shared" si="45"/>
        <v>198.80875603124991</v>
      </c>
      <c r="AT14" s="273">
        <f t="shared" si="46"/>
        <v>154.84181672090244</v>
      </c>
      <c r="AU14" s="273">
        <f t="shared" si="47"/>
        <v>71.725980808419877</v>
      </c>
      <c r="AV14" s="273">
        <f t="shared" si="48"/>
        <v>433.79632828208219</v>
      </c>
      <c r="AW14" s="273">
        <f t="shared" si="49"/>
        <v>109.38400724761843</v>
      </c>
      <c r="AX14" s="273">
        <f t="shared" si="50"/>
        <v>-16.954280471280327</v>
      </c>
      <c r="AY14" s="273">
        <f t="shared" si="51"/>
        <v>323.73391914987542</v>
      </c>
      <c r="AZ14" s="273">
        <f t="shared" si="52"/>
        <v>397.50597288600136</v>
      </c>
      <c r="BA14" s="273">
        <f t="shared" si="53"/>
        <v>864.27155951034933</v>
      </c>
      <c r="BB14" s="274">
        <f>+Cons_GG!BC6</f>
        <v>182.66371794442608</v>
      </c>
      <c r="BC14" s="274">
        <f>+Cons_GG!BD6</f>
        <v>96.289717391042814</v>
      </c>
      <c r="BD14" s="274">
        <f>+Cons_GG!BE6</f>
        <v>144.98436563999962</v>
      </c>
      <c r="BE14" s="274">
        <f>+Cons_GG!BF6</f>
        <v>164.80864106999985</v>
      </c>
      <c r="BF14" s="274">
        <f>+Cons_GG!BG6</f>
        <v>294.27179979000044</v>
      </c>
      <c r="BG14" s="274">
        <f>+Cons_GG!BH6</f>
        <v>-35.437942119999761</v>
      </c>
      <c r="BH14" s="274">
        <f>+Cons_GG!BI6</f>
        <v>186.91905780999991</v>
      </c>
      <c r="BI14" s="274">
        <f>+Cons_GG!BJ6</f>
        <v>122.28531292999925</v>
      </c>
      <c r="BJ14" s="274">
        <f>+Cons_GG!BK6</f>
        <v>211.59529182000031</v>
      </c>
      <c r="BK14" s="274">
        <f>+Cons_GG!BL6</f>
        <v>417.05331835999999</v>
      </c>
      <c r="BL14" s="274">
        <f>+Cons_GG!BM6</f>
        <v>195.15642480000037</v>
      </c>
      <c r="BM14" s="274">
        <f>+Cons_GG!BN6</f>
        <v>377.95611718337977</v>
      </c>
      <c r="BN14" s="274">
        <f>+Cons_GG!BO6</f>
        <v>166.93440407666651</v>
      </c>
      <c r="BO14" s="274">
        <f>+Cons_GG!BP6</f>
        <v>155.65825058666644</v>
      </c>
      <c r="BP14" s="274">
        <f>+Cons_GG!BQ6</f>
        <v>502.03761651666696</v>
      </c>
      <c r="BQ14" s="274">
        <f>+Cons_GG!BR6</f>
        <v>267.51870915334445</v>
      </c>
      <c r="BR14" s="274">
        <f>+Cons_GG!BS6</f>
        <v>288.22808563666683</v>
      </c>
      <c r="BS14" s="274">
        <f>+Cons_GG!BT6</f>
        <v>20.077310276666267</v>
      </c>
      <c r="BT14" s="274">
        <f>+Cons_GG!BU6</f>
        <v>192.61755057666721</v>
      </c>
      <c r="BU14" s="274">
        <f>+Cons_GG!BV6</f>
        <v>193.36547824666616</v>
      </c>
      <c r="BV14" s="274">
        <f>+Cons_GG!BW6</f>
        <v>149.22656827666674</v>
      </c>
      <c r="BW14" s="274">
        <f>+Cons_GG!BX6</f>
        <v>82.81403130666682</v>
      </c>
      <c r="BX14" s="274">
        <f>+Cons_GG!BY6</f>
        <v>363.25024009666714</v>
      </c>
      <c r="BY14" s="274">
        <f>+Cons_GG!BZ6</f>
        <v>398.61876742467678</v>
      </c>
      <c r="BZ14" s="274">
        <f>+Cons_GG!CA6</f>
        <v>275.81827722000043</v>
      </c>
      <c r="CA14" s="274">
        <f>+Cons_GG!CB6</f>
        <v>-34.444967210000634</v>
      </c>
      <c r="CB14" s="274">
        <f>+Cons_GG!CC6</f>
        <v>574.27683632000048</v>
      </c>
      <c r="CC14" s="274">
        <f>+Cons_GG!CD6</f>
        <v>151.70730233999936</v>
      </c>
      <c r="CD14" s="274">
        <f>+Cons_GG!CE6</f>
        <v>-8.1610507700001449</v>
      </c>
      <c r="CE14" s="274">
        <f>+Cons_GG!CF6</f>
        <v>172.14153812109973</v>
      </c>
      <c r="CF14" s="274">
        <f>+Cons_GG!CG6</f>
        <v>17.631362690000287</v>
      </c>
      <c r="CG14" s="274">
        <f>+Cons_GG!CH6</f>
        <v>-126.64750460443815</v>
      </c>
      <c r="CH14" s="274">
        <f>+Cons_GG!CI6</f>
        <v>168.61319207111799</v>
      </c>
      <c r="CI14" s="274">
        <f>+Cons_GG!CJ6</f>
        <v>9.9934378933124464</v>
      </c>
      <c r="CJ14" s="274">
        <f>+Cons_GG!CK6</f>
        <v>106.44747800047404</v>
      </c>
      <c r="CK14" s="274">
        <f>+Cons_GG!CL6</f>
        <v>694.78878219323587</v>
      </c>
      <c r="CL14" s="274">
        <f>+Cons_GG!CM6</f>
        <v>-230.45442852182347</v>
      </c>
      <c r="CM14" s="274">
        <f>+Cons_GG!CN6</f>
        <v>-237.80037616039459</v>
      </c>
      <c r="CN14" s="274">
        <f>+Cons_GG!CO6</f>
        <v>133.20822579960446</v>
      </c>
      <c r="CO14" s="274">
        <f>+Cons_GG!CP6</f>
        <v>9.5592199296054758</v>
      </c>
      <c r="CP14" s="274">
        <f>+Cons_GG!CQ6</f>
        <v>427.85675794960525</v>
      </c>
      <c r="CQ14" s="274">
        <f>+Cons_GG!CR6</f>
        <v>-125.05476162706702</v>
      </c>
      <c r="CR14" s="274">
        <f>+Cons_GG!CS6</f>
        <v>-22.976177140394974</v>
      </c>
      <c r="CS14" s="274">
        <f>+Cons_GG!CT6</f>
        <v>-116.19375443372792</v>
      </c>
      <c r="CT14" s="274">
        <f>+Cons_GG!CU6</f>
        <v>79.550938466271958</v>
      </c>
      <c r="CU14" s="274">
        <f>+Cons_GG!CV6</f>
        <v>-82.632170313728409</v>
      </c>
      <c r="CV14" s="274">
        <f>+Cons_GG!CW6</f>
        <v>-3.2476675537282489</v>
      </c>
      <c r="CW14" s="274">
        <f>+Cons_GG!CX6</f>
        <v>232.01249842627118</v>
      </c>
      <c r="CX14" s="274">
        <f>+Cons_GG!CY6</f>
        <v>-155.84693420098679</v>
      </c>
      <c r="CY14" s="274">
        <f>+Cons_GG!CZ6</f>
        <v>-54.060031810986523</v>
      </c>
      <c r="CZ14" s="274">
        <f>+Cons_GG!DA6</f>
        <v>311.15449090901302</v>
      </c>
      <c r="DA14" s="274">
        <f>+Cons_GG!DB6</f>
        <v>57.393877739013178</v>
      </c>
      <c r="DB14" s="274">
        <f>+Cons_GG!DC6</f>
        <v>-100.00427495098694</v>
      </c>
      <c r="DC14" s="274">
        <f>+Cons_GG!DD6</f>
        <v>33.512718679013062</v>
      </c>
      <c r="DD14" s="274">
        <f>+Cons_GG!DE6</f>
        <v>11.572082929012382</v>
      </c>
      <c r="DE14" s="274">
        <f>+Cons_GG!DF6</f>
        <v>-2.9268174909870268</v>
      </c>
      <c r="DF14" s="274">
        <f>+Cons_GG!DG6</f>
        <v>36.906183679013587</v>
      </c>
      <c r="DG14" s="274">
        <f>+Cons_GG!DH6</f>
        <v>-115.09301520098663</v>
      </c>
      <c r="DH14" s="274">
        <f>+Cons_GG!DI6</f>
        <v>-119.93219261098733</v>
      </c>
      <c r="DI14" s="274">
        <f>+Cons_GG!DJ6</f>
        <v>112.03551581901289</v>
      </c>
      <c r="DJ14" s="274">
        <f>+Cons_GG!DK6</f>
        <v>34.889823068334124</v>
      </c>
      <c r="DK14" s="274">
        <f>+Cons_GG!DL6</f>
        <v>58.316397068332869</v>
      </c>
      <c r="DL14" s="274">
        <f>+Cons_GG!DM6</f>
        <v>-114.38860818166614</v>
      </c>
      <c r="DM14" s="274">
        <f>+Cons_GG!DN6</f>
        <v>-50.303815051667172</v>
      </c>
      <c r="DN14" s="274">
        <f>+Cons_GG!DO6</f>
        <v>-235.97928007166598</v>
      </c>
      <c r="DO14" s="274">
        <f>+Cons_GG!DP6</f>
        <v>235.5885806783339</v>
      </c>
      <c r="DP14" s="274">
        <f>+Cons_GG!DQ6</f>
        <v>44.031632568333578</v>
      </c>
      <c r="DQ14" s="274">
        <f>+Cons_GG!DR6</f>
        <v>-22.601344611667415</v>
      </c>
      <c r="DR14" s="274">
        <f>+Cons_GG!DS6</f>
        <v>16.201381088333662</v>
      </c>
      <c r="DS14" s="274">
        <f>+Cons_GG!DT6</f>
        <v>37.087750768333279</v>
      </c>
      <c r="DT14" s="274">
        <f>+Cons_GG!DU6</f>
        <v>4.5918481283329839</v>
      </c>
      <c r="DU14" s="274">
        <f>+Cons_GG!DV6</f>
        <v>128.20685036833274</v>
      </c>
      <c r="DV14" s="274">
        <f>+Cons_GG!DW6</f>
        <v>-88.036142526666822</v>
      </c>
      <c r="DW14" s="274">
        <f>+Cons_GG!DX6</f>
        <v>146.24406729133355</v>
      </c>
      <c r="DX14" s="274">
        <f>+Cons_GG!DY6</f>
        <v>665.90546065138244</v>
      </c>
      <c r="DY14" s="274">
        <f>+Cons_GG!DZ6</f>
        <v>-225.42629824266638</v>
      </c>
      <c r="DZ14" s="274">
        <f>+Cons_GG!EA6</f>
        <v>-346.11352080666649</v>
      </c>
      <c r="EA14" s="274">
        <f>+Cons_GG!EB6</f>
        <v>539.38756727133364</v>
      </c>
      <c r="EB14" s="274">
        <f>+Cons_GG!EC6</f>
        <v>-143.78769952266708</v>
      </c>
      <c r="EC14" s="274">
        <f>+Cons_GG!ED6</f>
        <v>-59.802320988667589</v>
      </c>
      <c r="ED14" s="274">
        <f>+Cons_GG!EE6</f>
        <v>691.85753918933369</v>
      </c>
      <c r="EE14" s="274">
        <f>+Cons_GG!EF6</f>
        <v>-107.94579584658467</v>
      </c>
      <c r="EF14" s="274">
        <f>+Cons_GG!EG6</f>
        <v>332.27163418333362</v>
      </c>
      <c r="EG14" s="274">
        <f>+Cons_GG!EH6</f>
        <v>506.4233206863338</v>
      </c>
      <c r="EH14" s="274">
        <f>+Cons_GG!EI6</f>
        <v>-418.75749692726038</v>
      </c>
      <c r="EI14" s="274">
        <f>+Cons_GG!EJ6</f>
        <v>524.03752374507803</v>
      </c>
      <c r="EJ14" s="274">
        <f>+Cons_GG!EK6</f>
        <v>104.51290434050105</v>
      </c>
      <c r="EK14" s="274">
        <f>+Cons_GG!EL6</f>
        <v>376.51636674807457</v>
      </c>
      <c r="EL14" s="274">
        <f>+Cons_GG!EM6</f>
        <v>695.12165644575441</v>
      </c>
      <c r="EM14" s="274">
        <f>+Cons_GG!EN6</f>
        <v>258.54611867044957</v>
      </c>
      <c r="EN14" s="274">
        <f>+Cons_GG!EO6</f>
        <v>221.57191787871801</v>
      </c>
      <c r="EO14" s="274">
        <f>+Cons_GG!EP6</f>
        <v>403.00855197547594</v>
      </c>
      <c r="EP14" s="274">
        <f>+Cons_GG!EQ6</f>
        <v>234.11593956013763</v>
      </c>
      <c r="EQ14" s="274">
        <f>+Cons_GG!ER6</f>
        <v>-456.22267667741238</v>
      </c>
      <c r="ER14" s="274">
        <f>+Cons_GG!ES6</f>
        <v>-206.76468749567255</v>
      </c>
      <c r="ES14" s="274">
        <f>+Cons_GG!ET6</f>
        <v>390.76341282605154</v>
      </c>
      <c r="ET14" s="274">
        <f>+Cons_GG!EU6</f>
        <v>441.28988140159987</v>
      </c>
      <c r="EU14" s="274">
        <f>+Cons_GG!EV6</f>
        <v>71.195927512151115</v>
      </c>
      <c r="EV14" s="274">
        <f>+Cons_GG!EW6</f>
        <v>-313.67705288250113</v>
      </c>
      <c r="EW14" s="274">
        <f>+Cons_GG!EX6</f>
        <v>322.55531718286477</v>
      </c>
      <c r="EX14" s="274">
        <f>+Cons_GG!EY6</f>
        <v>-295.3831623387789</v>
      </c>
      <c r="EY14" s="274">
        <f>+Cons_GG!EZ6</f>
        <v>127.66966187681658</v>
      </c>
      <c r="EZ14" s="274">
        <f>+Cons_GG!FA6</f>
        <v>189.5125646551196</v>
      </c>
      <c r="FA14" s="274">
        <f>+Cons_GG!FB6</f>
        <v>278.50954178679979</v>
      </c>
      <c r="FB14" s="274">
        <f>+Cons_GG!FC6</f>
        <v>-396.29612563349951</v>
      </c>
      <c r="FC14" s="274">
        <f>+Cons_GG!FD6</f>
        <v>-107.79616044500017</v>
      </c>
      <c r="FD14" s="274">
        <f>+Cons_GG!FE6</f>
        <v>-248.80108796480019</v>
      </c>
      <c r="FE14" s="274">
        <f>+Cons_GG!FF6</f>
        <v>790.39357669188257</v>
      </c>
      <c r="FF14" s="274">
        <f>+Cons_GG!FG6</f>
        <v>-267.63244604833352</v>
      </c>
      <c r="FG14" s="274">
        <f>+Cons_GG!FH6</f>
        <v>177.68241357928687</v>
      </c>
      <c r="FH14" s="274">
        <f>+Cons_GG!FI6</f>
        <v>199.33403971666507</v>
      </c>
      <c r="FI14" s="274">
        <f>+Cons_GG!FJ6</f>
        <v>-45.003347993332397</v>
      </c>
      <c r="FJ14" s="274">
        <f>+Cons_GG!FK6</f>
        <v>-118.67569469461441</v>
      </c>
      <c r="FK14" s="274">
        <f>+Cons_GG!FL6</f>
        <v>146.72476221666648</v>
      </c>
      <c r="FL14" s="274">
        <f>+Cons_GG!FM6</f>
        <v>-40.667576273334049</v>
      </c>
      <c r="FM14" s="274">
        <f>+Cons_GG!FN6</f>
        <v>146.65079972654328</v>
      </c>
      <c r="FN14" s="274">
        <f>+Cons_GG!FO6</f>
        <v>217.75069569666618</v>
      </c>
      <c r="FO14" s="274">
        <f>+Cons_GG!FP6</f>
        <v>-225.98317888999972</v>
      </c>
      <c r="FP14" s="274">
        <f>+Cons_GG!FQ6</f>
        <v>549.15834408933301</v>
      </c>
      <c r="FQ14" s="274">
        <f>+Cons_GG!FR6</f>
        <v>74.330807686668066</v>
      </c>
      <c r="FR14" s="274">
        <f>+Cons_GG!FS6</f>
        <v>-157.30080396533464</v>
      </c>
      <c r="FS14" s="274">
        <f>+Cons_GG!FT6</f>
        <v>747.82857032666641</v>
      </c>
      <c r="FT14" s="274">
        <f>+Cons_GG!FU6</f>
        <v>273.74379314901762</v>
      </c>
      <c r="FU14" s="274">
        <f>+Cons_GG!FV6</f>
        <v>-47.536156104665565</v>
      </c>
      <c r="FV14" s="274">
        <f>+Cons_GG!FW6</f>
        <v>107.92274766755685</v>
      </c>
    </row>
    <row r="15" spans="1:197" s="5" customFormat="1">
      <c r="A15" s="275" t="s">
        <v>68</v>
      </c>
      <c r="B15" s="261" t="s">
        <v>66</v>
      </c>
      <c r="C15" s="270">
        <f t="shared" si="0"/>
        <v>272.96422641963176</v>
      </c>
      <c r="D15" s="270">
        <f t="shared" si="1"/>
        <v>1078.188009658282</v>
      </c>
      <c r="E15" s="270">
        <f t="shared" si="2"/>
        <v>630.26733227540922</v>
      </c>
      <c r="F15" s="270">
        <f t="shared" si="3"/>
        <v>-243.97638284651333</v>
      </c>
      <c r="G15" s="270">
        <f t="shared" si="4"/>
        <v>-136.63280826999954</v>
      </c>
      <c r="H15" s="270">
        <f t="shared" si="5"/>
        <v>833.43374014999961</v>
      </c>
      <c r="I15" s="270">
        <f t="shared" si="6"/>
        <v>-49.653591242155294</v>
      </c>
      <c r="J15" s="270">
        <f t="shared" si="7"/>
        <v>137.23651350215533</v>
      </c>
      <c r="K15" s="270">
        <f t="shared" si="43"/>
        <v>147.1742100999993</v>
      </c>
      <c r="L15" s="270">
        <f t="shared" si="44"/>
        <v>219.10965426000109</v>
      </c>
      <c r="M15" s="270">
        <f t="shared" si="8"/>
        <v>169.40545254051068</v>
      </c>
      <c r="N15" s="270">
        <f t="shared" si="9"/>
        <v>145.13407058684956</v>
      </c>
      <c r="O15" s="270">
        <f t="shared" si="10"/>
        <v>251.64287337433603</v>
      </c>
      <c r="P15" s="270">
        <f t="shared" si="11"/>
        <v>-293.21817008206443</v>
      </c>
      <c r="Q15" s="270">
        <f t="shared" si="12"/>
        <v>84.721462740483858</v>
      </c>
      <c r="R15" s="270">
        <f t="shared" si="13"/>
        <v>129.62395528659445</v>
      </c>
      <c r="S15" s="270">
        <f t="shared" si="14"/>
        <v>1273.627034905026</v>
      </c>
      <c r="T15" s="270">
        <f t="shared" si="15"/>
        <v>-409.78444327382238</v>
      </c>
      <c r="U15" s="270">
        <f t="shared" si="16"/>
        <v>-134.89838201959174</v>
      </c>
      <c r="V15" s="270">
        <f t="shared" si="17"/>
        <v>-4.8656957406913754</v>
      </c>
      <c r="W15" s="270">
        <f t="shared" si="18"/>
        <v>-148.77050440121491</v>
      </c>
      <c r="X15" s="270">
        <f t="shared" si="19"/>
        <v>918.80191443690728</v>
      </c>
      <c r="Y15" s="270">
        <f t="shared" si="20"/>
        <v>-274.8685880566706</v>
      </c>
      <c r="Z15" s="270">
        <f t="shared" si="21"/>
        <v>93.41830053999999</v>
      </c>
      <c r="AA15" s="270">
        <f t="shared" si="22"/>
        <v>-188.49367612984281</v>
      </c>
      <c r="AB15" s="270">
        <f t="shared" si="23"/>
        <v>125.96758080000005</v>
      </c>
      <c r="AC15" s="270">
        <f t="shared" si="24"/>
        <v>-79.821684699999423</v>
      </c>
      <c r="AD15" s="270">
        <f t="shared" si="25"/>
        <v>146.18066780999848</v>
      </c>
      <c r="AE15" s="270">
        <f t="shared" si="26"/>
        <v>46.696447400000508</v>
      </c>
      <c r="AF15" s="270">
        <f t="shared" si="27"/>
        <v>-249.68823877999912</v>
      </c>
      <c r="AG15" s="270">
        <f t="shared" si="28"/>
        <v>934.47674333999953</v>
      </c>
      <c r="AH15" s="270">
        <f t="shared" si="29"/>
        <v>205.18421035000028</v>
      </c>
      <c r="AI15" s="270">
        <f t="shared" si="30"/>
        <v>76.430924519999678</v>
      </c>
      <c r="AJ15" s="270">
        <f t="shared" si="31"/>
        <v>-382.65813805999983</v>
      </c>
      <c r="AK15" s="270">
        <f t="shared" si="32"/>
        <v>76.578296490000426</v>
      </c>
      <c r="AL15" s="270">
        <f t="shared" si="33"/>
        <v>-119.5567457300004</v>
      </c>
      <c r="AM15" s="270">
        <f t="shared" si="34"/>
        <v>205.85290085999964</v>
      </c>
      <c r="AN15" s="270">
        <f t="shared" si="35"/>
        <v>-212.52804286215493</v>
      </c>
      <c r="AO15" s="270">
        <f t="shared" si="36"/>
        <v>65.618561072154932</v>
      </c>
      <c r="AP15" s="270">
        <f t="shared" si="37"/>
        <v>-87.090417050000198</v>
      </c>
      <c r="AQ15" s="270">
        <f t="shared" si="38"/>
        <v>11.254946516845109</v>
      </c>
      <c r="AR15" s="270">
        <f t="shared" si="39"/>
        <v>147.45342296315548</v>
      </c>
      <c r="AS15" s="270">
        <f t="shared" si="45"/>
        <v>218.81946471000032</v>
      </c>
      <c r="AT15" s="270">
        <f t="shared" si="46"/>
        <v>-316.82881325000068</v>
      </c>
      <c r="AU15" s="270">
        <f t="shared" si="47"/>
        <v>429.79389664999968</v>
      </c>
      <c r="AV15" s="270">
        <f t="shared" si="48"/>
        <v>-184.61033800999999</v>
      </c>
      <c r="AW15" s="270">
        <f t="shared" si="49"/>
        <v>546.00295145000098</v>
      </c>
      <c r="AX15" s="270">
        <f t="shared" si="50"/>
        <v>-100.33160287000061</v>
      </c>
      <c r="AY15" s="270">
        <f t="shared" si="51"/>
        <v>71.693223150001103</v>
      </c>
      <c r="AZ15" s="270">
        <f t="shared" si="52"/>
        <v>-298.25491747000035</v>
      </c>
      <c r="BA15" s="270">
        <f t="shared" si="53"/>
        <v>76.819186449999719</v>
      </c>
      <c r="BB15" s="271">
        <f>+EPNF!BC6</f>
        <v>108.72816624817669</v>
      </c>
      <c r="BC15" s="271">
        <f>+EPNF!BD6</f>
        <v>120.75336950944342</v>
      </c>
      <c r="BD15" s="271">
        <f>+EPNF!BE6</f>
        <v>-60.076083217109442</v>
      </c>
      <c r="BE15" s="271">
        <f>+EPNF!BF6</f>
        <v>61.652248544339969</v>
      </c>
      <c r="BF15" s="271">
        <f>+EPNF!BG6</f>
        <v>164.54710484523957</v>
      </c>
      <c r="BG15" s="271">
        <f>+EPNF!BH6</f>
        <v>-81.065282802729968</v>
      </c>
      <c r="BH15" s="271">
        <f>+EPNF!BI6</f>
        <v>109.46082467896727</v>
      </c>
      <c r="BI15" s="271">
        <f>+EPNF!BJ6</f>
        <v>122.53239159658297</v>
      </c>
      <c r="BJ15" s="271">
        <f>+EPNF!BK6</f>
        <v>19.64965709878577</v>
      </c>
      <c r="BK15" s="271">
        <f>+EPNF!BL6</f>
        <v>93.29405207879482</v>
      </c>
      <c r="BL15" s="271">
        <f>+EPNF!BM6</f>
        <v>120.92358528992874</v>
      </c>
      <c r="BM15" s="271">
        <f>+EPNF!BN6</f>
        <v>-507.43580745078799</v>
      </c>
      <c r="BN15" s="271">
        <f>+EPNF!BO6</f>
        <v>70.738508042712795</v>
      </c>
      <c r="BO15" s="271">
        <f>+EPNF!BP6</f>
        <v>34.840920569420362</v>
      </c>
      <c r="BP15" s="271">
        <f>+EPNF!BQ6</f>
        <v>-20.857965871649299</v>
      </c>
      <c r="BQ15" s="271">
        <f>+EPNF!BR6</f>
        <v>53.30325731277815</v>
      </c>
      <c r="BR15" s="271">
        <f>+EPNF!BS6</f>
        <v>-46.618847655878227</v>
      </c>
      <c r="BS15" s="271">
        <f>+EPNF!BT6</f>
        <v>122.93954562969454</v>
      </c>
      <c r="BT15" s="271">
        <f>+EPNF!BU6</f>
        <v>-16.048192472976524</v>
      </c>
      <c r="BU15" s="271">
        <f>+EPNF!BV6</f>
        <v>280.55100263031181</v>
      </c>
      <c r="BV15" s="271">
        <f>+EPNF!BW6</f>
        <v>1009.1242247476906</v>
      </c>
      <c r="BW15" s="271">
        <f>+EPNF!BX6</f>
        <v>-174.6508472079199</v>
      </c>
      <c r="BX15" s="271">
        <f>+EPNF!BY6</f>
        <v>-63.404376329991273</v>
      </c>
      <c r="BY15" s="271">
        <f>+EPNF!BZ6</f>
        <v>-171.72921973591119</v>
      </c>
      <c r="BZ15" s="271">
        <f>+EPNF!CA6</f>
        <v>-105.95797521498196</v>
      </c>
      <c r="CA15" s="271">
        <f>+EPNF!CB6</f>
        <v>63.886927786599301</v>
      </c>
      <c r="CB15" s="271">
        <f>+EPNF!CC6</f>
        <v>-92.827334591209095</v>
      </c>
      <c r="CC15" s="271">
        <f>+EPNF!CD6</f>
        <v>-11.175060760680275</v>
      </c>
      <c r="CD15" s="271">
        <f>+EPNF!CE6</f>
        <v>34.601696101761974</v>
      </c>
      <c r="CE15" s="271">
        <f>+EPNF!CF6</f>
        <v>-28.292331081773074</v>
      </c>
      <c r="CF15" s="271">
        <f>+EPNF!CG6</f>
        <v>-149.84030060554477</v>
      </c>
      <c r="CG15" s="271">
        <f>+EPNF!CH6</f>
        <v>63.560060600439542</v>
      </c>
      <c r="CH15" s="271">
        <f>+EPNF!CI6</f>
        <v>-62.490264396109694</v>
      </c>
      <c r="CI15" s="271">
        <f>+EPNF!CJ6</f>
        <v>9.7400729567637523</v>
      </c>
      <c r="CJ15" s="271">
        <f>+EPNF!CK6</f>
        <v>9.4321357731332753</v>
      </c>
      <c r="CK15" s="271">
        <f>+EPNF!CL6</f>
        <v>899.6297057070102</v>
      </c>
      <c r="CL15" s="271">
        <f>+EPNF!CM6</f>
        <v>-528.75965979667023</v>
      </c>
      <c r="CM15" s="271">
        <f>+EPNF!CN6</f>
        <v>332.08692113999945</v>
      </c>
      <c r="CN15" s="271">
        <f>+EPNF!CO6</f>
        <v>-78.195849399999815</v>
      </c>
      <c r="CO15" s="271">
        <f>+EPNF!CP6</f>
        <v>95.834755320000824</v>
      </c>
      <c r="CP15" s="271">
        <f>+EPNF!CQ6</f>
        <v>-87.170612909999932</v>
      </c>
      <c r="CQ15" s="271">
        <f>+EPNF!CR6</f>
        <v>84.754158129999098</v>
      </c>
      <c r="CR15" s="271">
        <f>+EPNF!CS6</f>
        <v>143.01757319015672</v>
      </c>
      <c r="CS15" s="271">
        <f>+EPNF!CT6</f>
        <v>35.526743109999984</v>
      </c>
      <c r="CT15" s="271">
        <f>+EPNF!CU6</f>
        <v>-367.03799242999952</v>
      </c>
      <c r="CU15" s="271">
        <f>+EPNF!CV6</f>
        <v>-68.070549370000208</v>
      </c>
      <c r="CV15" s="271">
        <f>+EPNF!CW6</f>
        <v>232.19682126999945</v>
      </c>
      <c r="CW15" s="271">
        <f>+EPNF!CX6</f>
        <v>-38.158691099999189</v>
      </c>
      <c r="CX15" s="271">
        <f>+EPNF!CY6</f>
        <v>370.23895951000009</v>
      </c>
      <c r="CY15" s="271">
        <f>+EPNF!CZ6</f>
        <v>-167.72179740000092</v>
      </c>
      <c r="CZ15" s="271">
        <f>+EPNF!DA6</f>
        <v>-282.33884680999859</v>
      </c>
      <c r="DA15" s="271">
        <f>+EPNF!DB6</f>
        <v>-55.196195600001033</v>
      </c>
      <c r="DB15" s="271">
        <f>+EPNF!DC6</f>
        <v>156.30544300000088</v>
      </c>
      <c r="DC15" s="271">
        <f>+EPNF!DD6</f>
        <v>45.07142040999863</v>
      </c>
      <c r="DD15" s="271">
        <f>+EPNF!DE6</f>
        <v>1.6897096500011486</v>
      </c>
      <c r="DE15" s="271">
        <f>+EPNF!DF6</f>
        <v>56.653151299999053</v>
      </c>
      <c r="DF15" s="271">
        <f>+EPNF!DG6</f>
        <v>-11.646413549999693</v>
      </c>
      <c r="DG15" s="271">
        <f>+EPNF!DH6</f>
        <v>77.834607420000765</v>
      </c>
      <c r="DH15" s="271">
        <f>+EPNF!DI6</f>
        <v>-44.487919059999513</v>
      </c>
      <c r="DI15" s="271">
        <f>+EPNF!DJ6</f>
        <v>-283.03492714000038</v>
      </c>
      <c r="DJ15" s="271">
        <f>+EPNF!DK6</f>
        <v>536.50041959999953</v>
      </c>
      <c r="DK15" s="271">
        <f>+EPNF!DL6</f>
        <v>58.386375330000831</v>
      </c>
      <c r="DL15" s="271">
        <f>+EPNF!DM6</f>
        <v>339.58994840999907</v>
      </c>
      <c r="DM15" s="271">
        <f>+EPNF!DN6</f>
        <v>83.454934649999728</v>
      </c>
      <c r="DN15" s="271">
        <f>+EPNF!DO6</f>
        <v>223.12358991000011</v>
      </c>
      <c r="DO15" s="271">
        <f>+EPNF!DP6</f>
        <v>-101.39431420999954</v>
      </c>
      <c r="DP15" s="271">
        <f>+EPNF!DQ6</f>
        <v>328.22300568000014</v>
      </c>
      <c r="DQ15" s="271">
        <f>+EPNF!DR6</f>
        <v>-89.709593440000219</v>
      </c>
      <c r="DR15" s="271">
        <f>+EPNF!DS6</f>
        <v>-162.08248772000024</v>
      </c>
      <c r="DS15" s="271">
        <f>+EPNF!DT6</f>
        <v>41.649065479999145</v>
      </c>
      <c r="DT15" s="271">
        <f>+EPNF!DU6</f>
        <v>-263.54949877999957</v>
      </c>
      <c r="DU15" s="271">
        <f>+EPNF!DV6</f>
        <v>-160.75770475999943</v>
      </c>
      <c r="DV15" s="271">
        <f>+EPNF!DW6</f>
        <v>15.978978010000176</v>
      </c>
      <c r="DW15" s="271">
        <f>+EPNF!DX6</f>
        <v>-64.644990794405999</v>
      </c>
      <c r="DX15" s="271">
        <f>+EPNF!DY6</f>
        <v>125.24430927440625</v>
      </c>
      <c r="DY15" s="271">
        <f>+EPNF!DZ6</f>
        <v>-130.57617759000124</v>
      </c>
      <c r="DZ15" s="271">
        <f>+EPNF!EA6</f>
        <v>100.44504798000162</v>
      </c>
      <c r="EA15" s="271">
        <f>+EPNF!EB6</f>
        <v>-89.425616120000782</v>
      </c>
      <c r="EB15" s="271">
        <f>+EPNF!EC6</f>
        <v>108.51005674999898</v>
      </c>
      <c r="EC15" s="271">
        <f>+EPNF!ED6</f>
        <v>115.72597418000018</v>
      </c>
      <c r="ED15" s="271">
        <f>+EPNF!EE6</f>
        <v>-18.383130069999545</v>
      </c>
      <c r="EE15" s="271">
        <f>+EPNF!EF6</f>
        <v>-246.78792097000107</v>
      </c>
      <c r="EF15" s="271">
        <f>+EPNF!EG6</f>
        <v>4.8301691955870645</v>
      </c>
      <c r="EG15" s="271">
        <f>+EPNF!EH6</f>
        <v>29.429708912259052</v>
      </c>
      <c r="EH15" s="271">
        <f>+EPNF!EI6</f>
        <v>-136.76513314784421</v>
      </c>
      <c r="EI15" s="271">
        <f>+EPNF!EJ6</f>
        <v>38.578638499999414</v>
      </c>
      <c r="EJ15" s="271">
        <f>+EPNF!EK6</f>
        <v>163.80505571999973</v>
      </c>
      <c r="EK15" s="271">
        <f>+EPNF!EL6</f>
        <v>89.161401984244009</v>
      </c>
      <c r="EL15" s="271">
        <f>+EPNF!EM6</f>
        <v>-123.49140854424539</v>
      </c>
      <c r="EM15" s="271">
        <f>+EPNF!EN6</f>
        <v>-52.760410489998819</v>
      </c>
      <c r="EN15" s="271">
        <f>+EPNF!EO6</f>
        <v>-5.2140074499995066</v>
      </c>
      <c r="EO15" s="271">
        <f>+EPNF!EP6</f>
        <v>157.81328284000014</v>
      </c>
      <c r="EP15" s="271">
        <f>+EPNF!EQ6</f>
        <v>-141.34432887315552</v>
      </c>
      <c r="EQ15" s="271">
        <f>+EPNF!ER6</f>
        <v>58.070644843155634</v>
      </c>
      <c r="ER15" s="271">
        <f>+EPNF!ES6</f>
        <v>27.507280170000097</v>
      </c>
      <c r="ES15" s="271">
        <f>+EPNF!ET6</f>
        <v>61.87549794999974</v>
      </c>
      <c r="ET15" s="271">
        <f>+EPNF!EU6</f>
        <v>-49.975016080000046</v>
      </c>
      <c r="EU15" s="271">
        <f>+EPNF!EV6</f>
        <v>108.26085320999991</v>
      </c>
      <c r="EV15" s="271">
        <f>+EPNF!EW6</f>
        <v>160.53362758000046</v>
      </c>
      <c r="EW15" s="271">
        <f>+EPNF!EX6</f>
        <v>-187.64500336000032</v>
      </c>
      <c r="EX15" s="271">
        <f>+EPNF!EY6</f>
        <v>-78.727083879999938</v>
      </c>
      <c r="EY15" s="271">
        <f>+EPNF!EZ6</f>
        <v>-50.456726010000409</v>
      </c>
      <c r="EZ15" s="271">
        <f>+EPNF!FA6</f>
        <v>64.084604240000175</v>
      </c>
      <c r="FA15" s="271">
        <f>+EPNF!FB6</f>
        <v>132.81677028000047</v>
      </c>
      <c r="FB15" s="271">
        <f>+EPNF!FC6</f>
        <v>232.89252212999904</v>
      </c>
      <c r="FC15" s="271">
        <f>+EPNF!FD6</f>
        <v>6.2962300000535265E-3</v>
      </c>
      <c r="FD15" s="271">
        <f>+EPNF!FE6</f>
        <v>-109.60102116999956</v>
      </c>
      <c r="FE15" s="271">
        <f>+EPNF!FF6</f>
        <v>-75.015613070000484</v>
      </c>
      <c r="FF15" s="271">
        <f>+EPNF!FG6</f>
        <v>104.14890048000021</v>
      </c>
      <c r="FG15" s="271">
        <f>+EPNF!FH6</f>
        <v>179.78985134000087</v>
      </c>
      <c r="FH15" s="271">
        <f>+EPNF!FI6</f>
        <v>262.06419962999991</v>
      </c>
      <c r="FI15" s="271">
        <f>+EPNF!FJ6</f>
        <v>36.341754469999628</v>
      </c>
      <c r="FJ15" s="271">
        <f>+EPNF!FK6</f>
        <v>-49.58090289999906</v>
      </c>
      <c r="FK15" s="271">
        <f>+EPNF!FL6</f>
        <v>-87.092454440001177</v>
      </c>
      <c r="FL15" s="271">
        <f>+EPNF!FM6</f>
        <v>-194.87789809</v>
      </c>
      <c r="FM15" s="271">
        <f>+EPNF!FN6</f>
        <v>222.46315065999994</v>
      </c>
      <c r="FN15" s="271">
        <f>+EPNF!FO6</f>
        <v>44.107970580001165</v>
      </c>
      <c r="FO15" s="271">
        <f>+EPNF!FP6</f>
        <v>-19.756453490000744</v>
      </c>
      <c r="FP15" s="271">
        <f>+EPNF!FQ6</f>
        <v>9.971650309999518</v>
      </c>
      <c r="FQ15" s="271">
        <f>+EPNF!FR6</f>
        <v>-288.47011428999912</v>
      </c>
      <c r="FR15" s="271">
        <f>+EPNF!FS6</f>
        <v>60.395566819999786</v>
      </c>
      <c r="FS15" s="271">
        <f>+EPNF!FT6</f>
        <v>-13.276888170000007</v>
      </c>
      <c r="FT15" s="271">
        <f>+EPNF!FU6</f>
        <v>29.70050779999994</v>
      </c>
      <c r="FU15" s="271">
        <f>+EPNF!FV6</f>
        <v>-146.4422672099999</v>
      </c>
      <c r="FV15" s="271">
        <f>+EPNF!FW6</f>
        <v>75.8585645</v>
      </c>
    </row>
    <row r="16" spans="1:197" s="68" customFormat="1">
      <c r="A16" s="276" t="s">
        <v>5</v>
      </c>
      <c r="B16" s="263" t="s">
        <v>66</v>
      </c>
      <c r="C16" s="274">
        <f t="shared" si="0"/>
        <v>474.95013520602589</v>
      </c>
      <c r="D16" s="274">
        <f t="shared" si="1"/>
        <v>575.53821246431914</v>
      </c>
      <c r="E16" s="274">
        <f t="shared" si="2"/>
        <v>55.390084940391546</v>
      </c>
      <c r="F16" s="274">
        <f t="shared" si="3"/>
        <v>286.14968488348563</v>
      </c>
      <c r="G16" s="274">
        <f t="shared" si="4"/>
        <v>-29.264102130000197</v>
      </c>
      <c r="H16" s="274">
        <f t="shared" si="5"/>
        <v>597.34169736000081</v>
      </c>
      <c r="I16" s="274">
        <f t="shared" si="6"/>
        <v>-108.64599181304474</v>
      </c>
      <c r="J16" s="274">
        <f t="shared" si="7"/>
        <v>235.91839138304414</v>
      </c>
      <c r="K16" s="274">
        <f t="shared" si="43"/>
        <v>-403.60344661999932</v>
      </c>
      <c r="L16" s="274">
        <f t="shared" si="44"/>
        <v>117.06841475000056</v>
      </c>
      <c r="M16" s="274">
        <f t="shared" si="8"/>
        <v>-92.822604179575151</v>
      </c>
      <c r="N16" s="274">
        <f t="shared" si="9"/>
        <v>-19.750106509999984</v>
      </c>
      <c r="O16" s="274">
        <f t="shared" si="10"/>
        <v>314.55124093333029</v>
      </c>
      <c r="P16" s="274">
        <f t="shared" si="11"/>
        <v>272.97160496227076</v>
      </c>
      <c r="Q16" s="274">
        <f t="shared" si="12"/>
        <v>14.526629343671338</v>
      </c>
      <c r="R16" s="274">
        <f t="shared" si="13"/>
        <v>-38.638562651491</v>
      </c>
      <c r="S16" s="274">
        <f t="shared" si="14"/>
        <v>938.81446290546751</v>
      </c>
      <c r="T16" s="274">
        <f t="shared" si="15"/>
        <v>-339.16431713332861</v>
      </c>
      <c r="U16" s="274">
        <f t="shared" si="16"/>
        <v>-74.064230465032026</v>
      </c>
      <c r="V16" s="274">
        <f t="shared" si="17"/>
        <v>-257.3598271125162</v>
      </c>
      <c r="W16" s="274">
        <f t="shared" si="18"/>
        <v>-144.98116387807772</v>
      </c>
      <c r="X16" s="274">
        <f t="shared" si="19"/>
        <v>531.79530639601739</v>
      </c>
      <c r="Y16" s="274">
        <f t="shared" si="20"/>
        <v>303.55586713332877</v>
      </c>
      <c r="Z16" s="274">
        <f t="shared" si="21"/>
        <v>-46.621358239999992</v>
      </c>
      <c r="AA16" s="274">
        <f t="shared" si="22"/>
        <v>-51.781452069842935</v>
      </c>
      <c r="AB16" s="274">
        <f t="shared" si="23"/>
        <v>80.996628059999765</v>
      </c>
      <c r="AC16" s="274">
        <f t="shared" si="24"/>
        <v>-652.46070144000032</v>
      </c>
      <c r="AD16" s="274">
        <f t="shared" si="25"/>
        <v>-143.31585332</v>
      </c>
      <c r="AE16" s="274">
        <f t="shared" si="26"/>
        <v>462.94155345999991</v>
      </c>
      <c r="AF16" s="274">
        <f t="shared" si="27"/>
        <v>303.57089916999996</v>
      </c>
      <c r="AG16" s="274">
        <f t="shared" si="28"/>
        <v>-22.952856729999731</v>
      </c>
      <c r="AH16" s="274">
        <f t="shared" si="29"/>
        <v>747.17324087999964</v>
      </c>
      <c r="AI16" s="274">
        <f t="shared" si="30"/>
        <v>24.080341350000474</v>
      </c>
      <c r="AJ16" s="274">
        <f t="shared" si="31"/>
        <v>-150.95902813999965</v>
      </c>
      <c r="AK16" s="274">
        <f t="shared" si="32"/>
        <v>-166.43093436330045</v>
      </c>
      <c r="AL16" s="274">
        <f t="shared" si="33"/>
        <v>4.7106806133004859</v>
      </c>
      <c r="AM16" s="274">
        <f t="shared" si="34"/>
        <v>21.865239609999751</v>
      </c>
      <c r="AN16" s="274">
        <f t="shared" si="35"/>
        <v>31.209022326955498</v>
      </c>
      <c r="AO16" s="274">
        <f t="shared" si="36"/>
        <v>261.88503385304421</v>
      </c>
      <c r="AP16" s="274">
        <f t="shared" si="37"/>
        <v>-112.36092362999975</v>
      </c>
      <c r="AQ16" s="274">
        <f t="shared" si="38"/>
        <v>49.774218609999878</v>
      </c>
      <c r="AR16" s="274">
        <f t="shared" si="39"/>
        <v>36.620062549999815</v>
      </c>
      <c r="AS16" s="274">
        <f t="shared" si="45"/>
        <v>28.502886420000422</v>
      </c>
      <c r="AT16" s="274">
        <f t="shared" si="46"/>
        <v>-432.50456565999997</v>
      </c>
      <c r="AU16" s="274">
        <f t="shared" si="47"/>
        <v>-31.394225759999998</v>
      </c>
      <c r="AV16" s="274">
        <f t="shared" si="48"/>
        <v>31.792458380000156</v>
      </c>
      <c r="AW16" s="274">
        <f t="shared" si="49"/>
        <v>68.620164490000434</v>
      </c>
      <c r="AX16" s="274">
        <f t="shared" si="50"/>
        <v>-127.87363637999988</v>
      </c>
      <c r="AY16" s="274">
        <f t="shared" si="51"/>
        <v>-45.414372570000296</v>
      </c>
      <c r="AZ16" s="274">
        <f t="shared" si="52"/>
        <v>221.7362592100003</v>
      </c>
      <c r="BA16" s="274">
        <f t="shared" si="53"/>
        <v>260.19841445999941</v>
      </c>
      <c r="BB16" s="274">
        <f>+Cons_SPNF!BC6</f>
        <v>-23.975973728729144</v>
      </c>
      <c r="BC16" s="274">
        <f>+Cons_SPNF!BD6</f>
        <v>3.3725674891540081</v>
      </c>
      <c r="BD16" s="274">
        <f>+Cons_SPNF!BE6</f>
        <v>-72.219197940000015</v>
      </c>
      <c r="BE16" s="274">
        <f>+Cons_SPNF!BF6</f>
        <v>-20.716683429999986</v>
      </c>
      <c r="BF16" s="274">
        <f>+Cons_SPNF!BG6</f>
        <v>4.2226366800000079</v>
      </c>
      <c r="BG16" s="274">
        <f>+Cons_SPNF!BH6</f>
        <v>-3.2560597600000065</v>
      </c>
      <c r="BH16" s="274">
        <f>+Cons_SPNF!BI6</f>
        <v>268.40749582443777</v>
      </c>
      <c r="BI16" s="274">
        <f>+Cons_SPNF!BJ6</f>
        <v>2.1222983088925425</v>
      </c>
      <c r="BJ16" s="274">
        <f>+Cons_SPNF!BK6</f>
        <v>44.02144679999995</v>
      </c>
      <c r="BK16" s="274">
        <f>+Cons_SPNF!BL6</f>
        <v>23.857588820000057</v>
      </c>
      <c r="BL16" s="274">
        <f>+Cons_SPNF!BM6</f>
        <v>111.60343431989418</v>
      </c>
      <c r="BM16" s="274">
        <f>+Cons_SPNF!BN6</f>
        <v>137.51058182237654</v>
      </c>
      <c r="BN16" s="274">
        <f>+Cons_SPNF!BO6</f>
        <v>-58.093276963000022</v>
      </c>
      <c r="BO16" s="274">
        <f>+Cons_SPNF!BP6</f>
        <v>78.936323006671273</v>
      </c>
      <c r="BP16" s="274">
        <f>+Cons_SPNF!BQ6</f>
        <v>-6.3164166999999125</v>
      </c>
      <c r="BQ16" s="274">
        <f>+Cons_SPNF!BR6</f>
        <v>60.67800564072818</v>
      </c>
      <c r="BR16" s="274">
        <f>+Cons_SPNF!BS6</f>
        <v>-134.26538005332858</v>
      </c>
      <c r="BS16" s="274">
        <f>+Cons_SPNF!BT6</f>
        <v>34.948811761109411</v>
      </c>
      <c r="BT16" s="274">
        <f>+Cons_SPNF!BU6</f>
        <v>54.263664803234022</v>
      </c>
      <c r="BU16" s="274">
        <f>+Cons_SPNF!BV6</f>
        <v>-231.58881447443792</v>
      </c>
      <c r="BV16" s="274">
        <f>+Cons_SPNF!BW6</f>
        <v>1116.1396125766714</v>
      </c>
      <c r="BW16" s="274">
        <f>+Cons_SPNF!BX6</f>
        <v>-34.166797990000262</v>
      </c>
      <c r="BX16" s="274">
        <f>+Cons_SPNF!BY6</f>
        <v>-201.10765445332834</v>
      </c>
      <c r="BY16" s="274">
        <f>+Cons_SPNF!BZ6</f>
        <v>-103.88986469000005</v>
      </c>
      <c r="BZ16" s="274">
        <f>+Cons_SPNF!CA6</f>
        <v>-37.561893499999925</v>
      </c>
      <c r="CA16" s="274">
        <f>+Cons_SPNF!CB6</f>
        <v>64.918605413199927</v>
      </c>
      <c r="CB16" s="274">
        <f>+Cons_SPNF!CC6</f>
        <v>-101.42094237823203</v>
      </c>
      <c r="CC16" s="274">
        <f>+Cons_SPNF!CD6</f>
        <v>-44.211719204578223</v>
      </c>
      <c r="CD16" s="274">
        <f>+Cons_SPNF!CE6</f>
        <v>-137.22146513371831</v>
      </c>
      <c r="CE16" s="274">
        <f>+Cons_SPNF!CF6</f>
        <v>-75.92664277421963</v>
      </c>
      <c r="CF16" s="274">
        <f>+Cons_SPNF!CG6</f>
        <v>-148.06164114647771</v>
      </c>
      <c r="CG16" s="274">
        <f>+Cons_SPNF!CH6</f>
        <v>-56.492338950000153</v>
      </c>
      <c r="CH16" s="274">
        <f>+Cons_SPNF!CI6</f>
        <v>59.572816218400121</v>
      </c>
      <c r="CI16" s="274">
        <f>+Cons_SPNF!CJ6</f>
        <v>38.636155014928526</v>
      </c>
      <c r="CJ16" s="274">
        <f>+Cons_SPNF!CK6</f>
        <v>20.804582728979348</v>
      </c>
      <c r="CK16" s="274">
        <f>+Cons_SPNF!CL6</f>
        <v>472.35456865210955</v>
      </c>
      <c r="CL16" s="274">
        <f>+Cons_SPNF!CM6</f>
        <v>332.94658313332872</v>
      </c>
      <c r="CM16" s="274">
        <f>+Cons_SPNF!CN6</f>
        <v>40.723016330000206</v>
      </c>
      <c r="CN16" s="274">
        <f>+Cons_SPNF!CO6</f>
        <v>-70.113732330000147</v>
      </c>
      <c r="CO16" s="274">
        <f>+Cons_SPNF!CP6</f>
        <v>9.5422626800001726</v>
      </c>
      <c r="CP16" s="274">
        <f>+Cons_SPNF!CQ6</f>
        <v>32.899475359999776</v>
      </c>
      <c r="CQ16" s="274">
        <f>+Cons_SPNF!CR6</f>
        <v>-89.063096279999939</v>
      </c>
      <c r="CR16" s="274">
        <f>+Cons_SPNF!CS6</f>
        <v>-48.391570849843227</v>
      </c>
      <c r="CS16" s="274">
        <f>+Cons_SPNF!CT6</f>
        <v>72.26470448000012</v>
      </c>
      <c r="CT16" s="274">
        <f>+Cons_SPNF!CU6</f>
        <v>-75.654585699999828</v>
      </c>
      <c r="CU16" s="274">
        <f>+Cons_SPNF!CV6</f>
        <v>101.8748737299999</v>
      </c>
      <c r="CV16" s="274">
        <f>+Cons_SPNF!CW6</f>
        <v>51.784018280000012</v>
      </c>
      <c r="CW16" s="274">
        <f>+Cons_SPNF!CX6</f>
        <v>-72.662263950000167</v>
      </c>
      <c r="CX16" s="274">
        <f>+Cons_SPNF!CY6</f>
        <v>-762.9100441500002</v>
      </c>
      <c r="CY16" s="274">
        <f>+Cons_SPNF!CZ6</f>
        <v>49.178362099999987</v>
      </c>
      <c r="CZ16" s="274">
        <f>+Cons_SPNF!DA6</f>
        <v>61.270980609999981</v>
      </c>
      <c r="DA16" s="274">
        <f>+Cons_SPNF!DB6</f>
        <v>-209.10409371999995</v>
      </c>
      <c r="DB16" s="274">
        <f>+Cons_SPNF!DC6</f>
        <v>63.772638760000014</v>
      </c>
      <c r="DC16" s="274">
        <f>+Cons_SPNF!DD6</f>
        <v>2.015601639999943</v>
      </c>
      <c r="DD16" s="274">
        <f>+Cons_SPNF!DE6</f>
        <v>-23.043986220000132</v>
      </c>
      <c r="DE16" s="274">
        <f>+Cons_SPNF!DF6</f>
        <v>1.3673064300000775</v>
      </c>
      <c r="DF16" s="274">
        <f>+Cons_SPNF!DG6</f>
        <v>484.61823324999995</v>
      </c>
      <c r="DG16" s="274">
        <f>+Cons_SPNF!DH6</f>
        <v>-156.47010037000004</v>
      </c>
      <c r="DH16" s="274">
        <f>+Cons_SPNF!DI6</f>
        <v>-239.41275897000006</v>
      </c>
      <c r="DI16" s="274">
        <f>+Cons_SPNF!DJ6</f>
        <v>699.45375851000006</v>
      </c>
      <c r="DJ16" s="274">
        <f>+Cons_SPNF!DK6</f>
        <v>24.430237740000081</v>
      </c>
      <c r="DK16" s="274">
        <f>+Cons_SPNF!DL6</f>
        <v>-58.34356683999988</v>
      </c>
      <c r="DL16" s="274">
        <f>+Cons_SPNF!DM6</f>
        <v>10.960472370000069</v>
      </c>
      <c r="DM16" s="274">
        <f>+Cons_SPNF!DN6</f>
        <v>307.64920972999988</v>
      </c>
      <c r="DN16" s="274">
        <f>+Cons_SPNF!DO6</f>
        <v>339.76178938000032</v>
      </c>
      <c r="DO16" s="274">
        <f>+Cons_SPNF!DP6</f>
        <v>99.762241769999505</v>
      </c>
      <c r="DP16" s="274">
        <f>+Cons_SPNF!DQ6</f>
        <v>-55.002047069999705</v>
      </c>
      <c r="DQ16" s="274">
        <f>+Cons_SPNF!DR6</f>
        <v>107.47802057999994</v>
      </c>
      <c r="DR16" s="274">
        <f>+Cons_SPNF!DS6</f>
        <v>-28.395632159999757</v>
      </c>
      <c r="DS16" s="274">
        <f>+Cons_SPNF!DT6</f>
        <v>31.971285180000464</v>
      </c>
      <c r="DT16" s="274">
        <f>+Cons_SPNF!DU6</f>
        <v>226.80669003999955</v>
      </c>
      <c r="DU16" s="274">
        <f>+Cons_SPNF!DV6</f>
        <v>-409.73700335999968</v>
      </c>
      <c r="DV16" s="274">
        <f>+Cons_SPNF!DW6</f>
        <v>-126.50197376000044</v>
      </c>
      <c r="DW16" s="274">
        <f>+Cons_SPNF!DX6</f>
        <v>-61.15759602999988</v>
      </c>
      <c r="DX16" s="274">
        <f>+Cons_SPNF!DY6</f>
        <v>21.228635426699867</v>
      </c>
      <c r="DY16" s="274">
        <f>+Cons_SPNF!DZ6</f>
        <v>16.531929627679268</v>
      </c>
      <c r="DZ16" s="274">
        <f>+Cons_SPNF!EA6</f>
        <v>9.2317512556209387</v>
      </c>
      <c r="EA16" s="274">
        <f>+Cons_SPNF!EB6</f>
        <v>-21.053000269999721</v>
      </c>
      <c r="EB16" s="274">
        <f>+Cons_SPNF!EC6</f>
        <v>10.139661499999743</v>
      </c>
      <c r="EC16" s="274">
        <f>+Cons_SPNF!ED6</f>
        <v>9.9979376699997946</v>
      </c>
      <c r="ED16" s="274">
        <f>+Cons_SPNF!EE6</f>
        <v>1.7276404400002114</v>
      </c>
      <c r="EE16" s="274">
        <f>+Cons_SPNF!EF6</f>
        <v>0.38180212999989838</v>
      </c>
      <c r="EF16" s="274">
        <f>+Cons_SPNF!EG6</f>
        <v>-31.380231415279631</v>
      </c>
      <c r="EG16" s="274">
        <f>+Cons_SPNF!EH6</f>
        <v>62.207451612235232</v>
      </c>
      <c r="EH16" s="274">
        <f>+Cons_SPNF!EI6</f>
        <v>55.195651783044312</v>
      </c>
      <c r="EI16" s="274">
        <f>+Cons_SPNF!EJ6</f>
        <v>-25.917629690000119</v>
      </c>
      <c r="EJ16" s="274">
        <f>+Cons_SPNF!EK6</f>
        <v>232.60701176000001</v>
      </c>
      <c r="EK16" s="274">
        <f>+Cons_SPNF!EL6</f>
        <v>-109.66208166000038</v>
      </c>
      <c r="EL16" s="274">
        <f>+Cons_SPNF!EM6</f>
        <v>-5.6616050699993892</v>
      </c>
      <c r="EM16" s="274">
        <f>+Cons_SPNF!EN6</f>
        <v>2.9627631000000223</v>
      </c>
      <c r="EN16" s="274">
        <f>+Cons_SPNF!EO6</f>
        <v>9.0628251699996252</v>
      </c>
      <c r="EO16" s="274">
        <f>+Cons_SPNF!EP6</f>
        <v>31.515283250000273</v>
      </c>
      <c r="EP16" s="274">
        <f>+Cons_SPNF!EQ6</f>
        <v>9.1961101899999793</v>
      </c>
      <c r="EQ16" s="274">
        <f>+Cons_SPNF!ER6</f>
        <v>10.21023402000014</v>
      </c>
      <c r="ER16" s="274">
        <f>+Cons_SPNF!ES6</f>
        <v>84.48427158999985</v>
      </c>
      <c r="ES16" s="274">
        <f>+Cons_SPNF!ET6</f>
        <v>-58.074443060000178</v>
      </c>
      <c r="ET16" s="274">
        <f>+Cons_SPNF!EU6</f>
        <v>-12.801076849999985</v>
      </c>
      <c r="EU16" s="274">
        <f>+Cons_SPNF!EV6</f>
        <v>11.660623970000227</v>
      </c>
      <c r="EV16" s="274">
        <f>+Cons_SPNF!EW6</f>
        <v>29.643339300000179</v>
      </c>
      <c r="EW16" s="274">
        <f>+Cons_SPNF!EX6</f>
        <v>-424.94249085999991</v>
      </c>
      <c r="EX16" s="274">
        <f>+Cons_SPNF!EY6</f>
        <v>-43.734277150000011</v>
      </c>
      <c r="EY16" s="274">
        <f>+Cons_SPNF!EZ6</f>
        <v>36.172202349999971</v>
      </c>
      <c r="EZ16" s="274">
        <f>+Cons_SPNF!FA6</f>
        <v>-6.8844571900000844</v>
      </c>
      <c r="FA16" s="274">
        <f>+Cons_SPNF!FB6</f>
        <v>-22.032873029999873</v>
      </c>
      <c r="FB16" s="274">
        <f>+Cons_SPNF!FC6</f>
        <v>-2.4768955400000392</v>
      </c>
      <c r="FC16" s="274">
        <f>+Cons_SPNF!FD6</f>
        <v>29.496379440000041</v>
      </c>
      <c r="FD16" s="274">
        <f>+Cons_SPNF!FE6</f>
        <v>-0.56488587000001755</v>
      </c>
      <c r="FE16" s="274">
        <f>+Cons_SPNF!FF6</f>
        <v>2.8609648100001355</v>
      </c>
      <c r="FF16" s="274">
        <f>+Cons_SPNF!FG6</f>
        <v>16.524632910000491</v>
      </c>
      <c r="FG16" s="274">
        <f>+Cons_SPNF!FH6</f>
        <v>2.4906005699997422</v>
      </c>
      <c r="FH16" s="274">
        <f>+Cons_SPNF!FI6</f>
        <v>49.6049310100002</v>
      </c>
      <c r="FI16" s="274">
        <f>+Cons_SPNF!FJ6</f>
        <v>-66.472767260000182</v>
      </c>
      <c r="FJ16" s="274">
        <f>+Cons_SPNF!FK6</f>
        <v>4.0458884100000887</v>
      </c>
      <c r="FK16" s="274">
        <f>+Cons_SPNF!FL6</f>
        <v>-65.446757529999786</v>
      </c>
      <c r="FL16" s="274">
        <f>+Cons_SPNF!FM6</f>
        <v>-3.4962300200002119</v>
      </c>
      <c r="FM16" s="274">
        <f>+Cons_SPNF!FN6</f>
        <v>39.090673860000152</v>
      </c>
      <c r="FN16" s="274">
        <f>+Cons_SPNF!FO6</f>
        <v>-81.008816410000236</v>
      </c>
      <c r="FO16" s="274">
        <f>+Cons_SPNF!FP6</f>
        <v>3.6775940000097762E-2</v>
      </c>
      <c r="FP16" s="274">
        <f>+Cons_SPNF!FQ6</f>
        <v>194.07257128000015</v>
      </c>
      <c r="FQ16" s="274">
        <f>+Cons_SPNF!FR6</f>
        <v>27.626911990000053</v>
      </c>
      <c r="FR16" s="274">
        <f>+Cons_SPNF!FS6</f>
        <v>50.239987759999849</v>
      </c>
      <c r="FS16" s="274">
        <f>+Cons_SPNF!FT6</f>
        <v>255.07696277999958</v>
      </c>
      <c r="FT16" s="274">
        <f>+Cons_SPNF!FU6</f>
        <v>-45.118536080000013</v>
      </c>
      <c r="FU16" s="274">
        <f>+Cons_SPNF!FV6</f>
        <v>-49.884114670000145</v>
      </c>
      <c r="FV16" s="274">
        <f>+Cons_SPNF!FW6</f>
        <v>33.822718160000477</v>
      </c>
    </row>
    <row r="17" spans="1:197" s="74" customFormat="1"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3"/>
      <c r="EM17" s="133"/>
      <c r="EN17" s="133"/>
      <c r="EO17" s="133"/>
      <c r="EP17" s="133"/>
      <c r="EQ17" s="133"/>
      <c r="ER17" s="133"/>
      <c r="ES17" s="133"/>
      <c r="ET17" s="133"/>
      <c r="EU17" s="133"/>
      <c r="EV17" s="133"/>
      <c r="EW17" s="133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3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</row>
    <row r="18" spans="1:197" s="74" customFormat="1"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</row>
    <row r="19" spans="1:197" s="5" customFormat="1" ht="15.75">
      <c r="A19" s="124" t="s">
        <v>85</v>
      </c>
      <c r="B19" s="12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>
        <f t="shared" si="45"/>
        <v>0</v>
      </c>
      <c r="AT19" s="13">
        <f t="shared" si="46"/>
        <v>0</v>
      </c>
      <c r="AU19" s="13">
        <f t="shared" si="47"/>
        <v>0</v>
      </c>
      <c r="AV19" s="13">
        <f t="shared" si="48"/>
        <v>0</v>
      </c>
      <c r="AW19" s="13">
        <f t="shared" si="49"/>
        <v>0</v>
      </c>
      <c r="AX19" s="13">
        <f t="shared" si="50"/>
        <v>0</v>
      </c>
      <c r="AY19" s="13">
        <f t="shared" ref="AY19" si="94">+SUM(FJ19:FL19)</f>
        <v>0</v>
      </c>
      <c r="AZ19" s="13">
        <f t="shared" ref="AZ19" si="95">+SUM(FK19:FM19)</f>
        <v>0</v>
      </c>
      <c r="BA19" s="13">
        <f t="shared" ref="BA19" si="96">+SUM(FL19:FN19)</f>
        <v>0</v>
      </c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</row>
    <row r="20" spans="1:197" s="5" customFormat="1">
      <c r="A20" s="15" t="s">
        <v>1</v>
      </c>
      <c r="B20" s="285" t="s">
        <v>67</v>
      </c>
      <c r="C20" s="17">
        <f t="shared" ref="C20:C28" si="97">+SUM(BB20:BM20)</f>
        <v>8059.7117561407003</v>
      </c>
      <c r="D20" s="17">
        <f t="shared" ref="D20:D28" si="98">+SUM(BN20:BY20)</f>
        <v>7998.4255973428317</v>
      </c>
      <c r="E20" s="17">
        <f t="shared" ref="E20:E28" si="99">+SUM(BZ20:CK20)</f>
        <v>6212.8173011215385</v>
      </c>
      <c r="F20" s="17">
        <f t="shared" ref="F20:F28" si="100">+SUM(CL20:CW20)</f>
        <v>11022.147362345037</v>
      </c>
      <c r="G20" s="17">
        <f t="shared" ref="G20:G28" si="101">+SUM(CX20:DI20)</f>
        <v>5560.0435852061082</v>
      </c>
      <c r="H20" s="17">
        <f t="shared" ref="H20:H28" si="102">+SUM(DJ20:DU20)</f>
        <v>3521.053772125269</v>
      </c>
      <c r="I20" s="17">
        <f t="shared" ref="I20:I28" si="103">+SUM(DV20:EG20)</f>
        <v>6465.3234951614631</v>
      </c>
      <c r="J20" s="17">
        <f t="shared" ref="J20:J28" si="104">+SUM(EH20:ES20)</f>
        <v>9048.1721703672865</v>
      </c>
      <c r="K20" s="17">
        <f>+SUM(ET20:FE20)</f>
        <v>6243.7131491461532</v>
      </c>
      <c r="L20" s="17">
        <f>+SUM(FF20:FQ20)</f>
        <v>3019.3376480220713</v>
      </c>
      <c r="M20" s="17">
        <f t="shared" ref="M20:M28" si="105">+SUM(BB20:BD20)</f>
        <v>3298.3963973478649</v>
      </c>
      <c r="N20" s="17">
        <f t="shared" ref="N20:N28" si="106">+SUM(BE20:BG20)</f>
        <v>1051.466587949649</v>
      </c>
      <c r="O20" s="17">
        <f t="shared" ref="O20:O28" si="107">+SUM(BH20:BJ20)</f>
        <v>314.81776366313966</v>
      </c>
      <c r="P20" s="17">
        <f t="shared" ref="P20:P28" si="108">+SUM(BK20:BM20)</f>
        <v>3395.0310071800473</v>
      </c>
      <c r="Q20" s="17">
        <f t="shared" ref="Q20:Q28" si="109">+SUM(BN20:BP20)</f>
        <v>336.48551930576525</v>
      </c>
      <c r="R20" s="17">
        <f t="shared" ref="R20:R28" si="110">+SUM(BQ20:BS20)</f>
        <v>3009.2625091051659</v>
      </c>
      <c r="S20" s="17">
        <f t="shared" ref="S20:S28" si="111">+SUM(BT20:BV20)</f>
        <v>1548.3844114097233</v>
      </c>
      <c r="T20" s="17">
        <f t="shared" ref="T20:T28" si="112">+SUM(BW20:BY20)</f>
        <v>3104.2931575221774</v>
      </c>
      <c r="U20" s="17">
        <f t="shared" ref="U20:U28" si="113">+SUM(BZ20:CB20)</f>
        <v>1478.0360741253608</v>
      </c>
      <c r="V20" s="17">
        <f t="shared" ref="V20:V28" si="114">+SUM(CC20:CE20)</f>
        <v>1732.4426553139228</v>
      </c>
      <c r="W20" s="17">
        <f t="shared" ref="W20:W28" si="115">+SUM(CF20:CH20)</f>
        <v>1013.3509252068784</v>
      </c>
      <c r="X20" s="17">
        <f t="shared" ref="X20:X28" si="116">+SUM(CI20:CK20)</f>
        <v>1988.9876464753772</v>
      </c>
      <c r="Y20" s="17">
        <f t="shared" ref="Y20:Y28" si="117">+SUM(CL20:CN20)</f>
        <v>2822.1835213775867</v>
      </c>
      <c r="Z20" s="17">
        <f t="shared" ref="Z20:Z28" si="118">+SUM(CO20:CQ20)</f>
        <v>1978.0593492161377</v>
      </c>
      <c r="AA20" s="17">
        <f t="shared" ref="AA20:AA28" si="119">+SUM(CR20:CT20)</f>
        <v>3219.5689695886922</v>
      </c>
      <c r="AB20" s="17">
        <f t="shared" ref="AB20:AB28" si="120">+SUM(CU20:CW20)</f>
        <v>3002.3355221626211</v>
      </c>
      <c r="AC20" s="17">
        <f t="shared" ref="AC20:AC28" si="121">+SUM(CX20:CZ20)</f>
        <v>924.36106406220915</v>
      </c>
      <c r="AD20" s="17">
        <f t="shared" ref="AD20:AD28" si="122">+SUM(DA20:DC20)</f>
        <v>452.33150110681822</v>
      </c>
      <c r="AE20" s="17">
        <f t="shared" ref="AE20:AE28" si="123">+SUM(DD20:DF20)</f>
        <v>247.59465571558587</v>
      </c>
      <c r="AF20" s="17">
        <f t="shared" ref="AF20:AF28" si="124">+SUM(DG20:DI20)</f>
        <v>3935.7563643214953</v>
      </c>
      <c r="AG20" s="17">
        <f t="shared" ref="AG20:AG28" si="125">+SUM(DJ20:DL20)</f>
        <v>1613.1747298938026</v>
      </c>
      <c r="AH20" s="17">
        <f t="shared" ref="AH20:AH28" si="126">+SUM(DM20:DO20)</f>
        <v>-128.57175157039353</v>
      </c>
      <c r="AI20" s="17">
        <f t="shared" ref="AI20:AI28" si="127">+SUM(DP20:DR20)</f>
        <v>1005.2177554378582</v>
      </c>
      <c r="AJ20" s="17">
        <f t="shared" ref="AJ20:AJ28" si="128">+SUM(DS20:DU20)</f>
        <v>1031.2330383640015</v>
      </c>
      <c r="AK20" s="17">
        <f t="shared" ref="AK20:AK28" si="129">+SUM(DV20:DX20)</f>
        <v>3270.3526522264974</v>
      </c>
      <c r="AL20" s="17">
        <f t="shared" ref="AL20:AL28" si="130">+SUM(DY20:EA20)</f>
        <v>-338.7551371277537</v>
      </c>
      <c r="AM20" s="17">
        <f t="shared" ref="AM20:AM28" si="131">+SUM(EB20:ED20)</f>
        <v>2733.4600704980048</v>
      </c>
      <c r="AN20" s="17">
        <f t="shared" ref="AN20:AN28" si="132">+SUM(EE20:EG20)</f>
        <v>800.26590956471387</v>
      </c>
      <c r="AO20" s="17">
        <f t="shared" ref="AO20:AO28" si="133">+SUM(EH20:EJ20)</f>
        <v>749.12511922155704</v>
      </c>
      <c r="AP20" s="17">
        <f t="shared" ref="AP20:AP28" si="134">+SUM(EK20:EM20)</f>
        <v>1090.1967851828458</v>
      </c>
      <c r="AQ20" s="17">
        <f t="shared" ref="AQ20:AQ28" si="135">+SUM(EN20:EP20)</f>
        <v>2425.3014737112508</v>
      </c>
      <c r="AR20" s="17">
        <f t="shared" ref="AR20:AR28" si="136">+SUM(EQ20:ES20)</f>
        <v>4783.5487922516331</v>
      </c>
      <c r="AS20" s="17">
        <f t="shared" si="45"/>
        <v>-34.689029744183699</v>
      </c>
      <c r="AT20" s="17">
        <f t="shared" si="46"/>
        <v>55.453733877883678</v>
      </c>
      <c r="AU20" s="17">
        <f t="shared" si="47"/>
        <v>3481.1336841732659</v>
      </c>
      <c r="AV20" s="17">
        <f t="shared" si="48"/>
        <v>2741.8147608391864</v>
      </c>
      <c r="AW20" s="17">
        <f t="shared" si="49"/>
        <v>1110.472685430042</v>
      </c>
      <c r="AX20" s="17">
        <f t="shared" si="50"/>
        <v>201.22356249234554</v>
      </c>
      <c r="AY20" s="17">
        <f t="shared" ref="AY20:AY28" si="137">+SUM(FL20:FN20)</f>
        <v>216.18096577239805</v>
      </c>
      <c r="AZ20" s="17">
        <f t="shared" ref="AZ20:AZ28" si="138">+SUM(FO20:FQ20)</f>
        <v>1491.4604343272858</v>
      </c>
      <c r="BA20" s="17">
        <f t="shared" ref="BA20:BA28" si="139">+SUM(FR20:FT20)</f>
        <v>-311.07942562731284</v>
      </c>
      <c r="BB20" s="61">
        <f>+SPNF!BC16</f>
        <v>1146.4261795412544</v>
      </c>
      <c r="BC20" s="61">
        <f>+SPNF!BD16</f>
        <v>1734.8285711568581</v>
      </c>
      <c r="BD20" s="61">
        <f>+SPNF!BE16</f>
        <v>417.14164664975215</v>
      </c>
      <c r="BE20" s="61">
        <f>+SPNF!BF16</f>
        <v>793.24429154495783</v>
      </c>
      <c r="BF20" s="61">
        <f>+SPNF!BG16</f>
        <v>-193.46443895805953</v>
      </c>
      <c r="BG20" s="61">
        <f>+SPNF!BH16</f>
        <v>451.68673536275071</v>
      </c>
      <c r="BH20" s="61">
        <f>+SPNF!BI16</f>
        <v>-655.9921084380544</v>
      </c>
      <c r="BI20" s="61">
        <f>+SPNF!BJ16</f>
        <v>854.58260760320672</v>
      </c>
      <c r="BJ20" s="61">
        <f>+SPNF!BK16</f>
        <v>116.22726449798733</v>
      </c>
      <c r="BK20" s="61">
        <f>+SPNF!BL16</f>
        <v>315.35883657640034</v>
      </c>
      <c r="BL20" s="61">
        <f>+SPNF!BM16</f>
        <v>1005.9556652233351</v>
      </c>
      <c r="BM20" s="61">
        <f>+SPNF!BN16</f>
        <v>2073.7165053803119</v>
      </c>
      <c r="BN20" s="61">
        <f>+SPNF!BO16</f>
        <v>-97.334228438850261</v>
      </c>
      <c r="BO20" s="61">
        <f>+SPNF!BP16</f>
        <v>653.18915686445848</v>
      </c>
      <c r="BP20" s="61">
        <f>+SPNF!BQ16</f>
        <v>-219.369409119843</v>
      </c>
      <c r="BQ20" s="61">
        <f>+SPNF!BR16</f>
        <v>99.390204383094726</v>
      </c>
      <c r="BR20" s="61">
        <f>+SPNF!BS16</f>
        <v>774.54913876660146</v>
      </c>
      <c r="BS20" s="61">
        <f>+SPNF!BT16</f>
        <v>2135.3231659554699</v>
      </c>
      <c r="BT20" s="61">
        <f>+SPNF!BU16</f>
        <v>-484.99928708786001</v>
      </c>
      <c r="BU20" s="61">
        <f>+SPNF!BV16</f>
        <v>884.38543049928865</v>
      </c>
      <c r="BV20" s="61">
        <f>+SPNF!BW16</f>
        <v>1148.9982679982948</v>
      </c>
      <c r="BW20" s="61">
        <f>+SPNF!BX16</f>
        <v>190.0257136128987</v>
      </c>
      <c r="BX20" s="61">
        <f>+SPNF!BY16</f>
        <v>551.44680253680895</v>
      </c>
      <c r="BY20" s="61">
        <f>+SPNF!BZ16</f>
        <v>2362.8206413724697</v>
      </c>
      <c r="BZ20" s="61">
        <f>+SPNF!CA16</f>
        <v>-135.17433468845479</v>
      </c>
      <c r="CA20" s="61">
        <f>+SPNF!CB16</f>
        <v>1295.4707671827346</v>
      </c>
      <c r="CB20" s="61">
        <f>+SPNF!CC16</f>
        <v>317.7396416310811</v>
      </c>
      <c r="CC20" s="61">
        <f>+SPNF!CD16</f>
        <v>137.392511523661</v>
      </c>
      <c r="CD20" s="61">
        <f>+SPNF!CE16</f>
        <v>3042.901395034387</v>
      </c>
      <c r="CE20" s="61">
        <f>+SPNF!CF16</f>
        <v>-1447.8512512441253</v>
      </c>
      <c r="CF20" s="61">
        <f>+SPNF!CG16</f>
        <v>149.21585534851897</v>
      </c>
      <c r="CG20" s="61">
        <f>+SPNF!CH16</f>
        <v>404.25389138318366</v>
      </c>
      <c r="CH20" s="61">
        <f>+SPNF!CI16</f>
        <v>459.88117847517583</v>
      </c>
      <c r="CI20" s="61">
        <f>+SPNF!CJ16</f>
        <v>368.63437004743918</v>
      </c>
      <c r="CJ20" s="61">
        <f>+SPNF!CK16</f>
        <v>215.00472437587632</v>
      </c>
      <c r="CK20" s="61">
        <f>+SPNF!CL16</f>
        <v>1405.3485520520617</v>
      </c>
      <c r="CL20" s="61">
        <f>+SPNF!CM16</f>
        <v>459.86216497906048</v>
      </c>
      <c r="CM20" s="61">
        <f>+SPNF!CN16</f>
        <v>2056.1279803418329</v>
      </c>
      <c r="CN20" s="61">
        <f>+SPNF!CO16</f>
        <v>306.1933760566933</v>
      </c>
      <c r="CO20" s="61">
        <f>+SPNF!CP16</f>
        <v>202.22250764423507</v>
      </c>
      <c r="CP20" s="61">
        <f>+SPNF!CQ16</f>
        <v>384.23703985200632</v>
      </c>
      <c r="CQ20" s="61">
        <f>+SPNF!CR16</f>
        <v>1391.5998017198963</v>
      </c>
      <c r="CR20" s="61">
        <f>+SPNF!CS16</f>
        <v>1062.620543595405</v>
      </c>
      <c r="CS20" s="61">
        <f>+SPNF!CT16</f>
        <v>372.00584890747689</v>
      </c>
      <c r="CT20" s="61">
        <f>+SPNF!CU16</f>
        <v>1784.9425770858104</v>
      </c>
      <c r="CU20" s="61">
        <f>+SPNF!CV16</f>
        <v>554.79746531204819</v>
      </c>
      <c r="CV20" s="61">
        <f>+SPNF!CW16</f>
        <v>514.86265366820669</v>
      </c>
      <c r="CW20" s="61">
        <f>+SPNF!CX16</f>
        <v>1932.6754031823662</v>
      </c>
      <c r="CX20" s="61">
        <f>+SPNF!CY16</f>
        <v>910.01573246170756</v>
      </c>
      <c r="CY20" s="61">
        <f>+SPNF!CZ16</f>
        <v>696.76469619392833</v>
      </c>
      <c r="CZ20" s="61">
        <f>+SPNF!DA16</f>
        <v>-682.41936459342674</v>
      </c>
      <c r="DA20" s="61">
        <f>+SPNF!DB16</f>
        <v>-66.418983808792404</v>
      </c>
      <c r="DB20" s="61">
        <f>+SPNF!DC16</f>
        <v>-693.72177606443404</v>
      </c>
      <c r="DC20" s="61">
        <f>+SPNF!DD16</f>
        <v>1212.4722609800447</v>
      </c>
      <c r="DD20" s="61">
        <f>+SPNF!DE16</f>
        <v>510.75408912844523</v>
      </c>
      <c r="DE20" s="61">
        <f>+SPNF!DF16</f>
        <v>664.98277523356307</v>
      </c>
      <c r="DF20" s="61">
        <f>+SPNF!DG16</f>
        <v>-928.14220864642255</v>
      </c>
      <c r="DG20" s="61">
        <f>+SPNF!DH16</f>
        <v>3286.4748431270846</v>
      </c>
      <c r="DH20" s="61">
        <f>+SPNF!DI16</f>
        <v>146.17838900416501</v>
      </c>
      <c r="DI20" s="61">
        <f>+SPNF!DJ16</f>
        <v>503.10313219024533</v>
      </c>
      <c r="DJ20" s="61">
        <f>+SPNF!DK16</f>
        <v>2836.2206359455427</v>
      </c>
      <c r="DK20" s="61">
        <f>+SPNF!DL16</f>
        <v>-636.41483408977206</v>
      </c>
      <c r="DL20" s="61">
        <f>+SPNF!DM16</f>
        <v>-586.6310719619679</v>
      </c>
      <c r="DM20" s="61">
        <f>+SPNF!DN16</f>
        <v>-45.574155062931865</v>
      </c>
      <c r="DN20" s="61">
        <f>+SPNF!DO16</f>
        <v>-107.66571478613099</v>
      </c>
      <c r="DO20" s="61">
        <f>+SPNF!DP16</f>
        <v>24.668118278669354</v>
      </c>
      <c r="DP20" s="61">
        <f>+SPNF!DQ16</f>
        <v>644.70990592186467</v>
      </c>
      <c r="DQ20" s="61">
        <f>+SPNF!DR16</f>
        <v>569.69322030306625</v>
      </c>
      <c r="DR20" s="61">
        <f>+SPNF!DS16</f>
        <v>-209.18537078707277</v>
      </c>
      <c r="DS20" s="61">
        <f>+SPNF!DT16</f>
        <v>-86.028560459731807</v>
      </c>
      <c r="DT20" s="61">
        <f>+SPNF!DU16</f>
        <v>43.558640398065876</v>
      </c>
      <c r="DU20" s="61">
        <f>+SPNF!DV16</f>
        <v>1073.7029584256675</v>
      </c>
      <c r="DV20" s="61">
        <f>+SPNF!DW16</f>
        <v>1102.5544401356674</v>
      </c>
      <c r="DW20" s="61">
        <f>+SPNF!DX16</f>
        <v>-89.702246016333248</v>
      </c>
      <c r="DX20" s="61">
        <f>+SPNF!DY16</f>
        <v>2257.500458107163</v>
      </c>
      <c r="DY20" s="61">
        <f>+SPNF!DZ16</f>
        <v>-1077.9970198154317</v>
      </c>
      <c r="DZ20" s="61">
        <f>+SPNF!EA16</f>
        <v>494.59851317686645</v>
      </c>
      <c r="EA20" s="61">
        <f>+SPNF!EB16</f>
        <v>244.64336951081162</v>
      </c>
      <c r="EB20" s="61">
        <f>+SPNF!EC16</f>
        <v>-84.094625077129137</v>
      </c>
      <c r="EC20" s="61">
        <f>+SPNF!ED16</f>
        <v>-35.353858965537455</v>
      </c>
      <c r="ED20" s="61">
        <f>+SPNF!EE16</f>
        <v>2852.9085545406715</v>
      </c>
      <c r="EE20" s="61">
        <f>+SPNF!EF16</f>
        <v>-1308.3538631798667</v>
      </c>
      <c r="EF20" s="61">
        <f>+SPNF!EG16</f>
        <v>419.88453595955616</v>
      </c>
      <c r="EG20" s="61">
        <f>+SPNF!EH16</f>
        <v>1688.7352367850244</v>
      </c>
      <c r="EH20" s="61">
        <f>+SPNF!EI16</f>
        <v>274.28603353774264</v>
      </c>
      <c r="EI20" s="61">
        <f>+SPNF!EJ16</f>
        <v>525.70089424784317</v>
      </c>
      <c r="EJ20" s="61">
        <f>+SPNF!EK16</f>
        <v>-50.861808564028706</v>
      </c>
      <c r="EK20" s="61">
        <f>+SPNF!EL16</f>
        <v>-634.25284301085503</v>
      </c>
      <c r="EL20" s="61">
        <f>+SPNF!EM16</f>
        <v>1209.1040377331196</v>
      </c>
      <c r="EM20" s="61">
        <f>+SPNF!EN16</f>
        <v>515.34559046058121</v>
      </c>
      <c r="EN20" s="61">
        <f>+SPNF!EO16</f>
        <v>654.76921154512661</v>
      </c>
      <c r="EO20" s="61">
        <f>+SPNF!EP16</f>
        <v>1973.1962175152473</v>
      </c>
      <c r="EP20" s="61">
        <f>+SPNF!EQ16</f>
        <v>-202.66395534912311</v>
      </c>
      <c r="EQ20" s="61">
        <f>+SPNF!ER16</f>
        <v>665.60980412207664</v>
      </c>
      <c r="ER20" s="61">
        <f>+SPNF!ES16</f>
        <v>1000.1983638054296</v>
      </c>
      <c r="ES20" s="61">
        <f>+SPNF!ET16</f>
        <v>3117.7406243241267</v>
      </c>
      <c r="ET20" s="61">
        <f>+SPNF!EU16</f>
        <v>-223.61857842846319</v>
      </c>
      <c r="EU20" s="61">
        <f>+SPNF!EV16</f>
        <v>-159.44449236477811</v>
      </c>
      <c r="EV20" s="61">
        <f>+SPNF!EW16</f>
        <v>348.37404104905761</v>
      </c>
      <c r="EW20" s="61">
        <f>+SPNF!EX16</f>
        <v>58.800096318325473</v>
      </c>
      <c r="EX20" s="61">
        <f>+SPNF!EY16</f>
        <v>358.65956336060026</v>
      </c>
      <c r="EY20" s="61">
        <f>+SPNF!EZ16</f>
        <v>-362.00592580104205</v>
      </c>
      <c r="EZ20" s="61">
        <f>+SPNF!FA16</f>
        <v>2793.6440480545489</v>
      </c>
      <c r="FA20" s="61">
        <f>+SPNF!FB16</f>
        <v>1121.6952262548596</v>
      </c>
      <c r="FB20" s="61">
        <f>+SPNF!FC16</f>
        <v>-434.2055901361424</v>
      </c>
      <c r="FC20" s="61">
        <f>+SPNF!FD16</f>
        <v>589.05070305599406</v>
      </c>
      <c r="FD20" s="61">
        <f>+SPNF!FE16</f>
        <v>940.6458310313692</v>
      </c>
      <c r="FE20" s="61">
        <f>+SPNF!FF16</f>
        <v>1212.1182267518229</v>
      </c>
      <c r="FF20" s="61">
        <f>+SPNF!FG16</f>
        <v>763.24808801413099</v>
      </c>
      <c r="FG20" s="61">
        <f>+SPNF!FH16</f>
        <v>453.65369751708852</v>
      </c>
      <c r="FH20" s="61">
        <f>+SPNF!FI16</f>
        <v>-106.4291001011776</v>
      </c>
      <c r="FI20" s="61">
        <f>+SPNF!FJ16</f>
        <v>961.51764908564905</v>
      </c>
      <c r="FJ20" s="61">
        <f>+SPNF!FK16</f>
        <v>-212.53725542198748</v>
      </c>
      <c r="FK20" s="61">
        <f>+SPNF!FL16</f>
        <v>-547.75683117131598</v>
      </c>
      <c r="FL20" s="61">
        <f>+SPNF!FM16</f>
        <v>71.615435131457616</v>
      </c>
      <c r="FM20" s="61">
        <f>+SPNF!FN16</f>
        <v>604.36054667158305</v>
      </c>
      <c r="FN20" s="61">
        <f>+SPNF!FO16</f>
        <v>-459.79501603064261</v>
      </c>
      <c r="FO20" s="61">
        <f>+SPNF!FP16</f>
        <v>-389.99898930215187</v>
      </c>
      <c r="FP20" s="61">
        <f>+SPNF!FQ16</f>
        <v>466.21922243289663</v>
      </c>
      <c r="FQ20" s="61">
        <f>+SPNF!FR16</f>
        <v>1415.2402011965412</v>
      </c>
      <c r="FR20" s="61">
        <f>+SPNF!FS16</f>
        <v>-480.71497725853214</v>
      </c>
      <c r="FS20" s="61">
        <f>+SPNF!FT16</f>
        <v>-51.765859549796915</v>
      </c>
      <c r="FT20" s="61">
        <f>+SPNF!FU16</f>
        <v>221.40141118101619</v>
      </c>
      <c r="FU20" s="61">
        <f>+SPNF!FV16</f>
        <v>467.92319982848949</v>
      </c>
      <c r="FV20" s="61">
        <f>+SPNF!FW16</f>
        <v>300.97705196007007</v>
      </c>
    </row>
    <row r="21" spans="1:197" s="5" customFormat="1">
      <c r="A21" s="278" t="s">
        <v>7</v>
      </c>
      <c r="B21" s="287" t="s">
        <v>67</v>
      </c>
      <c r="C21" s="277">
        <f t="shared" si="97"/>
        <v>7945.6561475557273</v>
      </c>
      <c r="D21" s="277">
        <f t="shared" si="98"/>
        <v>7542.8576052631497</v>
      </c>
      <c r="E21" s="277">
        <f t="shared" si="99"/>
        <v>5003.4578717219338</v>
      </c>
      <c r="F21" s="277">
        <f t="shared" si="100"/>
        <v>9834.8149587185198</v>
      </c>
      <c r="G21" s="277">
        <f t="shared" si="101"/>
        <v>6400.3744083731062</v>
      </c>
      <c r="H21" s="277">
        <f t="shared" si="102"/>
        <v>4581.6741829352704</v>
      </c>
      <c r="I21" s="277">
        <f t="shared" si="103"/>
        <v>7201.4777719876784</v>
      </c>
      <c r="J21" s="277">
        <f t="shared" si="104"/>
        <v>9305.6905947510695</v>
      </c>
      <c r="K21" s="277">
        <f t="shared" ref="K21:K28" si="140">+SUM(ET21:FE21)</f>
        <v>6876.2496080825131</v>
      </c>
      <c r="L21" s="277">
        <f t="shared" ref="L21:L28" si="141">+SUM(FF21:FQ21)</f>
        <v>2904.1582865280711</v>
      </c>
      <c r="M21" s="277">
        <f t="shared" si="105"/>
        <v>2839.0881817203908</v>
      </c>
      <c r="N21" s="277">
        <f t="shared" si="106"/>
        <v>881.73574798818811</v>
      </c>
      <c r="O21" s="277">
        <f t="shared" si="107"/>
        <v>543.40008572198371</v>
      </c>
      <c r="P21" s="277">
        <f t="shared" si="108"/>
        <v>3681.4321321251655</v>
      </c>
      <c r="Q21" s="277">
        <f t="shared" si="109"/>
        <v>197.2610080415356</v>
      </c>
      <c r="R21" s="277">
        <f t="shared" si="110"/>
        <v>3111.8651616320149</v>
      </c>
      <c r="S21" s="277">
        <f t="shared" si="111"/>
        <v>1381.2852730515074</v>
      </c>
      <c r="T21" s="277">
        <f t="shared" si="112"/>
        <v>2852.4461625380923</v>
      </c>
      <c r="U21" s="277">
        <f t="shared" si="113"/>
        <v>1233.8107883359587</v>
      </c>
      <c r="V21" s="277">
        <f t="shared" si="114"/>
        <v>1336.5889960040497</v>
      </c>
      <c r="W21" s="277">
        <f t="shared" si="115"/>
        <v>713.668852229354</v>
      </c>
      <c r="X21" s="277">
        <f t="shared" si="116"/>
        <v>1719.389235152571</v>
      </c>
      <c r="Y21" s="277">
        <f t="shared" si="117"/>
        <v>2350.3075422309134</v>
      </c>
      <c r="Z21" s="277">
        <f t="shared" si="118"/>
        <v>1582.4366420161391</v>
      </c>
      <c r="AA21" s="277">
        <f t="shared" si="119"/>
        <v>2975.3834173988489</v>
      </c>
      <c r="AB21" s="277">
        <f t="shared" si="120"/>
        <v>2926.6873570726193</v>
      </c>
      <c r="AC21" s="277">
        <f t="shared" si="121"/>
        <v>443.27646073220916</v>
      </c>
      <c r="AD21" s="277">
        <f t="shared" si="122"/>
        <v>243.83413786681854</v>
      </c>
      <c r="AE21" s="277">
        <f t="shared" si="123"/>
        <v>797.14087145558472</v>
      </c>
      <c r="AF21" s="277">
        <f t="shared" si="124"/>
        <v>4916.1229383184946</v>
      </c>
      <c r="AG21" s="277">
        <f t="shared" si="125"/>
        <v>1262.6060649938011</v>
      </c>
      <c r="AH21" s="277">
        <f t="shared" si="126"/>
        <v>804.89807525960873</v>
      </c>
      <c r="AI21" s="277">
        <f t="shared" si="127"/>
        <v>1264.7995422878596</v>
      </c>
      <c r="AJ21" s="277">
        <f t="shared" si="128"/>
        <v>1249.3705003940015</v>
      </c>
      <c r="AK21" s="277">
        <f t="shared" si="129"/>
        <v>3204.1258784631973</v>
      </c>
      <c r="AL21" s="277">
        <f t="shared" si="130"/>
        <v>-163.81470880445499</v>
      </c>
      <c r="AM21" s="277">
        <f t="shared" si="131"/>
        <v>2963.7482519280052</v>
      </c>
      <c r="AN21" s="277">
        <f t="shared" si="132"/>
        <v>1197.4183504009297</v>
      </c>
      <c r="AO21" s="277">
        <f t="shared" si="133"/>
        <v>1220.2861227653407</v>
      </c>
      <c r="AP21" s="277">
        <f t="shared" si="134"/>
        <v>903.86417826284548</v>
      </c>
      <c r="AQ21" s="277">
        <f t="shared" si="135"/>
        <v>2338.9137470412516</v>
      </c>
      <c r="AR21" s="277">
        <f t="shared" si="136"/>
        <v>4842.6265466816312</v>
      </c>
      <c r="AS21" s="277">
        <f t="shared" si="45"/>
        <v>-49.757568574175593</v>
      </c>
      <c r="AT21" s="277">
        <f t="shared" si="46"/>
        <v>266.11007789785015</v>
      </c>
      <c r="AU21" s="277">
        <f t="shared" si="47"/>
        <v>3706.5254785232905</v>
      </c>
      <c r="AV21" s="277">
        <f t="shared" si="48"/>
        <v>2953.3716202355472</v>
      </c>
      <c r="AW21" s="277">
        <f t="shared" si="49"/>
        <v>1033.8749909600431</v>
      </c>
      <c r="AX21" s="277">
        <f t="shared" si="50"/>
        <v>21.153829538343757</v>
      </c>
      <c r="AY21" s="277">
        <f t="shared" si="137"/>
        <v>87.196688432399583</v>
      </c>
      <c r="AZ21" s="277">
        <f t="shared" si="138"/>
        <v>1761.9327775972852</v>
      </c>
      <c r="BA21" s="277">
        <f t="shared" si="139"/>
        <v>79.433061112687682</v>
      </c>
      <c r="BB21" s="277">
        <f>+GG!BC16</f>
        <v>1066.045643395526</v>
      </c>
      <c r="BC21" s="277">
        <f>+GG!BD16</f>
        <v>1607.4633521465621</v>
      </c>
      <c r="BD21" s="277">
        <f>+GG!BE16</f>
        <v>165.57918617830276</v>
      </c>
      <c r="BE21" s="277">
        <f>+GG!BF16</f>
        <v>688.46532800307273</v>
      </c>
      <c r="BF21" s="277">
        <f>+GG!BG16</f>
        <v>-164.11514894557405</v>
      </c>
      <c r="BG21" s="277">
        <f>+GG!BH16</f>
        <v>357.38556893068937</v>
      </c>
      <c r="BH21" s="277">
        <f>+GG!BI16</f>
        <v>-409.59917961390579</v>
      </c>
      <c r="BI21" s="277">
        <f>+GG!BJ16</f>
        <v>854.64807705975886</v>
      </c>
      <c r="BJ21" s="277">
        <f>+GG!BK16</f>
        <v>98.351188276130699</v>
      </c>
      <c r="BK21" s="277">
        <f>+GG!BL16</f>
        <v>342.78072401464766</v>
      </c>
      <c r="BL21" s="277">
        <f>+GG!BM16</f>
        <v>1131.3732900198274</v>
      </c>
      <c r="BM21" s="277">
        <f>+GG!BN16</f>
        <v>2207.2781180906904</v>
      </c>
      <c r="BN21" s="277">
        <f>+GG!BO16</f>
        <v>-157.76393701085181</v>
      </c>
      <c r="BO21" s="277">
        <f>+GG!BP16</f>
        <v>619.55986165143031</v>
      </c>
      <c r="BP21" s="277">
        <f>+GG!BQ16</f>
        <v>-264.5349165990429</v>
      </c>
      <c r="BQ21" s="277">
        <f>+GG!BR16</f>
        <v>162.52099423380054</v>
      </c>
      <c r="BR21" s="277">
        <f>+GG!BS16</f>
        <v>687.48090166314728</v>
      </c>
      <c r="BS21" s="277">
        <f>+GG!BT16</f>
        <v>2261.8632657350672</v>
      </c>
      <c r="BT21" s="277">
        <f>+GG!BU16</f>
        <v>-517.89594890371541</v>
      </c>
      <c r="BU21" s="277">
        <f>+GG!BV16</f>
        <v>362.4318173753266</v>
      </c>
      <c r="BV21" s="277">
        <f>+GG!BW16</f>
        <v>1536.7494045798962</v>
      </c>
      <c r="BW21" s="277">
        <f>+GG!BX16</f>
        <v>260.91262706754196</v>
      </c>
      <c r="BX21" s="277">
        <f>+GG!BY16</f>
        <v>395.69182038683073</v>
      </c>
      <c r="BY21" s="277">
        <f>+GG!BZ16</f>
        <v>2195.8417150837195</v>
      </c>
      <c r="BZ21" s="277">
        <f>+GG!CA16</f>
        <v>-270.21015711545374</v>
      </c>
      <c r="CA21" s="277">
        <f>+GG!CB16</f>
        <v>1172.8313465487852</v>
      </c>
      <c r="CB21" s="277">
        <f>+GG!CC16</f>
        <v>331.18959890262727</v>
      </c>
      <c r="CC21" s="277">
        <f>+GG!CD16</f>
        <v>-29.009992591398202</v>
      </c>
      <c r="CD21" s="277">
        <f>+GG!CE16</f>
        <v>2865.486649861472</v>
      </c>
      <c r="CE21" s="277">
        <f>+GG!CF16</f>
        <v>-1499.887661266024</v>
      </c>
      <c r="CF21" s="277">
        <f>+GG!CG16</f>
        <v>171.71521787503642</v>
      </c>
      <c r="CG21" s="277">
        <f>+GG!CH16</f>
        <v>116.7311161407825</v>
      </c>
      <c r="CH21" s="277">
        <f>+GG!CI16</f>
        <v>425.22251821353507</v>
      </c>
      <c r="CI21" s="277">
        <f>+GG!CJ16</f>
        <v>352.36219879751724</v>
      </c>
      <c r="CJ21" s="277">
        <f>+GG!CK16</f>
        <v>68.379763611131239</v>
      </c>
      <c r="CK21" s="277">
        <f>+GG!CL16</f>
        <v>1298.6472727439225</v>
      </c>
      <c r="CL21" s="277">
        <f>+GG!CM16</f>
        <v>254.58888259238643</v>
      </c>
      <c r="CM21" s="277">
        <f>+GG!CN16</f>
        <v>2025.4681135018322</v>
      </c>
      <c r="CN21" s="277">
        <f>+GG!CO16</f>
        <v>70.250546136694993</v>
      </c>
      <c r="CO21" s="277">
        <f>+GG!CP16</f>
        <v>33.350132724234186</v>
      </c>
      <c r="CP21" s="277">
        <f>+GG!CQ16</f>
        <v>333.00025341200501</v>
      </c>
      <c r="CQ21" s="277">
        <f>+GG!CR16</f>
        <v>1216.0862558798999</v>
      </c>
      <c r="CR21" s="277">
        <f>+GG!CS16</f>
        <v>860.90472026556017</v>
      </c>
      <c r="CS21" s="277">
        <f>+GG!CT16</f>
        <v>436.4996062174767</v>
      </c>
      <c r="CT21" s="277">
        <f>+GG!CU16</f>
        <v>1677.9790909158123</v>
      </c>
      <c r="CU21" s="277">
        <f>+GG!CV16</f>
        <v>588.20385956203427</v>
      </c>
      <c r="CV21" s="277">
        <f>+GG!CW16</f>
        <v>354.17688508821828</v>
      </c>
      <c r="CW21" s="277">
        <f>+GG!CX16</f>
        <v>1984.3066124223667</v>
      </c>
      <c r="CX21" s="277">
        <f>+GG!CY16</f>
        <v>-80.909896438289252</v>
      </c>
      <c r="CY21" s="277">
        <f>+GG!CZ16</f>
        <v>685.0732839639229</v>
      </c>
      <c r="CZ21" s="277">
        <f>+GG!DA16</f>
        <v>-160.88692679342449</v>
      </c>
      <c r="DA21" s="277">
        <f>+GG!DB16</f>
        <v>-230.98647382879199</v>
      </c>
      <c r="DB21" s="277">
        <f>+GG!DC16</f>
        <v>-792.76404528443504</v>
      </c>
      <c r="DC21" s="277">
        <f>+GG!DD16</f>
        <v>1267.5846569800456</v>
      </c>
      <c r="DD21" s="277">
        <f>+GG!DE16</f>
        <v>508.92865062844271</v>
      </c>
      <c r="DE21" s="277">
        <f>+GG!DF16</f>
        <v>570.44305936356534</v>
      </c>
      <c r="DF21" s="277">
        <f>+GG!DG16</f>
        <v>-282.23083853642345</v>
      </c>
      <c r="DG21" s="277">
        <f>+GG!DH16</f>
        <v>3109.7043415140856</v>
      </c>
      <c r="DH21" s="277">
        <f>+GG!DI16</f>
        <v>-55.506182695836188</v>
      </c>
      <c r="DI21" s="277">
        <f>+GG!DJ16</f>
        <v>1861.924779500245</v>
      </c>
      <c r="DJ21" s="277">
        <f>+GG!DK16</f>
        <v>2445.2603097955416</v>
      </c>
      <c r="DK21" s="277">
        <f>+GG!DL16</f>
        <v>-652.24521723977045</v>
      </c>
      <c r="DL21" s="277">
        <f>+GG!DM16</f>
        <v>-530.40902756197011</v>
      </c>
      <c r="DM21" s="277">
        <f>+GG!DN16</f>
        <v>295.08980260707301</v>
      </c>
      <c r="DN21" s="277">
        <f>+GG!DO16</f>
        <v>137.92127963386702</v>
      </c>
      <c r="DO21" s="277">
        <f>+GG!DP16</f>
        <v>371.8869930186687</v>
      </c>
      <c r="DP21" s="277">
        <f>+GG!DQ16</f>
        <v>278.23696529186384</v>
      </c>
      <c r="DQ21" s="277">
        <f>+GG!DR16</f>
        <v>948.63185475306796</v>
      </c>
      <c r="DR21" s="277">
        <f>+GG!DS16</f>
        <v>37.930722242927658</v>
      </c>
      <c r="DS21" s="277">
        <f>+GG!DT16</f>
        <v>-180.64194317972994</v>
      </c>
      <c r="DT21" s="277">
        <f>+GG!DU16</f>
        <v>637.64489768806322</v>
      </c>
      <c r="DU21" s="277">
        <f>+GG!DV16</f>
        <v>792.36754588566816</v>
      </c>
      <c r="DV21" s="277">
        <f>+GG!DW16</f>
        <v>934.44845913566735</v>
      </c>
      <c r="DW21" s="277">
        <f>+GG!DX16</f>
        <v>-39.93070335633513</v>
      </c>
      <c r="DX21" s="277">
        <f>+GG!DY16</f>
        <v>2309.6081226838651</v>
      </c>
      <c r="DY21" s="277">
        <f>+GG!DZ16</f>
        <v>-956.62718490213092</v>
      </c>
      <c r="DZ21" s="277">
        <f>+GG!EA16</f>
        <v>449.3494324168654</v>
      </c>
      <c r="EA21" s="277">
        <f>+GG!EB16</f>
        <v>343.46304368081053</v>
      </c>
      <c r="EB21" s="277">
        <f>+GG!EC16</f>
        <v>-100.37834336712871</v>
      </c>
      <c r="EC21" s="277">
        <f>+GG!ED16</f>
        <v>78.760949584464129</v>
      </c>
      <c r="ED21" s="277">
        <f>+GG!EE16</f>
        <v>2985.3656457106699</v>
      </c>
      <c r="EE21" s="277">
        <f>+GG!EF16</f>
        <v>-1082.9566274198664</v>
      </c>
      <c r="EF21" s="277">
        <f>+GG!EG16</f>
        <v>516.22374973540627</v>
      </c>
      <c r="EG21" s="277">
        <f>+GG!EH16</f>
        <v>1764.1512280853899</v>
      </c>
      <c r="EH21" s="277">
        <f>+GG!EI16</f>
        <v>398.57382892152748</v>
      </c>
      <c r="EI21" s="277">
        <f>+GG!EJ16</f>
        <v>582.87524352784192</v>
      </c>
      <c r="EJ21" s="277">
        <f>+GG!EK16</f>
        <v>238.83705031597134</v>
      </c>
      <c r="EK21" s="277">
        <f>+GG!EL16</f>
        <v>-747.77196075085544</v>
      </c>
      <c r="EL21" s="277">
        <f>+GG!EM16</f>
        <v>1212.4930133531186</v>
      </c>
      <c r="EM21" s="277">
        <f>+GG!EN16</f>
        <v>439.14312566058231</v>
      </c>
      <c r="EN21" s="277">
        <f>+GG!EO16</f>
        <v>504.96864023512745</v>
      </c>
      <c r="EO21" s="277">
        <f>+GG!EP16</f>
        <v>1842.4867344852471</v>
      </c>
      <c r="EP21" s="277">
        <f>+GG!EQ16</f>
        <v>-8.5416276791229677</v>
      </c>
      <c r="EQ21" s="277">
        <f>+GG!ER16</f>
        <v>727.48940930207687</v>
      </c>
      <c r="ER21" s="277">
        <f>+GG!ES16</f>
        <v>1078.3972883954305</v>
      </c>
      <c r="ES21" s="277">
        <f>+GG!ET16</f>
        <v>3036.7398489841244</v>
      </c>
      <c r="ET21" s="277">
        <f>+GG!EU16</f>
        <v>-118.27551049849643</v>
      </c>
      <c r="EU21" s="277">
        <f>+GG!EV16</f>
        <v>-33.87163734474899</v>
      </c>
      <c r="EV21" s="277">
        <f>+GG!EW16</f>
        <v>102.38957926906983</v>
      </c>
      <c r="EW21" s="277">
        <f>+GG!EX16</f>
        <v>307.82353484831526</v>
      </c>
      <c r="EX21" s="277">
        <f>+GG!EY16</f>
        <v>302.22392314060096</v>
      </c>
      <c r="EY21" s="277">
        <f>+GG!EZ16</f>
        <v>-343.93738009106607</v>
      </c>
      <c r="EZ21" s="277">
        <f>+GG!FA16</f>
        <v>2741.8273566045468</v>
      </c>
      <c r="FA21" s="277">
        <f>+GG!FB16</f>
        <v>1040.1396227148914</v>
      </c>
      <c r="FB21" s="277">
        <f>+GG!FC16</f>
        <v>-75.441500796147636</v>
      </c>
      <c r="FC21" s="277">
        <f>+GG!FD16</f>
        <v>614.64621120599372</v>
      </c>
      <c r="FD21" s="277">
        <f>+GG!FE16</f>
        <v>1005.5555293713713</v>
      </c>
      <c r="FE21" s="277">
        <f>+GG!FF16</f>
        <v>1333.1698796581825</v>
      </c>
      <c r="FF21" s="277">
        <f>+GG!FG16</f>
        <v>801.93773544413216</v>
      </c>
      <c r="FG21" s="277">
        <f>+GG!FH16</f>
        <v>368.04332116708679</v>
      </c>
      <c r="FH21" s="277">
        <f>+GG!FI16</f>
        <v>-136.10606565117587</v>
      </c>
      <c r="FI21" s="277">
        <f>+GG!FJ16</f>
        <v>873.49330164564935</v>
      </c>
      <c r="FJ21" s="277">
        <f>+GG!FK16</f>
        <v>-228.27250966199057</v>
      </c>
      <c r="FK21" s="277">
        <f>+GG!FL16</f>
        <v>-624.06696244531497</v>
      </c>
      <c r="FL21" s="277">
        <f>+GG!FM16</f>
        <v>110.22121232145911</v>
      </c>
      <c r="FM21" s="277">
        <f>+GG!FN16</f>
        <v>543.30614136158306</v>
      </c>
      <c r="FN21" s="277">
        <f>+GG!FO16</f>
        <v>-566.3306652506426</v>
      </c>
      <c r="FO21" s="277">
        <f>+GG!FP16</f>
        <v>-363.4169836421533</v>
      </c>
      <c r="FP21" s="277">
        <f>+GG!FQ16</f>
        <v>718.20476814289884</v>
      </c>
      <c r="FQ21" s="277">
        <f>+GG!FR16</f>
        <v>1407.1449930965396</v>
      </c>
      <c r="FR21" s="277">
        <f>+GG!FS16</f>
        <v>-270.98795305853275</v>
      </c>
      <c r="FS21" s="277">
        <f>+GG!FT16</f>
        <v>193.10440192020269</v>
      </c>
      <c r="FT21" s="277">
        <f>+GG!FU16</f>
        <v>157.31661225101774</v>
      </c>
      <c r="FU21" s="277">
        <f>+GG!FV16</f>
        <v>546.11064196848793</v>
      </c>
      <c r="FV21" s="277">
        <f>+GG!FW16</f>
        <v>285.41285389006862</v>
      </c>
    </row>
    <row r="22" spans="1:197" s="5" customFormat="1">
      <c r="A22" s="279" t="s">
        <v>8</v>
      </c>
      <c r="B22" s="288" t="s">
        <v>67</v>
      </c>
      <c r="C22" s="264">
        <f t="shared" si="97"/>
        <v>7823.9950331088748</v>
      </c>
      <c r="D22" s="264">
        <f t="shared" si="98"/>
        <v>8713.7548439252405</v>
      </c>
      <c r="E22" s="264">
        <f t="shared" si="99"/>
        <v>6298.8940197567335</v>
      </c>
      <c r="F22" s="264">
        <f t="shared" si="100"/>
        <v>8298.23031714428</v>
      </c>
      <c r="G22" s="264">
        <f t="shared" si="101"/>
        <v>4291.2461150094196</v>
      </c>
      <c r="H22" s="264">
        <f t="shared" si="102"/>
        <v>4233.6454085272708</v>
      </c>
      <c r="I22" s="264">
        <f t="shared" si="103"/>
        <v>6742.4719324978068</v>
      </c>
      <c r="J22" s="264">
        <f t="shared" si="104"/>
        <v>8747.6351714729099</v>
      </c>
      <c r="K22" s="264">
        <f t="shared" si="140"/>
        <v>6692.1623885239214</v>
      </c>
      <c r="L22" s="264">
        <f t="shared" si="141"/>
        <v>1798.0479291932825</v>
      </c>
      <c r="M22" s="264">
        <f t="shared" si="105"/>
        <v>1987.465774725862</v>
      </c>
      <c r="N22" s="264">
        <f t="shared" si="106"/>
        <v>668.48651681817364</v>
      </c>
      <c r="O22" s="264">
        <f t="shared" si="107"/>
        <v>1998.9597713720009</v>
      </c>
      <c r="P22" s="264">
        <f t="shared" si="108"/>
        <v>3169.0829701928396</v>
      </c>
      <c r="Q22" s="264">
        <f t="shared" si="109"/>
        <v>1230.2800642277373</v>
      </c>
      <c r="R22" s="264">
        <f t="shared" si="110"/>
        <v>2692.6254402888903</v>
      </c>
      <c r="S22" s="264">
        <f t="shared" si="111"/>
        <v>2026.4960124215092</v>
      </c>
      <c r="T22" s="264">
        <f t="shared" si="112"/>
        <v>2764.3533269871027</v>
      </c>
      <c r="U22" s="264">
        <f t="shared" si="113"/>
        <v>1973.3993200559592</v>
      </c>
      <c r="V22" s="264">
        <f t="shared" si="114"/>
        <v>1674.3844248851469</v>
      </c>
      <c r="W22" s="264">
        <f t="shared" si="115"/>
        <v>504.72258509603591</v>
      </c>
      <c r="X22" s="264">
        <f t="shared" si="116"/>
        <v>2146.3876897195919</v>
      </c>
      <c r="Y22" s="264">
        <f t="shared" si="117"/>
        <v>1768.8818115871175</v>
      </c>
      <c r="Z22" s="264">
        <f t="shared" si="118"/>
        <v>1465.1251690871004</v>
      </c>
      <c r="AA22" s="264">
        <f t="shared" si="119"/>
        <v>2588.9692938798121</v>
      </c>
      <c r="AB22" s="264">
        <f t="shared" si="120"/>
        <v>2475.2540425902484</v>
      </c>
      <c r="AC22" s="264">
        <f t="shared" si="121"/>
        <v>922.03384035628835</v>
      </c>
      <c r="AD22" s="264">
        <f t="shared" si="122"/>
        <v>-469.22421073910334</v>
      </c>
      <c r="AE22" s="264">
        <f t="shared" si="123"/>
        <v>91.296820119663323</v>
      </c>
      <c r="AF22" s="264">
        <f t="shared" si="124"/>
        <v>3747.1396652725716</v>
      </c>
      <c r="AG22" s="264">
        <f t="shared" si="125"/>
        <v>1246.0678352838029</v>
      </c>
      <c r="AH22" s="264">
        <f t="shared" si="126"/>
        <v>572.31753351860664</v>
      </c>
      <c r="AI22" s="264">
        <f t="shared" si="127"/>
        <v>1262.0024808808621</v>
      </c>
      <c r="AJ22" s="264">
        <f t="shared" si="128"/>
        <v>1153.2575588439993</v>
      </c>
      <c r="AK22" s="264">
        <f t="shared" si="129"/>
        <v>2997.1042912852477</v>
      </c>
      <c r="AL22" s="264">
        <f t="shared" si="130"/>
        <v>-588.54975943245415</v>
      </c>
      <c r="AM22" s="264">
        <f t="shared" si="131"/>
        <v>2986.479366479</v>
      </c>
      <c r="AN22" s="264">
        <f t="shared" si="132"/>
        <v>1347.4380341660139</v>
      </c>
      <c r="AO22" s="264">
        <f t="shared" si="133"/>
        <v>1144.3515072256287</v>
      </c>
      <c r="AP22" s="264">
        <f t="shared" si="134"/>
        <v>2138.3198740583211</v>
      </c>
      <c r="AQ22" s="264">
        <f t="shared" si="135"/>
        <v>1787.5302733798828</v>
      </c>
      <c r="AR22" s="264">
        <f t="shared" si="136"/>
        <v>3677.4335168090747</v>
      </c>
      <c r="AS22" s="264">
        <f t="shared" si="45"/>
        <v>451.87400437242587</v>
      </c>
      <c r="AT22" s="264">
        <f t="shared" si="46"/>
        <v>524.08032524598298</v>
      </c>
      <c r="AU22" s="264">
        <f t="shared" si="47"/>
        <v>3383.9950218102531</v>
      </c>
      <c r="AV22" s="264">
        <f t="shared" si="48"/>
        <v>2332.2130370952591</v>
      </c>
      <c r="AW22" s="264">
        <f t="shared" si="49"/>
        <v>119.80883221065966</v>
      </c>
      <c r="AX22" s="264">
        <f t="shared" si="50"/>
        <v>151.7701905070594</v>
      </c>
      <c r="AY22" s="264">
        <f t="shared" si="137"/>
        <v>159.23106320227382</v>
      </c>
      <c r="AZ22" s="264">
        <f t="shared" si="138"/>
        <v>1367.2378432732896</v>
      </c>
      <c r="BA22" s="264">
        <f t="shared" si="139"/>
        <v>136.70355025304082</v>
      </c>
      <c r="BB22" s="265">
        <f>+GC!BC16</f>
        <v>238.18783065075195</v>
      </c>
      <c r="BC22" s="265">
        <f>+GC!BD16</f>
        <v>1655.5024950268066</v>
      </c>
      <c r="BD22" s="265">
        <f>+GC!BE16</f>
        <v>93.775449048303429</v>
      </c>
      <c r="BE22" s="265">
        <f>+GC!BF16</f>
        <v>149.68452014308468</v>
      </c>
      <c r="BF22" s="265">
        <f>+GC!BG16</f>
        <v>283.58786684441839</v>
      </c>
      <c r="BG22" s="265">
        <f>+GC!BH16</f>
        <v>235.21412983067054</v>
      </c>
      <c r="BH22" s="265">
        <f>+GC!BI16</f>
        <v>483.27164877608561</v>
      </c>
      <c r="BI22" s="265">
        <f>+GC!BJ16</f>
        <v>1181.0117616097396</v>
      </c>
      <c r="BJ22" s="265">
        <f>+GC!BK16</f>
        <v>334.67636098617584</v>
      </c>
      <c r="BK22" s="265">
        <f>+GC!BL16</f>
        <v>587.4725523464316</v>
      </c>
      <c r="BL22" s="265">
        <f>+GC!BM16</f>
        <v>801.75238444235242</v>
      </c>
      <c r="BM22" s="265">
        <f>+GC!BN16</f>
        <v>1779.8580334040557</v>
      </c>
      <c r="BN22" s="265">
        <f>+GC!BO16</f>
        <v>-39.594491331316732</v>
      </c>
      <c r="BO22" s="265">
        <f>+GC!BP16</f>
        <v>786.33879265475912</v>
      </c>
      <c r="BP22" s="265">
        <f>+GC!BQ16</f>
        <v>483.53576290429487</v>
      </c>
      <c r="BQ22" s="265">
        <f>+GC!BR16</f>
        <v>332.85018919001038</v>
      </c>
      <c r="BR22" s="265">
        <f>+GC!BS16</f>
        <v>536.82746071648035</v>
      </c>
      <c r="BS22" s="265">
        <f>+GC!BT16</f>
        <v>1822.9477903823997</v>
      </c>
      <c r="BT22" s="265">
        <f>+GC!BU16</f>
        <v>24.566448679619327</v>
      </c>
      <c r="BU22" s="265">
        <f>+GC!BV16</f>
        <v>670.68877231866054</v>
      </c>
      <c r="BV22" s="265">
        <f>+GC!BW16</f>
        <v>1331.2407914232294</v>
      </c>
      <c r="BW22" s="265">
        <f>+GC!BX16</f>
        <v>159.89956718187636</v>
      </c>
      <c r="BX22" s="265">
        <f>+GC!BY16</f>
        <v>519.87671138016424</v>
      </c>
      <c r="BY22" s="265">
        <f>+GC!BZ16</f>
        <v>2084.577048425062</v>
      </c>
      <c r="BZ22" s="265">
        <f>+GC!CA16</f>
        <v>-10.611908745457072</v>
      </c>
      <c r="CA22" s="265">
        <f>+GC!CB16</f>
        <v>980.75798933878752</v>
      </c>
      <c r="CB22" s="265">
        <f>+GC!CC16</f>
        <v>1003.2532394626287</v>
      </c>
      <c r="CC22" s="265">
        <f>+GC!CD16</f>
        <v>84.252068498599982</v>
      </c>
      <c r="CD22" s="265">
        <f>+GC!CE16</f>
        <v>860.68898485147122</v>
      </c>
      <c r="CE22" s="265">
        <f>+GC!CF16</f>
        <v>729.44337153507581</v>
      </c>
      <c r="CF22" s="265">
        <f>+GC!CG16</f>
        <v>244.15169064503826</v>
      </c>
      <c r="CG22" s="265">
        <f>+GC!CH16</f>
        <v>-166.95242291365744</v>
      </c>
      <c r="CH22" s="265">
        <f>+GC!CI16</f>
        <v>427.5233173646551</v>
      </c>
      <c r="CI22" s="265">
        <f>+GC!CJ16</f>
        <v>523.98673500083078</v>
      </c>
      <c r="CJ22" s="265">
        <f>+GC!CK16</f>
        <v>-88.124547008396462</v>
      </c>
      <c r="CK22" s="265">
        <f>+GC!CL16</f>
        <v>1710.5255017271575</v>
      </c>
      <c r="CL22" s="265">
        <f>+GC!CM16</f>
        <v>-308.27086104983096</v>
      </c>
      <c r="CM22" s="265">
        <f>+GC!CN16</f>
        <v>1751.3605957310428</v>
      </c>
      <c r="CN22" s="265">
        <f>+GC!CO16</f>
        <v>325.79207690590556</v>
      </c>
      <c r="CO22" s="265">
        <f>+GC!CP16</f>
        <v>225.66190780344454</v>
      </c>
      <c r="CP22" s="265">
        <f>+GC!CQ16</f>
        <v>227.33086349121405</v>
      </c>
      <c r="CQ22" s="265">
        <f>+GC!CR16</f>
        <v>1012.1323977924417</v>
      </c>
      <c r="CR22" s="265">
        <f>+GC!CS16</f>
        <v>653.78787889476735</v>
      </c>
      <c r="CS22" s="265">
        <f>+GC!CT16</f>
        <v>291.14929841335368</v>
      </c>
      <c r="CT22" s="265">
        <f>+GC!CU16</f>
        <v>1644.0321165716912</v>
      </c>
      <c r="CU22" s="265">
        <f>+GC!CV16</f>
        <v>306.33523956790992</v>
      </c>
      <c r="CV22" s="265">
        <f>+GC!CW16</f>
        <v>238.8320511140962</v>
      </c>
      <c r="CW22" s="265">
        <f>+GC!CX16</f>
        <v>1930.0867519082424</v>
      </c>
      <c r="CX22" s="265">
        <f>+GC!CY16</f>
        <v>-30.249640700265218</v>
      </c>
      <c r="CY22" s="265">
        <f>+GC!CZ16</f>
        <v>545.5086611219499</v>
      </c>
      <c r="CZ22" s="265">
        <f>+GC!DA16</f>
        <v>406.77481993460367</v>
      </c>
      <c r="DA22" s="265">
        <f>+GC!DB16</f>
        <v>-300.81435138076779</v>
      </c>
      <c r="DB22" s="265">
        <f>+GC!DC16</f>
        <v>-902.93333439640787</v>
      </c>
      <c r="DC22" s="265">
        <f>+GC!DD16</f>
        <v>734.52347503807243</v>
      </c>
      <c r="DD22" s="265">
        <f>+GC!DE16</f>
        <v>-95.681227313532261</v>
      </c>
      <c r="DE22" s="265">
        <f>+GC!DF16</f>
        <v>-39.927498268409344</v>
      </c>
      <c r="DF22" s="265">
        <f>+GC!DG16</f>
        <v>226.90554570160492</v>
      </c>
      <c r="DG22" s="265">
        <f>+GC!DH16</f>
        <v>2824.6111659521121</v>
      </c>
      <c r="DH22" s="265">
        <f>+GC!DI16</f>
        <v>-323.5793872678135</v>
      </c>
      <c r="DI22" s="265">
        <f>+GC!DJ16</f>
        <v>1246.107886588273</v>
      </c>
      <c r="DJ22" s="265">
        <f>+GC!DK16</f>
        <v>2590.2799443822078</v>
      </c>
      <c r="DK22" s="265">
        <f>+GC!DL16</f>
        <v>-698.57957590310309</v>
      </c>
      <c r="DL22" s="265">
        <f>+GC!DM16</f>
        <v>-645.6325331953019</v>
      </c>
      <c r="DM22" s="265">
        <f>+GC!DN16</f>
        <v>173.07434686373972</v>
      </c>
      <c r="DN22" s="265">
        <f>+GC!DO16</f>
        <v>-22.1972913464665</v>
      </c>
      <c r="DO22" s="265">
        <f>+GC!DP16</f>
        <v>421.44047800133342</v>
      </c>
      <c r="DP22" s="265">
        <f>+GC!DQ16</f>
        <v>311.06597038153188</v>
      </c>
      <c r="DQ22" s="265">
        <f>+GC!DR16</f>
        <v>600.95331659973465</v>
      </c>
      <c r="DR22" s="265">
        <f>+GC!DS16</f>
        <v>349.98319389959568</v>
      </c>
      <c r="DS22" s="265">
        <f>+GC!DT16</f>
        <v>199.41308208693295</v>
      </c>
      <c r="DT22" s="265">
        <f>+GC!DU16</f>
        <v>344.74118597473353</v>
      </c>
      <c r="DU22" s="265">
        <f>+GC!DV16</f>
        <v>609.10329078233281</v>
      </c>
      <c r="DV22" s="265">
        <f>+GC!DW16</f>
        <v>855.7497968583333</v>
      </c>
      <c r="DW22" s="265">
        <f>+GC!DX16</f>
        <v>-309.98012315166829</v>
      </c>
      <c r="DX22" s="265">
        <f>+GC!DY16</f>
        <v>2451.3346175785828</v>
      </c>
      <c r="DY22" s="265">
        <f>+GC!DZ16</f>
        <v>-1255.1279864214655</v>
      </c>
      <c r="DZ22" s="265">
        <f>+GC!EA16</f>
        <v>-131.29287914646733</v>
      </c>
      <c r="EA22" s="265">
        <f>+GC!EB16</f>
        <v>797.87110613547873</v>
      </c>
      <c r="EB22" s="265">
        <f>+GC!EC16</f>
        <v>-96.07893683346488</v>
      </c>
      <c r="EC22" s="265">
        <f>+GC!ED16</f>
        <v>-60.647969340868229</v>
      </c>
      <c r="ED22" s="265">
        <f>+GC!EE16</f>
        <v>3143.2062726533331</v>
      </c>
      <c r="EE22" s="265">
        <f>+GC!EF16</f>
        <v>-1172.7626302111134</v>
      </c>
      <c r="EF22" s="265">
        <f>+GC!EG16</f>
        <v>269.73655991207272</v>
      </c>
      <c r="EG22" s="265">
        <f>+GC!EH16</f>
        <v>2250.4641044650548</v>
      </c>
      <c r="EH22" s="265">
        <f>+GC!EI16</f>
        <v>-399.54212921499226</v>
      </c>
      <c r="EI22" s="265">
        <f>+GC!EJ16</f>
        <v>1108.2601503036465</v>
      </c>
      <c r="EJ22" s="265">
        <f>+GC!EK16</f>
        <v>435.6334861369744</v>
      </c>
      <c r="EK22" s="265">
        <f>+GC!EL16</f>
        <v>-458.95162649373589</v>
      </c>
      <c r="EL22" s="265">
        <f>+GC!EM16</f>
        <v>1832.4745220205775</v>
      </c>
      <c r="EM22" s="265">
        <f>+GC!EN16</f>
        <v>764.79697853147934</v>
      </c>
      <c r="EN22" s="265">
        <f>+GC!EO16</f>
        <v>689.79152280474659</v>
      </c>
      <c r="EO22" s="265">
        <f>+GC!EP16</f>
        <v>910.73500637619759</v>
      </c>
      <c r="EP22" s="265">
        <f>+GC!EQ16</f>
        <v>187.00374419893856</v>
      </c>
      <c r="EQ22" s="265">
        <f>+GC!ER16</f>
        <v>765.19932461828898</v>
      </c>
      <c r="ER22" s="265">
        <f>+GC!ES16</f>
        <v>341.08494639415449</v>
      </c>
      <c r="ES22" s="265">
        <f>+GC!ET16</f>
        <v>2571.1492457966315</v>
      </c>
      <c r="ET22" s="265">
        <f>+GC!EU16</f>
        <v>98.382346848800239</v>
      </c>
      <c r="EU22" s="265">
        <f>+GC!EV16</f>
        <v>559.53495175955254</v>
      </c>
      <c r="EV22" s="265">
        <f>+GC!EW16</f>
        <v>-206.04329423592691</v>
      </c>
      <c r="EW22" s="265">
        <f>+GC!EX16</f>
        <v>481.01711914876313</v>
      </c>
      <c r="EX22" s="265">
        <f>+GC!EY16</f>
        <v>-158.01381212730362</v>
      </c>
      <c r="EY22" s="265">
        <f>+GC!EZ16</f>
        <v>201.07701822452347</v>
      </c>
      <c r="EZ22" s="265">
        <f>+GC!FA16</f>
        <v>2688.3119472293101</v>
      </c>
      <c r="FA22" s="265">
        <f>+GC!FB16</f>
        <v>1393.0492335984936</v>
      </c>
      <c r="FB22" s="265">
        <f>+GC!FC16</f>
        <v>-697.36615901755044</v>
      </c>
      <c r="FC22" s="265">
        <f>+GC!FD16</f>
        <v>333.98297713599953</v>
      </c>
      <c r="FD22" s="265">
        <f>+GC!FE16</f>
        <v>-254.70832876623027</v>
      </c>
      <c r="FE22" s="265">
        <f>+GC!FF16</f>
        <v>2252.9383887254899</v>
      </c>
      <c r="FF22" s="265">
        <f>+GC!FG16</f>
        <v>-521.85074169453947</v>
      </c>
      <c r="FG22" s="265">
        <f>+GC!FH16</f>
        <v>43.459278103044937</v>
      </c>
      <c r="FH22" s="265">
        <f>+GC!FI16</f>
        <v>598.20029580215419</v>
      </c>
      <c r="FI22" s="265">
        <f>+GC!FJ16</f>
        <v>-492.17303004102098</v>
      </c>
      <c r="FJ22" s="265">
        <f>+GC!FK16</f>
        <v>-67.01033260993529</v>
      </c>
      <c r="FK22" s="265">
        <f>+GC!FL16</f>
        <v>710.95355315801567</v>
      </c>
      <c r="FL22" s="265">
        <f>+GC!FM16</f>
        <v>142.8311593147931</v>
      </c>
      <c r="FM22" s="265">
        <f>+GC!FN16</f>
        <v>159.19007098479565</v>
      </c>
      <c r="FN22" s="265">
        <f>+GC!FO16</f>
        <v>-142.79016709731494</v>
      </c>
      <c r="FO22" s="265">
        <f>+GC!FP16</f>
        <v>-718.40606407547625</v>
      </c>
      <c r="FP22" s="265">
        <f>+GC!FQ16</f>
        <v>657.86353022888943</v>
      </c>
      <c r="FQ22" s="265">
        <f>+GC!FR16</f>
        <v>1427.7803771198764</v>
      </c>
      <c r="FR22" s="265">
        <f>+GC!FS16</f>
        <v>-640.43533055719638</v>
      </c>
      <c r="FS22" s="265">
        <f>+GC!FT16</f>
        <v>454.77639659353486</v>
      </c>
      <c r="FT22" s="265">
        <f>+GC!FU16</f>
        <v>322.36248421670234</v>
      </c>
      <c r="FU22" s="265">
        <f>+GC!FV16</f>
        <v>-148.72677638951254</v>
      </c>
      <c r="FV22" s="265">
        <f>+GC!FW16</f>
        <v>321.68155870428814</v>
      </c>
    </row>
    <row r="23" spans="1:197" s="103" customFormat="1">
      <c r="A23" s="280" t="s">
        <v>71</v>
      </c>
      <c r="B23" s="262" t="s">
        <v>67</v>
      </c>
      <c r="C23" s="267">
        <f t="shared" ref="C23" si="142">+SUM(BB23:BM23)</f>
        <v>7823.9950331088748</v>
      </c>
      <c r="D23" s="267">
        <f t="shared" ref="D23" si="143">+SUM(BN23:BY23)</f>
        <v>8669.8609439252414</v>
      </c>
      <c r="E23" s="267">
        <f t="shared" ref="E23" si="144">+SUM(BZ23:CK23)</f>
        <v>5862.4610197567335</v>
      </c>
      <c r="F23" s="267">
        <f t="shared" ref="F23" si="145">+SUM(CL23:CW23)</f>
        <v>7794.6093171442772</v>
      </c>
      <c r="G23" s="267">
        <f t="shared" ref="G23" si="146">+SUM(CX23:DI23)</f>
        <v>4105.4182832194192</v>
      </c>
      <c r="H23" s="267">
        <f t="shared" ref="H23" si="147">+SUM(DJ23:DU23)</f>
        <v>4323.8799425472707</v>
      </c>
      <c r="I23" s="267">
        <f t="shared" ref="I23" si="148">+SUM(DV23:EG23)</f>
        <v>6744.4385657178063</v>
      </c>
      <c r="J23" s="267">
        <f t="shared" ref="J23" si="149">+SUM(EH23:ES23)</f>
        <v>8371.1474839229049</v>
      </c>
      <c r="K23" s="267">
        <f t="shared" si="140"/>
        <v>6827.2373135739199</v>
      </c>
      <c r="L23" s="267">
        <f t="shared" si="141"/>
        <v>2224.7565110932824</v>
      </c>
      <c r="M23" s="267">
        <f t="shared" ref="M23" si="150">+SUM(BB23:BD23)</f>
        <v>1987.465774725862</v>
      </c>
      <c r="N23" s="267">
        <f t="shared" ref="N23" si="151">+SUM(BE23:BG23)</f>
        <v>668.48651681817364</v>
      </c>
      <c r="O23" s="267">
        <f t="shared" ref="O23" si="152">+SUM(BH23:BJ23)</f>
        <v>1998.9597713720009</v>
      </c>
      <c r="P23" s="267">
        <f t="shared" ref="P23" si="153">+SUM(BK23:BM23)</f>
        <v>3169.0829701928396</v>
      </c>
      <c r="Q23" s="267">
        <f t="shared" ref="Q23" si="154">+SUM(BN23:BP23)</f>
        <v>1230.2800642277373</v>
      </c>
      <c r="R23" s="267">
        <f t="shared" ref="R23" si="155">+SUM(BQ23:BS23)</f>
        <v>2692.6254402888903</v>
      </c>
      <c r="S23" s="267">
        <f t="shared" ref="S23" si="156">+SUM(BT23:BV23)</f>
        <v>2026.4960124215092</v>
      </c>
      <c r="T23" s="267">
        <f t="shared" ref="T23" si="157">+SUM(BW23:BY23)</f>
        <v>2720.4594269871027</v>
      </c>
      <c r="U23" s="267">
        <f t="shared" ref="U23" si="158">+SUM(BZ23:CB23)</f>
        <v>1838.9753200559592</v>
      </c>
      <c r="V23" s="267">
        <f t="shared" ref="V23" si="159">+SUM(CC23:CE23)</f>
        <v>1631.360424885147</v>
      </c>
      <c r="W23" s="267">
        <f t="shared" ref="W23" si="160">+SUM(CF23:CH23)</f>
        <v>399.85958509603586</v>
      </c>
      <c r="X23" s="267">
        <f t="shared" ref="X23" si="161">+SUM(CI23:CK23)</f>
        <v>1992.2656897195918</v>
      </c>
      <c r="Y23" s="267">
        <f t="shared" ref="Y23" si="162">+SUM(CL23:CN23)</f>
        <v>1568.4438115871176</v>
      </c>
      <c r="Z23" s="267">
        <f t="shared" ref="Z23" si="163">+SUM(CO23:CQ23)</f>
        <v>1354.9311690871004</v>
      </c>
      <c r="AA23" s="267">
        <f t="shared" ref="AA23" si="164">+SUM(CR23:CT23)</f>
        <v>2476.5992938798122</v>
      </c>
      <c r="AB23" s="267">
        <f t="shared" ref="AB23" si="165">+SUM(CU23:CW23)</f>
        <v>2394.6350425902483</v>
      </c>
      <c r="AC23" s="267">
        <f t="shared" ref="AC23" si="166">+SUM(CX23:CZ23)</f>
        <v>865.84630200628817</v>
      </c>
      <c r="AD23" s="267">
        <f t="shared" ref="AD23" si="167">+SUM(DA23:DC23)</f>
        <v>-535.04045233910313</v>
      </c>
      <c r="AE23" s="267">
        <f t="shared" ref="AE23" si="168">+SUM(DD23:DF23)</f>
        <v>32.676363759663388</v>
      </c>
      <c r="AF23" s="267">
        <f t="shared" ref="AF23" si="169">+SUM(DG23:DI23)</f>
        <v>3741.9360697925713</v>
      </c>
      <c r="AG23" s="267">
        <f t="shared" ref="AG23" si="170">+SUM(DJ23:DL23)</f>
        <v>1227.6826699238029</v>
      </c>
      <c r="AH23" s="267">
        <f t="shared" ref="AH23" si="171">+SUM(DM23:DO23)</f>
        <v>597.37522458860701</v>
      </c>
      <c r="AI23" s="267">
        <f t="shared" ref="AI23" si="172">+SUM(DP23:DR23)</f>
        <v>1303.0476345208622</v>
      </c>
      <c r="AJ23" s="267">
        <f t="shared" ref="AJ23" si="173">+SUM(DS23:DU23)</f>
        <v>1195.7744135139992</v>
      </c>
      <c r="AK23" s="267">
        <f t="shared" ref="AK23" si="174">+SUM(DV23:DX23)</f>
        <v>2991.3503816952475</v>
      </c>
      <c r="AL23" s="267">
        <f t="shared" ref="AL23" si="175">+SUM(DY23:EA23)</f>
        <v>-567.64450311245434</v>
      </c>
      <c r="AM23" s="267">
        <f t="shared" ref="AM23" si="176">+SUM(EB23:ED23)</f>
        <v>2997.7499581389998</v>
      </c>
      <c r="AN23" s="267">
        <f t="shared" ref="AN23" si="177">+SUM(EE23:EG23)</f>
        <v>1322.9827289960135</v>
      </c>
      <c r="AO23" s="267">
        <f t="shared" ref="AO23" si="178">+SUM(EH23:EJ23)</f>
        <v>1077.8572686156285</v>
      </c>
      <c r="AP23" s="267">
        <f t="shared" ref="AP23" si="179">+SUM(EK23:EM23)</f>
        <v>2029.3721600283211</v>
      </c>
      <c r="AQ23" s="267">
        <f t="shared" ref="AQ23" si="180">+SUM(EN23:EP23)</f>
        <v>1707.0977828698826</v>
      </c>
      <c r="AR23" s="267">
        <f t="shared" ref="AR23" si="181">+SUM(EQ23:ES23)</f>
        <v>3556.8202724090743</v>
      </c>
      <c r="AS23" s="267">
        <f t="shared" si="45"/>
        <v>440.48891964242586</v>
      </c>
      <c r="AT23" s="267">
        <f t="shared" si="46"/>
        <v>545.43414197598281</v>
      </c>
      <c r="AU23" s="267">
        <f t="shared" si="47"/>
        <v>3429.9902706602534</v>
      </c>
      <c r="AV23" s="267">
        <f t="shared" si="48"/>
        <v>2411.3239812952593</v>
      </c>
      <c r="AW23" s="267">
        <f t="shared" si="49"/>
        <v>252.84365803065958</v>
      </c>
      <c r="AX23" s="267">
        <f t="shared" si="50"/>
        <v>244.47820919705941</v>
      </c>
      <c r="AY23" s="267">
        <f t="shared" si="137"/>
        <v>303.23209280227388</v>
      </c>
      <c r="AZ23" s="267">
        <f t="shared" si="138"/>
        <v>1424.2025510632895</v>
      </c>
      <c r="BA23" s="267">
        <f t="shared" si="139"/>
        <v>463.31002184018291</v>
      </c>
      <c r="BB23" s="268">
        <f>+PGE!BC16</f>
        <v>238.18783065075195</v>
      </c>
      <c r="BC23" s="268">
        <f>+PGE!BD16</f>
        <v>1655.5024950268066</v>
      </c>
      <c r="BD23" s="268">
        <f>+PGE!BE16</f>
        <v>93.775449048303429</v>
      </c>
      <c r="BE23" s="268">
        <f>+PGE!BF16</f>
        <v>149.68452014308468</v>
      </c>
      <c r="BF23" s="268">
        <f>+PGE!BG16</f>
        <v>283.58786684441839</v>
      </c>
      <c r="BG23" s="268">
        <f>+PGE!BH16</f>
        <v>235.21412983067054</v>
      </c>
      <c r="BH23" s="268">
        <f>+PGE!BI16</f>
        <v>483.27164877608561</v>
      </c>
      <c r="BI23" s="268">
        <f>+PGE!BJ16</f>
        <v>1181.0117616097396</v>
      </c>
      <c r="BJ23" s="268">
        <f>+PGE!BK16</f>
        <v>334.67636098617584</v>
      </c>
      <c r="BK23" s="268">
        <f>+PGE!BL16</f>
        <v>587.4725523464316</v>
      </c>
      <c r="BL23" s="268">
        <f>+PGE!BM16</f>
        <v>801.75238444235242</v>
      </c>
      <c r="BM23" s="268">
        <f>+PGE!BN16</f>
        <v>1779.8580334040557</v>
      </c>
      <c r="BN23" s="268">
        <f>+PGE!BO16</f>
        <v>-39.594491331316732</v>
      </c>
      <c r="BO23" s="268">
        <f>+PGE!BP16</f>
        <v>786.33879265475912</v>
      </c>
      <c r="BP23" s="268">
        <f>+PGE!BQ16</f>
        <v>483.53576290429487</v>
      </c>
      <c r="BQ23" s="268">
        <f>+PGE!BR16</f>
        <v>332.85018919001038</v>
      </c>
      <c r="BR23" s="268">
        <f>+PGE!BS16</f>
        <v>536.82746071648035</v>
      </c>
      <c r="BS23" s="268">
        <f>+PGE!BT16</f>
        <v>1822.9477903823997</v>
      </c>
      <c r="BT23" s="268">
        <f>+PGE!BU16</f>
        <v>24.566448679619327</v>
      </c>
      <c r="BU23" s="268">
        <f>+PGE!BV16</f>
        <v>670.68877231866054</v>
      </c>
      <c r="BV23" s="268">
        <f>+PGE!BW16</f>
        <v>1331.2407914232294</v>
      </c>
      <c r="BW23" s="268">
        <f>+PGE!BX16</f>
        <v>159.75466718187636</v>
      </c>
      <c r="BX23" s="268">
        <f>+PGE!BY16</f>
        <v>513.17571138016422</v>
      </c>
      <c r="BY23" s="268">
        <f>+PGE!BZ16</f>
        <v>2047.529048425062</v>
      </c>
      <c r="BZ23" s="268">
        <f>+PGE!CA16</f>
        <v>-57.307908745457098</v>
      </c>
      <c r="CA23" s="268">
        <f>+PGE!CB16</f>
        <v>936.62298933878753</v>
      </c>
      <c r="CB23" s="268">
        <f>+PGE!CC16</f>
        <v>959.66023946262874</v>
      </c>
      <c r="CC23" s="268">
        <f>+PGE!CD16</f>
        <v>68.969068498599967</v>
      </c>
      <c r="CD23" s="268">
        <f>+PGE!CE16</f>
        <v>851.22098485147126</v>
      </c>
      <c r="CE23" s="268">
        <f>+PGE!CF16</f>
        <v>711.17037153507579</v>
      </c>
      <c r="CF23" s="268">
        <f>+PGE!CG16</f>
        <v>214.44269064503825</v>
      </c>
      <c r="CG23" s="268">
        <f>+PGE!CH16</f>
        <v>-209.14642291365743</v>
      </c>
      <c r="CH23" s="268">
        <f>+PGE!CI16</f>
        <v>394.56331736465506</v>
      </c>
      <c r="CI23" s="268">
        <f>+PGE!CJ16</f>
        <v>484.06073500083085</v>
      </c>
      <c r="CJ23" s="268">
        <f>+PGE!CK16</f>
        <v>-139.54054700839652</v>
      </c>
      <c r="CK23" s="268">
        <f>+PGE!CL16</f>
        <v>1647.7455017271575</v>
      </c>
      <c r="CL23" s="268">
        <f>+PGE!CM16</f>
        <v>-382.71086104983101</v>
      </c>
      <c r="CM23" s="268">
        <f>+PGE!CN16</f>
        <v>1680.9255957310429</v>
      </c>
      <c r="CN23" s="268">
        <f>+PGE!CO16</f>
        <v>270.22907690590557</v>
      </c>
      <c r="CO23" s="268">
        <f>+PGE!CP16</f>
        <v>182.01890780344451</v>
      </c>
      <c r="CP23" s="268">
        <f>+PGE!CQ16</f>
        <v>190.43486349121409</v>
      </c>
      <c r="CQ23" s="268">
        <f>+PGE!CR16</f>
        <v>982.47739779244171</v>
      </c>
      <c r="CR23" s="268">
        <f>+PGE!CS16</f>
        <v>612.64287889476736</v>
      </c>
      <c r="CS23" s="268">
        <f>+PGE!CT16</f>
        <v>254.41429841335366</v>
      </c>
      <c r="CT23" s="268">
        <f>+PGE!CU16</f>
        <v>1609.5421165716912</v>
      </c>
      <c r="CU23" s="268">
        <f>+PGE!CV16</f>
        <v>280.70323956790986</v>
      </c>
      <c r="CV23" s="268">
        <f>+PGE!CW16</f>
        <v>207.25705111409616</v>
      </c>
      <c r="CW23" s="268">
        <f>+PGE!CX16</f>
        <v>1906.6747519082423</v>
      </c>
      <c r="CX23" s="268">
        <f>+PGE!CY16</f>
        <v>-47.958613700265232</v>
      </c>
      <c r="CY23" s="268">
        <f>+PGE!CZ16</f>
        <v>528.98109012194982</v>
      </c>
      <c r="CZ23" s="268">
        <f>+PGE!DA16</f>
        <v>384.82382558460358</v>
      </c>
      <c r="DA23" s="268">
        <f>+PGE!DB16</f>
        <v>-317.05976584076791</v>
      </c>
      <c r="DB23" s="268">
        <f>+PGE!DC16</f>
        <v>-926.16500679640785</v>
      </c>
      <c r="DC23" s="268">
        <f>+PGE!DD16</f>
        <v>708.18432029807252</v>
      </c>
      <c r="DD23" s="268">
        <f>+PGE!DE16</f>
        <v>-122.39057137353218</v>
      </c>
      <c r="DE23" s="268">
        <f>+PGE!DF16</f>
        <v>-59.544365168409449</v>
      </c>
      <c r="DF23" s="268">
        <f>+PGE!DG16</f>
        <v>214.61130030160501</v>
      </c>
      <c r="DG23" s="268">
        <f>+PGE!DH16</f>
        <v>2819.4075704721117</v>
      </c>
      <c r="DH23" s="268">
        <f>+PGE!DI16</f>
        <v>-323.5793872678135</v>
      </c>
      <c r="DI23" s="268">
        <f>+PGE!DJ16</f>
        <v>1246.107886588273</v>
      </c>
      <c r="DJ23" s="268">
        <f>+PGE!DK16</f>
        <v>2579.7738164622078</v>
      </c>
      <c r="DK23" s="268">
        <f>+PGE!DL16</f>
        <v>-691.60967590310304</v>
      </c>
      <c r="DL23" s="268">
        <f>+PGE!DM16</f>
        <v>-660.481470635302</v>
      </c>
      <c r="DM23" s="268">
        <f>+PGE!DN16</f>
        <v>199.94562558373991</v>
      </c>
      <c r="DN23" s="268">
        <f>+PGE!DO16</f>
        <v>-32.948892776466437</v>
      </c>
      <c r="DO23" s="268">
        <f>+PGE!DP16</f>
        <v>430.37849178133354</v>
      </c>
      <c r="DP23" s="268">
        <f>+PGE!DQ16</f>
        <v>310.57260940153185</v>
      </c>
      <c r="DQ23" s="268">
        <f>+PGE!DR16</f>
        <v>637.4331348097345</v>
      </c>
      <c r="DR23" s="268">
        <f>+PGE!DS16</f>
        <v>355.04189030959571</v>
      </c>
      <c r="DS23" s="268">
        <f>+PGE!DT16</f>
        <v>214.22522722693293</v>
      </c>
      <c r="DT23" s="268">
        <f>+PGE!DU16</f>
        <v>374.35901892473333</v>
      </c>
      <c r="DU23" s="268">
        <f>+PGE!DV16</f>
        <v>607.19016736233289</v>
      </c>
      <c r="DV23" s="268">
        <f>+PGE!DW16</f>
        <v>856.34801263833322</v>
      </c>
      <c r="DW23" s="268">
        <f>+PGE!DX16</f>
        <v>-315.07872330166833</v>
      </c>
      <c r="DX23" s="268">
        <f>+PGE!DY16</f>
        <v>2450.0810923585827</v>
      </c>
      <c r="DY23" s="268">
        <f>+PGE!DZ16</f>
        <v>-1258.8452655214655</v>
      </c>
      <c r="DZ23" s="268">
        <f>+PGE!EA16</f>
        <v>-103.68277001646737</v>
      </c>
      <c r="EA23" s="268">
        <f>+PGE!EB16</f>
        <v>794.88353242547862</v>
      </c>
      <c r="EB23" s="268">
        <f>+PGE!EC16</f>
        <v>-89.105675353464861</v>
      </c>
      <c r="EC23" s="268">
        <f>+PGE!ED16</f>
        <v>-70.804475010868344</v>
      </c>
      <c r="ED23" s="268">
        <f>+PGE!EE16</f>
        <v>3157.660108503333</v>
      </c>
      <c r="EE23" s="268">
        <f>+PGE!EF16</f>
        <v>-1173.0074588211135</v>
      </c>
      <c r="EF23" s="268">
        <f>+PGE!EG16</f>
        <v>273.03570631207265</v>
      </c>
      <c r="EG23" s="268">
        <f>+PGE!EH16</f>
        <v>2222.9544815050544</v>
      </c>
      <c r="EH23" s="268">
        <f>+PGE!EI16</f>
        <v>-413.47432046499222</v>
      </c>
      <c r="EI23" s="268">
        <f>+PGE!EJ16</f>
        <v>1089.2278616336464</v>
      </c>
      <c r="EJ23" s="268">
        <f>+PGE!EK16</f>
        <v>402.10372744697429</v>
      </c>
      <c r="EK23" s="268">
        <f>+PGE!EL16</f>
        <v>-489.70672362373585</v>
      </c>
      <c r="EL23" s="268">
        <f>+PGE!EM16</f>
        <v>1781.5974600705774</v>
      </c>
      <c r="EM23" s="268">
        <f>+PGE!EN16</f>
        <v>737.48142358147936</v>
      </c>
      <c r="EN23" s="268">
        <f>+PGE!EO16</f>
        <v>665.96681189474657</v>
      </c>
      <c r="EO23" s="268">
        <f>+PGE!EP16</f>
        <v>866.14235171619748</v>
      </c>
      <c r="EP23" s="268">
        <f>+PGE!EQ16</f>
        <v>174.98861925893848</v>
      </c>
      <c r="EQ23" s="268">
        <f>+PGE!ER16</f>
        <v>712.09189962828896</v>
      </c>
      <c r="ER23" s="268">
        <f>+PGE!ES16</f>
        <v>304.87865783415441</v>
      </c>
      <c r="ES23" s="268">
        <f>+PGE!ET16</f>
        <v>2539.8497149466311</v>
      </c>
      <c r="ET23" s="268">
        <f>+PGE!EU16</f>
        <v>100.77803592880025</v>
      </c>
      <c r="EU23" s="268">
        <f>+PGE!EV16</f>
        <v>548.41783210955259</v>
      </c>
      <c r="EV23" s="268">
        <f>+PGE!EW16</f>
        <v>-208.70694839592699</v>
      </c>
      <c r="EW23" s="268">
        <f>+PGE!EX16</f>
        <v>481.75111508876302</v>
      </c>
      <c r="EX23" s="268">
        <f>+PGE!EY16</f>
        <v>-155.70773073730371</v>
      </c>
      <c r="EY23" s="268">
        <f>+PGE!EZ16</f>
        <v>219.3907576245235</v>
      </c>
      <c r="EZ23" s="268">
        <f>+PGE!FA16</f>
        <v>2729.7598058793101</v>
      </c>
      <c r="FA23" s="268">
        <f>+PGE!FB16</f>
        <v>1383.6461115384936</v>
      </c>
      <c r="FB23" s="268">
        <f>+PGE!FC16</f>
        <v>-683.41564675755035</v>
      </c>
      <c r="FC23" s="268">
        <f>+PGE!FD16</f>
        <v>349.53429503599949</v>
      </c>
      <c r="FD23" s="268">
        <f>+PGE!FE16</f>
        <v>-184.24767241623036</v>
      </c>
      <c r="FE23" s="268">
        <f>+PGE!FF16</f>
        <v>2246.0373586754899</v>
      </c>
      <c r="FF23" s="268">
        <f>+PGE!FG16</f>
        <v>-556.4041434645394</v>
      </c>
      <c r="FG23" s="268">
        <f>+PGE!FH16</f>
        <v>81.136966843044831</v>
      </c>
      <c r="FH23" s="268">
        <f>+PGE!FI16</f>
        <v>728.11083465215415</v>
      </c>
      <c r="FI23" s="268">
        <f>+PGE!FJ16</f>
        <v>-493.49952883102094</v>
      </c>
      <c r="FJ23" s="268">
        <f>+PGE!FK16</f>
        <v>-26.888262079935316</v>
      </c>
      <c r="FK23" s="268">
        <f>+PGE!FL16</f>
        <v>764.86600010801567</v>
      </c>
      <c r="FL23" s="268">
        <f>+PGE!FM16</f>
        <v>152.46759283479318</v>
      </c>
      <c r="FM23" s="268">
        <f>+PGE!FN16</f>
        <v>200.41422888479556</v>
      </c>
      <c r="FN23" s="268">
        <f>+PGE!FO16</f>
        <v>-49.649728917314889</v>
      </c>
      <c r="FO23" s="268">
        <f>+PGE!FP16</f>
        <v>-735.03316413547623</v>
      </c>
      <c r="FP23" s="268">
        <f>+PGE!FQ16</f>
        <v>719.20632781888935</v>
      </c>
      <c r="FQ23" s="268">
        <f>+PGE!FR16</f>
        <v>1440.0293873798764</v>
      </c>
      <c r="FR23" s="268">
        <f>+PGE!FS16</f>
        <v>-332.20473355005436</v>
      </c>
      <c r="FS23" s="268">
        <f>+PGE!FT16</f>
        <v>470.97900741353487</v>
      </c>
      <c r="FT23" s="268">
        <f>+PGE!FU16</f>
        <v>324.5357479767024</v>
      </c>
      <c r="FU23" s="268">
        <f>+PGE!FV16</f>
        <v>-164.5086828595125</v>
      </c>
      <c r="FV23" s="268">
        <f>+PGE!FW16</f>
        <v>363.57940084428822</v>
      </c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</row>
    <row r="24" spans="1:197" s="5" customFormat="1">
      <c r="A24" s="281" t="s">
        <v>2</v>
      </c>
      <c r="B24" s="261" t="s">
        <v>67</v>
      </c>
      <c r="C24" s="270">
        <f t="shared" si="97"/>
        <v>205.18478191570011</v>
      </c>
      <c r="D24" s="270">
        <f t="shared" si="98"/>
        <v>167.01009213260011</v>
      </c>
      <c r="E24" s="270">
        <f t="shared" si="99"/>
        <v>340.1067360699999</v>
      </c>
      <c r="F24" s="270">
        <f t="shared" si="100"/>
        <v>141.27423070999996</v>
      </c>
      <c r="G24" s="270">
        <f t="shared" si="101"/>
        <v>330.78381715000023</v>
      </c>
      <c r="H24" s="270">
        <f t="shared" si="102"/>
        <v>320.26501125799973</v>
      </c>
      <c r="I24" s="270">
        <f t="shared" si="103"/>
        <v>325.87587880899974</v>
      </c>
      <c r="J24" s="270">
        <f t="shared" si="104"/>
        <v>174.2598649171004</v>
      </c>
      <c r="K24" s="270">
        <f t="shared" si="140"/>
        <v>49.858836590299937</v>
      </c>
      <c r="L24" s="270">
        <f t="shared" si="141"/>
        <v>21.259024047000075</v>
      </c>
      <c r="M24" s="270">
        <f t="shared" si="105"/>
        <v>-30.975974159999996</v>
      </c>
      <c r="N24" s="270">
        <f t="shared" si="106"/>
        <v>34.76435751000021</v>
      </c>
      <c r="O24" s="270">
        <f t="shared" si="107"/>
        <v>-26.867717780000142</v>
      </c>
      <c r="P24" s="270">
        <f t="shared" si="108"/>
        <v>228.26411634570005</v>
      </c>
      <c r="Q24" s="270">
        <f t="shared" si="109"/>
        <v>-73.317315206199851</v>
      </c>
      <c r="R24" s="270">
        <f t="shared" si="110"/>
        <v>71.66564737979985</v>
      </c>
      <c r="S24" s="270">
        <f t="shared" si="111"/>
        <v>3.5599610399997772</v>
      </c>
      <c r="T24" s="270">
        <f t="shared" si="112"/>
        <v>165.10179891900034</v>
      </c>
      <c r="U24" s="270">
        <f t="shared" si="113"/>
        <v>-29.220394390000056</v>
      </c>
      <c r="V24" s="270">
        <f t="shared" si="114"/>
        <v>3.6614083699998137</v>
      </c>
      <c r="W24" s="270">
        <f t="shared" si="115"/>
        <v>-1.0196087999998227</v>
      </c>
      <c r="X24" s="270">
        <f t="shared" si="116"/>
        <v>366.68533088999999</v>
      </c>
      <c r="Y24" s="270">
        <f t="shared" si="117"/>
        <v>-88.051874010000176</v>
      </c>
      <c r="Z24" s="270">
        <f t="shared" si="118"/>
        <v>33.208204950000116</v>
      </c>
      <c r="AA24" s="270">
        <f t="shared" si="119"/>
        <v>42.134009070000012</v>
      </c>
      <c r="AB24" s="270">
        <f t="shared" si="120"/>
        <v>153.98389070000002</v>
      </c>
      <c r="AC24" s="270">
        <f t="shared" si="121"/>
        <v>-45.696851380000112</v>
      </c>
      <c r="AD24" s="270">
        <f t="shared" si="122"/>
        <v>72.973836880000349</v>
      </c>
      <c r="AE24" s="270">
        <f t="shared" si="123"/>
        <v>36.316036229999739</v>
      </c>
      <c r="AF24" s="270">
        <f t="shared" si="124"/>
        <v>267.19079542000026</v>
      </c>
      <c r="AG24" s="270">
        <f t="shared" si="125"/>
        <v>-36.81661386000016</v>
      </c>
      <c r="AH24" s="270">
        <f t="shared" si="126"/>
        <v>-59.705908279000226</v>
      </c>
      <c r="AI24" s="270">
        <f t="shared" si="127"/>
        <v>76.590145217000128</v>
      </c>
      <c r="AJ24" s="270">
        <f t="shared" si="128"/>
        <v>340.19738817999996</v>
      </c>
      <c r="AK24" s="270">
        <f t="shared" si="129"/>
        <v>141.3138771039998</v>
      </c>
      <c r="AL24" s="270">
        <f t="shared" si="130"/>
        <v>-44.912715859999686</v>
      </c>
      <c r="AM24" s="270">
        <f t="shared" si="131"/>
        <v>-44.877066223000192</v>
      </c>
      <c r="AN24" s="270">
        <f t="shared" si="132"/>
        <v>274.35178378799986</v>
      </c>
      <c r="AO24" s="270">
        <f t="shared" si="133"/>
        <v>-73.62766779999977</v>
      </c>
      <c r="AP24" s="270">
        <f t="shared" si="134"/>
        <v>3.7492825210000902</v>
      </c>
      <c r="AQ24" s="270">
        <f t="shared" si="135"/>
        <v>44.237173956999818</v>
      </c>
      <c r="AR24" s="270">
        <f t="shared" si="136"/>
        <v>199.90107623910023</v>
      </c>
      <c r="AS24" s="270">
        <f t="shared" si="45"/>
        <v>-49.039815149100001</v>
      </c>
      <c r="AT24" s="270">
        <f t="shared" si="46"/>
        <v>12.759732819999758</v>
      </c>
      <c r="AU24" s="270">
        <f t="shared" si="47"/>
        <v>-10.250699078599492</v>
      </c>
      <c r="AV24" s="270">
        <f t="shared" si="48"/>
        <v>96.389617997999679</v>
      </c>
      <c r="AW24" s="270">
        <f t="shared" si="49"/>
        <v>-71.956654373000077</v>
      </c>
      <c r="AX24" s="270">
        <f t="shared" si="50"/>
        <v>-8.2136205700002236</v>
      </c>
      <c r="AY24" s="270">
        <f t="shared" si="137"/>
        <v>69.46976343000037</v>
      </c>
      <c r="AZ24" s="270">
        <f t="shared" si="138"/>
        <v>31.959535560000006</v>
      </c>
      <c r="BA24" s="270">
        <f t="shared" si="139"/>
        <v>53.619508729999893</v>
      </c>
      <c r="BB24" s="271">
        <f>+GADS!BC17</f>
        <v>-36.932107660800064</v>
      </c>
      <c r="BC24" s="271">
        <f>+GADS!BD17</f>
        <v>-24.291215649199781</v>
      </c>
      <c r="BD24" s="271">
        <f>+GADS!BE17</f>
        <v>30.247349149999845</v>
      </c>
      <c r="BE24" s="271">
        <f>+GADS!BF17</f>
        <v>63.889755850000199</v>
      </c>
      <c r="BF24" s="271">
        <f>+GADS!BG17</f>
        <v>-7.2230288300000467</v>
      </c>
      <c r="BG24" s="271">
        <f>+GADS!BH17</f>
        <v>-21.902369509999939</v>
      </c>
      <c r="BH24" s="271">
        <f>+GADS!BI17</f>
        <v>8.8314917399999295</v>
      </c>
      <c r="BI24" s="271">
        <f>+GADS!BJ17</f>
        <v>27.112189959999988</v>
      </c>
      <c r="BJ24" s="271">
        <f>+GADS!BK17</f>
        <v>-62.811399480000055</v>
      </c>
      <c r="BK24" s="271">
        <f>+GADS!BL17</f>
        <v>27.654500208200105</v>
      </c>
      <c r="BL24" s="271">
        <f>+GADS!BM17</f>
        <v>43.944983407499947</v>
      </c>
      <c r="BM24" s="271">
        <f>+GADS!BN17</f>
        <v>156.66463272999999</v>
      </c>
      <c r="BN24" s="271">
        <f>+GADS!BO17</f>
        <v>-71.522193826199953</v>
      </c>
      <c r="BO24" s="271">
        <f>+GADS!BP17</f>
        <v>8.8673143100001965</v>
      </c>
      <c r="BP24" s="271">
        <f>+GADS!BQ17</f>
        <v>-10.662435690000095</v>
      </c>
      <c r="BQ24" s="271">
        <f>+GADS!BR17</f>
        <v>-18.437269586199982</v>
      </c>
      <c r="BR24" s="271">
        <f>+GADS!BS17</f>
        <v>-0.86943418000015482</v>
      </c>
      <c r="BS24" s="271">
        <f>+GADS!BT17</f>
        <v>90.972351145999994</v>
      </c>
      <c r="BT24" s="271">
        <f>+GADS!BU17</f>
        <v>-34.618440980000024</v>
      </c>
      <c r="BU24" s="271">
        <f>+GADS!BV17</f>
        <v>9.5136846100000678</v>
      </c>
      <c r="BV24" s="271">
        <f>+GADS!BW17</f>
        <v>28.664717409999732</v>
      </c>
      <c r="BW24" s="271">
        <f>+GADS!BX17</f>
        <v>29.76346048900017</v>
      </c>
      <c r="BX24" s="271">
        <f>+GADS!BY17</f>
        <v>37.96911233000003</v>
      </c>
      <c r="BY24" s="271">
        <f>+GADS!BZ17</f>
        <v>97.369226100000148</v>
      </c>
      <c r="BZ24" s="271">
        <f>+GADS!CA17</f>
        <v>-16.143220580000019</v>
      </c>
      <c r="CA24" s="271">
        <f>+GADS!CB17</f>
        <v>0.91742758999996799</v>
      </c>
      <c r="CB24" s="271">
        <f>+GADS!CC17</f>
        <v>-13.994601400000004</v>
      </c>
      <c r="CC24" s="271">
        <f>+GADS!CD17</f>
        <v>-4.2303411200002206</v>
      </c>
      <c r="CD24" s="271">
        <f>+GADS!CE17</f>
        <v>-9.6940346799998345</v>
      </c>
      <c r="CE24" s="271">
        <f>+GADS!CF17</f>
        <v>17.585784169999869</v>
      </c>
      <c r="CF24" s="271">
        <f>+GADS!CG17</f>
        <v>-20.363973330000036</v>
      </c>
      <c r="CG24" s="271">
        <f>+GADS!CH17</f>
        <v>28.596098710000128</v>
      </c>
      <c r="CH24" s="271">
        <f>+GADS!CI17</f>
        <v>-9.2517341799999144</v>
      </c>
      <c r="CI24" s="271">
        <f>+GADS!CJ17</f>
        <v>-7.2532704300001187</v>
      </c>
      <c r="CJ24" s="271">
        <f>+GADS!CK17</f>
        <v>168.45405399000009</v>
      </c>
      <c r="CK24" s="271">
        <f>+GADS!CL17</f>
        <v>205.48454733000003</v>
      </c>
      <c r="CL24" s="271">
        <f>+GADS!CM17</f>
        <v>-52.56563233000022</v>
      </c>
      <c r="CM24" s="271">
        <f>+GADS!CN17</f>
        <v>-3.6425970299999175</v>
      </c>
      <c r="CN24" s="271">
        <f>+GADS!CO17</f>
        <v>-31.843644650000041</v>
      </c>
      <c r="CO24" s="271">
        <f>+GADS!CP17</f>
        <v>15.45683853000029</v>
      </c>
      <c r="CP24" s="271">
        <f>+GADS!CQ17</f>
        <v>65.096437299999693</v>
      </c>
      <c r="CQ24" s="271">
        <f>+GADS!CR17</f>
        <v>-47.345070879999874</v>
      </c>
      <c r="CR24" s="271">
        <f>+GADS!CS17</f>
        <v>14.684370059999848</v>
      </c>
      <c r="CS24" s="271">
        <f>+GADS!CT17</f>
        <v>16.815991720000032</v>
      </c>
      <c r="CT24" s="271">
        <f>+GADS!CU17</f>
        <v>10.633647290000134</v>
      </c>
      <c r="CU24" s="271">
        <f>+GADS!CV17</f>
        <v>61.582118230000056</v>
      </c>
      <c r="CV24" s="271">
        <f>+GADS!CW17</f>
        <v>11.470040479999973</v>
      </c>
      <c r="CW24" s="271">
        <f>+GADS!CX17</f>
        <v>80.931731989999975</v>
      </c>
      <c r="CX24" s="271">
        <f>+GADS!CY17</f>
        <v>0.7327338399999519</v>
      </c>
      <c r="CY24" s="271">
        <f>+GADS!CZ17</f>
        <v>-44.042416029999828</v>
      </c>
      <c r="CZ24" s="271">
        <f>+GADS!DA17</f>
        <v>-2.3871691900002343</v>
      </c>
      <c r="DA24" s="271">
        <f>+GADS!DB17</f>
        <v>18.726337630000174</v>
      </c>
      <c r="DB24" s="271">
        <f>+GADS!DC17</f>
        <v>26.210691940000096</v>
      </c>
      <c r="DC24" s="271">
        <f>+GADS!DD17</f>
        <v>28.036807310000075</v>
      </c>
      <c r="DD24" s="271">
        <f>+GADS!DE17</f>
        <v>-8.2126139900002819</v>
      </c>
      <c r="DE24" s="271">
        <f>+GADS!DF17</f>
        <v>7.7769874499997709</v>
      </c>
      <c r="DF24" s="271">
        <f>+GADS!DG17</f>
        <v>36.751662770000252</v>
      </c>
      <c r="DG24" s="271">
        <f>+GADS!DH17</f>
        <v>56.663396570000032</v>
      </c>
      <c r="DH24" s="271">
        <f>+GADS!DI17</f>
        <v>38.083102130000036</v>
      </c>
      <c r="DI24" s="271">
        <f>+GADS!DJ17</f>
        <v>172.44429672000018</v>
      </c>
      <c r="DJ24" s="271">
        <f>+GADS!DK17</f>
        <v>3.5901240599998632</v>
      </c>
      <c r="DK24" s="271">
        <f>+GADS!DL17</f>
        <v>63.887558309999704</v>
      </c>
      <c r="DL24" s="271">
        <f>+GADS!DM17</f>
        <v>-104.29429622999973</v>
      </c>
      <c r="DM24" s="271">
        <f>+GADS!DN17</f>
        <v>-9.0934590000000952</v>
      </c>
      <c r="DN24" s="271">
        <f>+GADS!DO17</f>
        <v>-58.110379323000011</v>
      </c>
      <c r="DO24" s="271">
        <f>+GADS!DP17</f>
        <v>7.4979300439998742</v>
      </c>
      <c r="DP24" s="271">
        <f>+GADS!DQ17</f>
        <v>23.140785577000166</v>
      </c>
      <c r="DQ24" s="271">
        <f>+GADS!DR17</f>
        <v>28.514256489999873</v>
      </c>
      <c r="DR24" s="271">
        <f>+GADS!DS17</f>
        <v>24.935103150000085</v>
      </c>
      <c r="DS24" s="271">
        <f>+GADS!DT17</f>
        <v>-11.802113090000105</v>
      </c>
      <c r="DT24" s="271">
        <f>+GADS!DU17</f>
        <v>23.680546810000166</v>
      </c>
      <c r="DU24" s="271">
        <f>+GADS!DV17</f>
        <v>328.31895445999993</v>
      </c>
      <c r="DV24" s="271">
        <f>+GADS!DW17</f>
        <v>0.67150824399997999</v>
      </c>
      <c r="DW24" s="271">
        <f>+GADS!DX17</f>
        <v>125.28671243000005</v>
      </c>
      <c r="DX24" s="271">
        <f>+GADS!DY17</f>
        <v>15.355656429999776</v>
      </c>
      <c r="DY24" s="271">
        <f>+GADS!DZ17</f>
        <v>6.9548180500001511</v>
      </c>
      <c r="DZ24" s="271">
        <f>+GADS!EA17</f>
        <v>-25.703165949999839</v>
      </c>
      <c r="EA24" s="271">
        <f>+GADS!EB17</f>
        <v>-26.16436796</v>
      </c>
      <c r="EB24" s="271">
        <f>+GADS!EC17</f>
        <v>-30.217241603000147</v>
      </c>
      <c r="EC24" s="271">
        <f>+GADS!ED17</f>
        <v>-7.3447517699998706</v>
      </c>
      <c r="ED24" s="271">
        <f>+GADS!EE17</f>
        <v>-7.3150728500001723</v>
      </c>
      <c r="EE24" s="271">
        <f>+GADS!EF17</f>
        <v>46.21290949800003</v>
      </c>
      <c r="EF24" s="271">
        <f>+GADS!EG17</f>
        <v>4.952771079999934</v>
      </c>
      <c r="EG24" s="271">
        <f>+GADS!EH17</f>
        <v>223.18610320999989</v>
      </c>
      <c r="EH24" s="271">
        <f>+GADS!EI17</f>
        <v>-25.882419729999782</v>
      </c>
      <c r="EI24" s="271">
        <f>+GADS!EJ17</f>
        <v>-17.448841660000088</v>
      </c>
      <c r="EJ24" s="271">
        <f>+GADS!EK17</f>
        <v>-30.296406409999907</v>
      </c>
      <c r="EK24" s="271">
        <f>+GADS!EL17</f>
        <v>-15.578217740000031</v>
      </c>
      <c r="EL24" s="271">
        <f>+GADS!EM17</f>
        <v>-2.3889215290002408</v>
      </c>
      <c r="EM24" s="271">
        <f>+GADS!EN17</f>
        <v>21.716421790000361</v>
      </c>
      <c r="EN24" s="271">
        <f>+GADS!EO17</f>
        <v>43.018144637000006</v>
      </c>
      <c r="EO24" s="271">
        <f>+GADS!EP17</f>
        <v>20.18437610999996</v>
      </c>
      <c r="EP24" s="271">
        <f>+GADS!EQ17</f>
        <v>-18.965346790000147</v>
      </c>
      <c r="EQ24" s="271">
        <f>+GADS!ER17</f>
        <v>-10.959632229999688</v>
      </c>
      <c r="ER24" s="271">
        <f>+GADS!ES17</f>
        <v>45.665782459999811</v>
      </c>
      <c r="ES24" s="271">
        <f>+GADS!ET17</f>
        <v>165.19492600910013</v>
      </c>
      <c r="ET24" s="271">
        <f>+GADS!EU17</f>
        <v>-15.891625099100139</v>
      </c>
      <c r="EU24" s="271">
        <f>+GADS!EV17</f>
        <v>-16.014205060000069</v>
      </c>
      <c r="EV24" s="271">
        <f>+GADS!EW17</f>
        <v>-17.133984989999792</v>
      </c>
      <c r="EW24" s="271">
        <f>+GADS!EX17</f>
        <v>19.200013080000158</v>
      </c>
      <c r="EX24" s="271">
        <f>+GADS!EY17</f>
        <v>-2.7548003400003527</v>
      </c>
      <c r="EY24" s="271">
        <f>+GADS!EZ17</f>
        <v>-3.685479920000045</v>
      </c>
      <c r="EZ24" s="271">
        <f>+GADS!FA17</f>
        <v>-0.41358734299996058</v>
      </c>
      <c r="FA24" s="271">
        <f>+GADS!FB17</f>
        <v>-22.302551940000168</v>
      </c>
      <c r="FB24" s="271">
        <f>+GADS!FC17</f>
        <v>12.465440204400636</v>
      </c>
      <c r="FC24" s="271">
        <f>+GADS!FD17</f>
        <v>-17.323839830000114</v>
      </c>
      <c r="FD24" s="271">
        <f>+GADS!FE17</f>
        <v>98.607688897999708</v>
      </c>
      <c r="FE24" s="271">
        <f>+GADS!FF17</f>
        <v>15.105768930000076</v>
      </c>
      <c r="FF24" s="271">
        <f>+GADS!FG17</f>
        <v>-56.672563703000158</v>
      </c>
      <c r="FG24" s="271">
        <f>+GADS!FH17</f>
        <v>-9.6518422400004198</v>
      </c>
      <c r="FH24" s="271">
        <f>+GADS!FI17</f>
        <v>-5.6322484299994908</v>
      </c>
      <c r="FI24" s="271">
        <f>+GADS!FJ17</f>
        <v>3.2216697399999896</v>
      </c>
      <c r="FJ24" s="271">
        <f>+GADS!FK17</f>
        <v>-3.2435531800001263</v>
      </c>
      <c r="FK24" s="271">
        <f>+GADS!FL17</f>
        <v>-8.191737130000087</v>
      </c>
      <c r="FL24" s="271">
        <f>+GADS!FM17</f>
        <v>29.073035780000346</v>
      </c>
      <c r="FM24" s="271">
        <f>+GADS!FN17</f>
        <v>16.687236729999931</v>
      </c>
      <c r="FN24" s="271">
        <f>+GADS!FO17</f>
        <v>23.709490920000089</v>
      </c>
      <c r="FO24" s="271">
        <f>+GADS!FP17</f>
        <v>6.6506268199999479</v>
      </c>
      <c r="FP24" s="271">
        <f>+GADS!FQ17</f>
        <v>44.074198669999937</v>
      </c>
      <c r="FQ24" s="271">
        <f>+GADS!FR17</f>
        <v>-18.765289929999881</v>
      </c>
      <c r="FR24" s="271">
        <f>+GADS!FS17</f>
        <v>2.7274057099997826</v>
      </c>
      <c r="FS24" s="271">
        <f>+GADS!FT17</f>
        <v>60.321762619999959</v>
      </c>
      <c r="FT24" s="271">
        <f>+GADS!FU17</f>
        <v>-9.4296595999998498</v>
      </c>
      <c r="FU24" s="271">
        <f>+GADS!FV17</f>
        <v>7.8698115499999606</v>
      </c>
      <c r="FV24" s="271">
        <f>+GADS!FW17</f>
        <v>-5.291421229999874</v>
      </c>
    </row>
    <row r="25" spans="1:197" s="5" customFormat="1">
      <c r="A25" s="281" t="s">
        <v>3</v>
      </c>
      <c r="B25" s="261" t="s">
        <v>67</v>
      </c>
      <c r="C25" s="270">
        <f t="shared" si="97"/>
        <v>2275.0221551499999</v>
      </c>
      <c r="D25" s="270">
        <f t="shared" si="98"/>
        <v>1442.4396813799997</v>
      </c>
      <c r="E25" s="270">
        <f t="shared" si="99"/>
        <v>366.62180016000127</v>
      </c>
      <c r="F25" s="270">
        <f t="shared" si="100"/>
        <v>1459.1387156847363</v>
      </c>
      <c r="G25" s="270">
        <f t="shared" si="101"/>
        <v>1793.0560797018438</v>
      </c>
      <c r="H25" s="270">
        <f t="shared" si="102"/>
        <v>163.40497896999995</v>
      </c>
      <c r="I25" s="270">
        <f t="shared" si="103"/>
        <v>2044.1077720200019</v>
      </c>
      <c r="J25" s="270">
        <f t="shared" si="104"/>
        <v>2510.2450894509579</v>
      </c>
      <c r="K25" s="270">
        <f t="shared" si="140"/>
        <v>993.40126481094603</v>
      </c>
      <c r="L25" s="270">
        <f t="shared" si="141"/>
        <v>1898.5209521000033</v>
      </c>
      <c r="M25" s="270">
        <f t="shared" si="105"/>
        <v>1306.5361821299978</v>
      </c>
      <c r="N25" s="270">
        <f t="shared" si="106"/>
        <v>602.12737240001468</v>
      </c>
      <c r="O25" s="270">
        <f t="shared" si="107"/>
        <v>-907.89230531001772</v>
      </c>
      <c r="P25" s="270">
        <f t="shared" si="108"/>
        <v>1274.2509059300055</v>
      </c>
      <c r="Q25" s="270">
        <f t="shared" si="109"/>
        <v>-135.07146980000186</v>
      </c>
      <c r="R25" s="270">
        <f t="shared" si="110"/>
        <v>923.39817903000244</v>
      </c>
      <c r="S25" s="270">
        <f t="shared" si="111"/>
        <v>-113.56110331000139</v>
      </c>
      <c r="T25" s="270">
        <f t="shared" si="112"/>
        <v>767.67407546000049</v>
      </c>
      <c r="U25" s="270">
        <f t="shared" si="113"/>
        <v>105.28200900000019</v>
      </c>
      <c r="V25" s="270">
        <f t="shared" si="114"/>
        <v>-25.769047559998398</v>
      </c>
      <c r="W25" s="270">
        <f t="shared" si="115"/>
        <v>269.56292608999792</v>
      </c>
      <c r="X25" s="270">
        <f t="shared" si="116"/>
        <v>17.545912630001737</v>
      </c>
      <c r="Y25" s="270">
        <f t="shared" si="117"/>
        <v>334.4310257711827</v>
      </c>
      <c r="Z25" s="270">
        <f t="shared" si="118"/>
        <v>396.46448423118227</v>
      </c>
      <c r="AA25" s="270">
        <f t="shared" si="119"/>
        <v>284.66112134118612</v>
      </c>
      <c r="AB25" s="270">
        <f t="shared" si="120"/>
        <v>443.58208434118535</v>
      </c>
      <c r="AC25" s="270">
        <f t="shared" si="121"/>
        <v>-331.81300334703923</v>
      </c>
      <c r="AD25" s="270">
        <f t="shared" si="122"/>
        <v>630.98683319296083</v>
      </c>
      <c r="AE25" s="270">
        <f t="shared" si="123"/>
        <v>715.07946422296038</v>
      </c>
      <c r="AF25" s="270">
        <f t="shared" si="124"/>
        <v>778.80278563296156</v>
      </c>
      <c r="AG25" s="270">
        <f t="shared" si="125"/>
        <v>32.172455524998497</v>
      </c>
      <c r="AH25" s="270">
        <f t="shared" si="126"/>
        <v>241.59193557500316</v>
      </c>
      <c r="AI25" s="270">
        <f t="shared" si="127"/>
        <v>-36.16141476500303</v>
      </c>
      <c r="AJ25" s="270">
        <f t="shared" si="128"/>
        <v>-74.197997364998642</v>
      </c>
      <c r="AK25" s="270">
        <f t="shared" si="129"/>
        <v>789.82109548999904</v>
      </c>
      <c r="AL25" s="270">
        <f t="shared" si="130"/>
        <v>437.49551470999978</v>
      </c>
      <c r="AM25" s="270">
        <f t="shared" si="131"/>
        <v>510.41347035000445</v>
      </c>
      <c r="AN25" s="270">
        <f t="shared" si="132"/>
        <v>306.3776914699983</v>
      </c>
      <c r="AO25" s="270">
        <f t="shared" si="133"/>
        <v>359.35521449803065</v>
      </c>
      <c r="AP25" s="270">
        <f t="shared" si="134"/>
        <v>91.979163547802813</v>
      </c>
      <c r="AQ25" s="270">
        <f t="shared" si="135"/>
        <v>1365.8427091187007</v>
      </c>
      <c r="AR25" s="270">
        <f t="shared" si="136"/>
        <v>693.06800228642385</v>
      </c>
      <c r="AS25" s="270">
        <f t="shared" si="45"/>
        <v>-253.78300176625154</v>
      </c>
      <c r="AT25" s="270">
        <f t="shared" si="46"/>
        <v>-115.88816344723017</v>
      </c>
      <c r="AU25" s="270">
        <f t="shared" si="47"/>
        <v>404.50713660005687</v>
      </c>
      <c r="AV25" s="270">
        <f t="shared" si="48"/>
        <v>958.56529342437079</v>
      </c>
      <c r="AW25" s="270">
        <f t="shared" si="49"/>
        <v>1095.4068203700022</v>
      </c>
      <c r="AX25" s="270">
        <f t="shared" si="50"/>
        <v>-139.35702086999595</v>
      </c>
      <c r="AY25" s="270">
        <f t="shared" si="137"/>
        <v>182.22978095000087</v>
      </c>
      <c r="AZ25" s="270">
        <f t="shared" si="138"/>
        <v>760.24137164999661</v>
      </c>
      <c r="BA25" s="270">
        <f t="shared" si="139"/>
        <v>753.38156163999645</v>
      </c>
      <c r="BB25" s="271">
        <f>+FSS!BB18</f>
        <v>1047.4536383500003</v>
      </c>
      <c r="BC25" s="271">
        <f>+FSS!BC18</f>
        <v>72.5417901599983</v>
      </c>
      <c r="BD25" s="271">
        <f>+FSS!BD18</f>
        <v>186.54075361999912</v>
      </c>
      <c r="BE25" s="271">
        <f>+FSS!BE18</f>
        <v>639.6996930799877</v>
      </c>
      <c r="BF25" s="271">
        <f>+FSS!BF18</f>
        <v>-146.20818716999202</v>
      </c>
      <c r="BG25" s="271">
        <f>+FSS!BG18</f>
        <v>108.635866490019</v>
      </c>
      <c r="BH25" s="271">
        <f>+FSS!BH18</f>
        <v>-714.78326231999142</v>
      </c>
      <c r="BI25" s="271">
        <f>+FSS!BI18</f>
        <v>-231.19056157998148</v>
      </c>
      <c r="BJ25" s="271">
        <f>+FSS!BJ18</f>
        <v>38.081518589955181</v>
      </c>
      <c r="BK25" s="271">
        <f>+FSS!BK18</f>
        <v>144.70698982001602</v>
      </c>
      <c r="BL25" s="271">
        <f>+FSS!BL18</f>
        <v>480.83234696997522</v>
      </c>
      <c r="BM25" s="271">
        <f>+FSS!BM18</f>
        <v>648.71156914001426</v>
      </c>
      <c r="BN25" s="271">
        <f>+FSS!BN18</f>
        <v>120.28715222333145</v>
      </c>
      <c r="BO25" s="271">
        <f>+FSS!BO18</f>
        <v>-19.987994726662563</v>
      </c>
      <c r="BP25" s="271">
        <f>+FSS!BP18</f>
        <v>-235.37062729667076</v>
      </c>
      <c r="BQ25" s="271">
        <f>+FSS!BQ18</f>
        <v>115.62678378333446</v>
      </c>
      <c r="BR25" s="271">
        <f>+FSS!BR18</f>
        <v>439.75096076333409</v>
      </c>
      <c r="BS25" s="271">
        <f>+FSS!BS18</f>
        <v>368.02043448333399</v>
      </c>
      <c r="BT25" s="271">
        <f>+FSS!BT18</f>
        <v>-315.22640602666752</v>
      </c>
      <c r="BU25" s="271">
        <f>+FSS!BU18</f>
        <v>-124.40516130666795</v>
      </c>
      <c r="BV25" s="271">
        <f>+FSS!BV18</f>
        <v>326.07046402333407</v>
      </c>
      <c r="BW25" s="271">
        <f>+FSS!BW18</f>
        <v>154.06363070333222</v>
      </c>
      <c r="BX25" s="271">
        <f>+FSS!BX18</f>
        <v>201.09623677333366</v>
      </c>
      <c r="BY25" s="271">
        <f>+FSS!BY18</f>
        <v>412.51420798333453</v>
      </c>
      <c r="BZ25" s="271">
        <f>+FSS!BZ18</f>
        <v>32.363249430003634</v>
      </c>
      <c r="CA25" s="271">
        <f>+FSS!CA18</f>
        <v>156.71096240999731</v>
      </c>
      <c r="CB25" s="271">
        <f>+FSS!CB18</f>
        <v>-83.792202840000755</v>
      </c>
      <c r="CC25" s="271">
        <f>+FSS!CC18</f>
        <v>42.675582370001393</v>
      </c>
      <c r="CD25" s="271">
        <f>+FSS!CD18</f>
        <v>2006.3306489200004</v>
      </c>
      <c r="CE25" s="271">
        <f>+FSS!CE18</f>
        <v>-2074.7752788500002</v>
      </c>
      <c r="CF25" s="271">
        <f>+FSS!CF18</f>
        <v>-34.441136750001533</v>
      </c>
      <c r="CG25" s="271">
        <f>+FSS!CG18</f>
        <v>128.4399357400016</v>
      </c>
      <c r="CH25" s="271">
        <f>+FSS!CH18</f>
        <v>175.56412709999785</v>
      </c>
      <c r="CI25" s="271">
        <f>+FSS!CI18</f>
        <v>-154.37782788000089</v>
      </c>
      <c r="CJ25" s="271">
        <f>+FSS!CJ18</f>
        <v>94.497734630001617</v>
      </c>
      <c r="CK25" s="271">
        <f>+FSS!CK18</f>
        <v>77.426005880001014</v>
      </c>
      <c r="CL25" s="271">
        <f>+FSS!CL18</f>
        <v>384.97094745039431</v>
      </c>
      <c r="CM25" s="271">
        <f>+FSS!CM18</f>
        <v>39.949738640394571</v>
      </c>
      <c r="CN25" s="271">
        <f>+FSS!CN18</f>
        <v>-90.489660319606173</v>
      </c>
      <c r="CO25" s="271">
        <f>+FSS!CO18</f>
        <v>-198.20939367960506</v>
      </c>
      <c r="CP25" s="271">
        <f>+FSS!CP18</f>
        <v>468.42971057039637</v>
      </c>
      <c r="CQ25" s="271">
        <f>+FSS!CQ18</f>
        <v>126.24416734039096</v>
      </c>
      <c r="CR25" s="271">
        <f>+FSS!CR18</f>
        <v>169.456294170398</v>
      </c>
      <c r="CS25" s="271">
        <f>+FSS!CS18</f>
        <v>12.340561650395102</v>
      </c>
      <c r="CT25" s="271">
        <f>+FSS!CT18</f>
        <v>102.86426552039302</v>
      </c>
      <c r="CU25" s="271">
        <f>+FSS!CU18</f>
        <v>137.65433145039606</v>
      </c>
      <c r="CV25" s="271">
        <f>+FSS!CV18</f>
        <v>100.62712594039385</v>
      </c>
      <c r="CW25" s="271">
        <f>+FSS!CW18</f>
        <v>205.30062695039544</v>
      </c>
      <c r="CX25" s="271">
        <f>+FSS!CX18</f>
        <v>-207.2399237790105</v>
      </c>
      <c r="CY25" s="271">
        <f>+FSS!CY18</f>
        <v>129.54700706098629</v>
      </c>
      <c r="CZ25" s="271">
        <f>+FSS!CZ18</f>
        <v>-254.12008662901502</v>
      </c>
      <c r="DA25" s="271">
        <f>+FSS!DA18</f>
        <v>108.49541766098881</v>
      </c>
      <c r="DB25" s="271">
        <f>+FSS!DB18</f>
        <v>-16.04567777901417</v>
      </c>
      <c r="DC25" s="271">
        <f>+FSS!DC18</f>
        <v>538.53709331098617</v>
      </c>
      <c r="DD25" s="271">
        <f>+FSS!DD18</f>
        <v>624.39457486098763</v>
      </c>
      <c r="DE25" s="271">
        <f>+FSS!DE18</f>
        <v>599.66675269098789</v>
      </c>
      <c r="DF25" s="271">
        <f>+FSS!DF18</f>
        <v>-508.98186332901503</v>
      </c>
      <c r="DG25" s="271">
        <f>+FSS!DG18</f>
        <v>113.33676379098682</v>
      </c>
      <c r="DH25" s="271">
        <f>+FSS!DH18</f>
        <v>110.05790983098996</v>
      </c>
      <c r="DI25" s="271">
        <f>+FSS!DI18</f>
        <v>555.40811201098484</v>
      </c>
      <c r="DJ25" s="271">
        <f>+FSS!DJ18</f>
        <v>-113.71993557833251</v>
      </c>
      <c r="DK25" s="271">
        <f>+FSS!DK18</f>
        <v>40.763197421665701</v>
      </c>
      <c r="DL25" s="271">
        <f>+FSS!DL18</f>
        <v>105.1291936816653</v>
      </c>
      <c r="DM25" s="271">
        <f>+FSS!DM18</f>
        <v>80.8050996916663</v>
      </c>
      <c r="DN25" s="271">
        <f>+FSS!DN18</f>
        <v>-17.750329768332506</v>
      </c>
      <c r="DO25" s="271">
        <f>+FSS!DO18</f>
        <v>178.53716565166937</v>
      </c>
      <c r="DP25" s="271">
        <f>+FSS!DP18</f>
        <v>-11.938158098334625</v>
      </c>
      <c r="DQ25" s="271">
        <f>+FSS!DQ18</f>
        <v>296.56293705166593</v>
      </c>
      <c r="DR25" s="271">
        <f>+FSS!DR18</f>
        <v>-320.78619371833435</v>
      </c>
      <c r="DS25" s="271">
        <f>+FSS!DS18</f>
        <v>-331.1651614083296</v>
      </c>
      <c r="DT25" s="271">
        <f>+FSS!DT18</f>
        <v>273.8150130316626</v>
      </c>
      <c r="DU25" s="271">
        <f>+FSS!DU18</f>
        <v>-16.847848988331648</v>
      </c>
      <c r="DV25" s="271">
        <f>+FSS!DV18</f>
        <v>-10.008988493332602</v>
      </c>
      <c r="DW25" s="271">
        <f>+FSS!DW18</f>
        <v>291.00677465666672</v>
      </c>
      <c r="DX25" s="271">
        <f>+FSS!DX18</f>
        <v>508.82330932666491</v>
      </c>
      <c r="DY25" s="271">
        <f>+FSS!DY18</f>
        <v>66.119685226668111</v>
      </c>
      <c r="DZ25" s="271">
        <f>+FSS!DZ18</f>
        <v>260.2319567066661</v>
      </c>
      <c r="EA25" s="271">
        <f>+FSS!EA18</f>
        <v>111.14387277666553</v>
      </c>
      <c r="EB25" s="271">
        <f>+FSS!EB18</f>
        <v>-117.86986445333085</v>
      </c>
      <c r="EC25" s="271">
        <f>+FSS!EC18</f>
        <v>86.951349706664715</v>
      </c>
      <c r="ED25" s="271">
        <f>+FSS!ED18</f>
        <v>541.33198509667056</v>
      </c>
      <c r="EE25" s="271">
        <f>+FSS!EE18</f>
        <v>-64.352702553337807</v>
      </c>
      <c r="EF25" s="271">
        <f>+FSS!EF18</f>
        <v>573.80605292666701</v>
      </c>
      <c r="EG25" s="271">
        <f>+FSS!EG18</f>
        <v>-203.07565890333092</v>
      </c>
      <c r="EH25" s="271">
        <f>+FSS!EH18</f>
        <v>405.24088093925917</v>
      </c>
      <c r="EI25" s="271">
        <f>+FSS!EI18</f>
        <v>16.101458629273623</v>
      </c>
      <c r="EJ25" s="271">
        <f>+FSS!EJ18</f>
        <v>-61.987125070502145</v>
      </c>
      <c r="EK25" s="271">
        <f>+FSS!EK18</f>
        <v>103.27425023095498</v>
      </c>
      <c r="EL25" s="271">
        <f>+FSS!EL18</f>
        <v>77.529069307295686</v>
      </c>
      <c r="EM25" s="271">
        <f>+FSS!EM18</f>
        <v>-88.824155990447849</v>
      </c>
      <c r="EN25" s="271">
        <f>+FSS!EN18</f>
        <v>-6.2691093279011874</v>
      </c>
      <c r="EO25" s="271">
        <f>+FSS!EO18</f>
        <v>1314.5759039745255</v>
      </c>
      <c r="EP25" s="271">
        <f>+FSS!EP18</f>
        <v>57.535914472076136</v>
      </c>
      <c r="EQ25" s="271">
        <f>+FSS!EQ18</f>
        <v>-482.97295976362477</v>
      </c>
      <c r="ER25" s="271">
        <f>+FSS!ER18</f>
        <v>484.88187204560381</v>
      </c>
      <c r="ES25" s="271">
        <f>+FSS!ES18</f>
        <v>691.15909000444481</v>
      </c>
      <c r="ET25" s="271">
        <f>+FSS!ET18</f>
        <v>240.52364915340331</v>
      </c>
      <c r="EU25" s="271">
        <f>+FSS!EU18</f>
        <v>-506.19645653215036</v>
      </c>
      <c r="EV25" s="271">
        <f>+FSS!EV18</f>
        <v>11.8898056124955</v>
      </c>
      <c r="EW25" s="271">
        <f>+FSS!EW18</f>
        <v>130.16171980241671</v>
      </c>
      <c r="EX25" s="271">
        <f>+FSS!EX18</f>
        <v>167.60937326912608</v>
      </c>
      <c r="EY25" s="271">
        <f>+FSS!EY18</f>
        <v>-413.65925651877296</v>
      </c>
      <c r="EZ25" s="271">
        <f>+FSS!EZ18</f>
        <v>243.44156137335631</v>
      </c>
      <c r="FA25" s="271">
        <f>+FSS!FA18</f>
        <v>-52.09751715680234</v>
      </c>
      <c r="FB25" s="271">
        <f>+FSS!FB18</f>
        <v>213.16309238350289</v>
      </c>
      <c r="FC25" s="271">
        <f>+FSS!FC18</f>
        <v>190.19091345499402</v>
      </c>
      <c r="FD25" s="271">
        <f>+FSS!FD18</f>
        <v>912.85508127480182</v>
      </c>
      <c r="FE25" s="271">
        <f>+FSS!FE18</f>
        <v>-144.4807013054251</v>
      </c>
      <c r="FF25" s="271">
        <f>+FSS!FF18</f>
        <v>1112.8285947933382</v>
      </c>
      <c r="FG25" s="271">
        <f>+FSS!FG18</f>
        <v>511.91829888332921</v>
      </c>
      <c r="FH25" s="271">
        <f>+FSS!FH18</f>
        <v>-529.34007330666543</v>
      </c>
      <c r="FI25" s="271">
        <f>+FSS!FI18</f>
        <v>1317.4413139533378</v>
      </c>
      <c r="FJ25" s="271">
        <f>+FSS!FJ18</f>
        <v>-276.69431856666961</v>
      </c>
      <c r="FK25" s="271">
        <f>+FSS!FK18</f>
        <v>-1180.1040162566642</v>
      </c>
      <c r="FL25" s="271">
        <f>+FSS!FL18</f>
        <v>-102.35055904666842</v>
      </c>
      <c r="FM25" s="271">
        <f>+FSS!FM18</f>
        <v>514.07963337333081</v>
      </c>
      <c r="FN25" s="271">
        <f>+FSS!FN18</f>
        <v>-229.49929337666151</v>
      </c>
      <c r="FO25" s="271">
        <f>+FSS!FO18</f>
        <v>122.35527472332326</v>
      </c>
      <c r="FP25" s="271">
        <f>+FSS!FP18</f>
        <v>565.42538333334232</v>
      </c>
      <c r="FQ25" s="271">
        <f>+FSS!FQ18</f>
        <v>72.460713593330979</v>
      </c>
      <c r="FR25" s="271">
        <f>+FSS!FR18</f>
        <v>209.41916782332919</v>
      </c>
      <c r="FS25" s="271">
        <f>+FSS!FS18</f>
        <v>425.83481303333446</v>
      </c>
      <c r="FT25" s="271">
        <f>+FSS!FT18</f>
        <v>118.12758078333277</v>
      </c>
      <c r="FU25" s="271">
        <f>+FSS!FU18</f>
        <v>639.43145070333492</v>
      </c>
      <c r="FV25" s="271">
        <f>+FSS!FV18</f>
        <v>76.945464083337356</v>
      </c>
    </row>
    <row r="26" spans="1:197" s="68" customFormat="1">
      <c r="A26" s="282" t="s">
        <v>4</v>
      </c>
      <c r="B26" s="263" t="s">
        <v>67</v>
      </c>
      <c r="C26" s="273">
        <f t="shared" si="97"/>
        <v>2358.5458226188484</v>
      </c>
      <c r="D26" s="273">
        <f t="shared" si="98"/>
        <v>2780.3470121746882</v>
      </c>
      <c r="E26" s="273">
        <f t="shared" si="99"/>
        <v>2002.1646842648017</v>
      </c>
      <c r="F26" s="273">
        <f t="shared" si="100"/>
        <v>63.828304820493685</v>
      </c>
      <c r="G26" s="273">
        <f t="shared" si="101"/>
        <v>14.711603488156811</v>
      </c>
      <c r="H26" s="273">
        <f t="shared" si="102"/>
        <v>135.64121582000044</v>
      </c>
      <c r="I26" s="273">
        <f t="shared" si="103"/>
        <v>1910.9778113391321</v>
      </c>
      <c r="J26" s="273">
        <f t="shared" si="104"/>
        <v>2126.4495310898956</v>
      </c>
      <c r="K26" s="273">
        <f t="shared" si="140"/>
        <v>859.17288184265453</v>
      </c>
      <c r="L26" s="273">
        <f t="shared" si="141"/>
        <v>813.66961881221505</v>
      </c>
      <c r="M26" s="273">
        <f t="shared" si="105"/>
        <v>423.93780097546852</v>
      </c>
      <c r="N26" s="273">
        <f t="shared" si="106"/>
        <v>423.64249874000052</v>
      </c>
      <c r="O26" s="273">
        <f t="shared" si="107"/>
        <v>520.79966255999943</v>
      </c>
      <c r="P26" s="273">
        <f t="shared" si="108"/>
        <v>990.16586034338013</v>
      </c>
      <c r="Q26" s="273">
        <f t="shared" si="109"/>
        <v>824.63027117999991</v>
      </c>
      <c r="R26" s="273">
        <f t="shared" si="110"/>
        <v>575.82410506667759</v>
      </c>
      <c r="S26" s="273">
        <f t="shared" si="111"/>
        <v>535.20959710000011</v>
      </c>
      <c r="T26" s="273">
        <f t="shared" si="112"/>
        <v>844.68303882801069</v>
      </c>
      <c r="U26" s="273">
        <f t="shared" si="113"/>
        <v>815.65014633000033</v>
      </c>
      <c r="V26" s="273">
        <f t="shared" si="114"/>
        <v>315.68778969109894</v>
      </c>
      <c r="W26" s="273">
        <f t="shared" si="115"/>
        <v>59.597050156680098</v>
      </c>
      <c r="X26" s="273">
        <f t="shared" si="116"/>
        <v>811.22969808702237</v>
      </c>
      <c r="Y26" s="273">
        <f t="shared" si="117"/>
        <v>-335.04657888261363</v>
      </c>
      <c r="Z26" s="273">
        <f t="shared" si="118"/>
        <v>312.36121625214372</v>
      </c>
      <c r="AA26" s="273">
        <f t="shared" si="119"/>
        <v>-59.618993107850955</v>
      </c>
      <c r="AB26" s="273">
        <f t="shared" si="120"/>
        <v>146.13266055881454</v>
      </c>
      <c r="AC26" s="273">
        <f t="shared" si="121"/>
        <v>101.24752489703968</v>
      </c>
      <c r="AD26" s="273">
        <f t="shared" si="122"/>
        <v>-9.0976785329607068</v>
      </c>
      <c r="AE26" s="273">
        <f t="shared" si="123"/>
        <v>45.551449117038942</v>
      </c>
      <c r="AF26" s="273">
        <f t="shared" si="124"/>
        <v>-122.98969199296113</v>
      </c>
      <c r="AG26" s="273">
        <f t="shared" si="125"/>
        <v>-21.182388044999186</v>
      </c>
      <c r="AH26" s="273">
        <f t="shared" si="126"/>
        <v>-50.694514444999243</v>
      </c>
      <c r="AI26" s="273">
        <f t="shared" si="127"/>
        <v>37.631669044999867</v>
      </c>
      <c r="AJ26" s="273">
        <f t="shared" si="128"/>
        <v>169.88644926499899</v>
      </c>
      <c r="AK26" s="273">
        <f t="shared" si="129"/>
        <v>724.11338541604914</v>
      </c>
      <c r="AL26" s="273">
        <f t="shared" si="130"/>
        <v>-32.15225177799914</v>
      </c>
      <c r="AM26" s="273">
        <f t="shared" si="131"/>
        <v>488.26751867799902</v>
      </c>
      <c r="AN26" s="273">
        <f t="shared" si="132"/>
        <v>730.74915902308271</v>
      </c>
      <c r="AO26" s="273">
        <f t="shared" si="133"/>
        <v>209.79293115831868</v>
      </c>
      <c r="AP26" s="273">
        <f t="shared" si="134"/>
        <v>1330.1841418642784</v>
      </c>
      <c r="AQ26" s="273">
        <f t="shared" si="135"/>
        <v>858.69640941433158</v>
      </c>
      <c r="AR26" s="273">
        <f t="shared" si="136"/>
        <v>-272.22395134703339</v>
      </c>
      <c r="AS26" s="273">
        <f t="shared" si="45"/>
        <v>198.80875603124991</v>
      </c>
      <c r="AT26" s="273">
        <f t="shared" si="46"/>
        <v>154.84181672090244</v>
      </c>
      <c r="AU26" s="273">
        <f t="shared" si="47"/>
        <v>71.725980808419934</v>
      </c>
      <c r="AV26" s="273">
        <f t="shared" si="48"/>
        <v>433.79632828208219</v>
      </c>
      <c r="AW26" s="273">
        <f t="shared" si="49"/>
        <v>109.38400724761848</v>
      </c>
      <c r="AX26" s="273">
        <f t="shared" si="50"/>
        <v>-16.954280471280327</v>
      </c>
      <c r="AY26" s="273">
        <f t="shared" si="137"/>
        <v>323.73391914987548</v>
      </c>
      <c r="AZ26" s="273">
        <f t="shared" si="138"/>
        <v>397.50597288600136</v>
      </c>
      <c r="BA26" s="273">
        <f t="shared" si="139"/>
        <v>864.27155951034933</v>
      </c>
      <c r="BB26" s="274">
        <f>+Cons_GG!BC17</f>
        <v>182.66371794442608</v>
      </c>
      <c r="BC26" s="274">
        <f>+Cons_GG!BD17</f>
        <v>96.289717391042814</v>
      </c>
      <c r="BD26" s="274">
        <f>+Cons_GG!BE17</f>
        <v>144.98436563999962</v>
      </c>
      <c r="BE26" s="274">
        <f>+Cons_GG!BF17</f>
        <v>164.80864106999985</v>
      </c>
      <c r="BF26" s="274">
        <f>+Cons_GG!BG17</f>
        <v>294.27179979000044</v>
      </c>
      <c r="BG26" s="274">
        <f>+Cons_GG!BH17</f>
        <v>-35.437942119999761</v>
      </c>
      <c r="BH26" s="274">
        <f>+Cons_GG!BI17</f>
        <v>186.91905780999991</v>
      </c>
      <c r="BI26" s="274">
        <f>+Cons_GG!BJ17</f>
        <v>122.28531292999925</v>
      </c>
      <c r="BJ26" s="274">
        <f>+Cons_GG!BK17</f>
        <v>211.59529182000031</v>
      </c>
      <c r="BK26" s="274">
        <f>+Cons_GG!BL17</f>
        <v>417.05331835999999</v>
      </c>
      <c r="BL26" s="274">
        <f>+Cons_GG!BM17</f>
        <v>195.15642480000037</v>
      </c>
      <c r="BM26" s="274">
        <f>+Cons_GG!BN17</f>
        <v>377.95611718337977</v>
      </c>
      <c r="BN26" s="274">
        <f>+Cons_GG!BO17</f>
        <v>166.93440407666651</v>
      </c>
      <c r="BO26" s="274">
        <f>+Cons_GG!BP17</f>
        <v>155.65825058666644</v>
      </c>
      <c r="BP26" s="274">
        <f>+Cons_GG!BQ17</f>
        <v>502.03761651666696</v>
      </c>
      <c r="BQ26" s="274">
        <f>+Cons_GG!BR17</f>
        <v>267.5187091533445</v>
      </c>
      <c r="BR26" s="274">
        <f>+Cons_GG!BS17</f>
        <v>288.22808563666683</v>
      </c>
      <c r="BS26" s="274">
        <f>+Cons_GG!BT17</f>
        <v>20.077310276666253</v>
      </c>
      <c r="BT26" s="274">
        <f>+Cons_GG!BU17</f>
        <v>192.61755057666718</v>
      </c>
      <c r="BU26" s="274">
        <f>+Cons_GG!BV17</f>
        <v>193.36547824666616</v>
      </c>
      <c r="BV26" s="274">
        <f>+Cons_GG!BW17</f>
        <v>149.22656827666674</v>
      </c>
      <c r="BW26" s="274">
        <f>+Cons_GG!BX17</f>
        <v>82.814031306666806</v>
      </c>
      <c r="BX26" s="274">
        <f>+Cons_GG!BY17</f>
        <v>363.25024009666714</v>
      </c>
      <c r="BY26" s="274">
        <f>+Cons_GG!BZ17</f>
        <v>398.61876742467678</v>
      </c>
      <c r="BZ26" s="274">
        <f>+Cons_GG!CA17</f>
        <v>275.81827722000037</v>
      </c>
      <c r="CA26" s="274">
        <f>+Cons_GG!CB17</f>
        <v>-34.444967210000605</v>
      </c>
      <c r="CB26" s="274">
        <f>+Cons_GG!CC17</f>
        <v>574.2768363200006</v>
      </c>
      <c r="CC26" s="274">
        <f>+Cons_GG!CD17</f>
        <v>151.70730233999936</v>
      </c>
      <c r="CD26" s="274">
        <f>+Cons_GG!CE17</f>
        <v>-8.1610507700001502</v>
      </c>
      <c r="CE26" s="274">
        <f>+Cons_GG!CF17</f>
        <v>172.1415381210997</v>
      </c>
      <c r="CF26" s="274">
        <f>+Cons_GG!CG17</f>
        <v>17.631362690000287</v>
      </c>
      <c r="CG26" s="274">
        <f>+Cons_GG!CH17</f>
        <v>-126.64750460443818</v>
      </c>
      <c r="CH26" s="274">
        <f>+Cons_GG!CI17</f>
        <v>168.61319207111799</v>
      </c>
      <c r="CI26" s="274">
        <f>+Cons_GG!CJ17</f>
        <v>9.9934378933124748</v>
      </c>
      <c r="CJ26" s="274">
        <f>+Cons_GG!CK17</f>
        <v>106.44747800047405</v>
      </c>
      <c r="CK26" s="274">
        <f>+Cons_GG!CL17</f>
        <v>694.78878219323587</v>
      </c>
      <c r="CL26" s="274">
        <f>+Cons_GG!CM17</f>
        <v>-230.45442852182344</v>
      </c>
      <c r="CM26" s="274">
        <f>+Cons_GG!CN17</f>
        <v>-237.80037616039459</v>
      </c>
      <c r="CN26" s="274">
        <f>+Cons_GG!CO17</f>
        <v>133.20822579960441</v>
      </c>
      <c r="CO26" s="274">
        <f>+Cons_GG!CP17</f>
        <v>9.5592199296055043</v>
      </c>
      <c r="CP26" s="274">
        <f>+Cons_GG!CQ17</f>
        <v>427.85675794960525</v>
      </c>
      <c r="CQ26" s="274">
        <f>+Cons_GG!CR17</f>
        <v>-125.05476162706702</v>
      </c>
      <c r="CR26" s="274">
        <f>+Cons_GG!CS17</f>
        <v>-22.976177140394977</v>
      </c>
      <c r="CS26" s="274">
        <f>+Cons_GG!CT17</f>
        <v>-116.19375443372789</v>
      </c>
      <c r="CT26" s="274">
        <f>+Cons_GG!CU17</f>
        <v>79.550938466271916</v>
      </c>
      <c r="CU26" s="274">
        <f>+Cons_GG!CV17</f>
        <v>-82.632170313728409</v>
      </c>
      <c r="CV26" s="274">
        <f>+Cons_GG!CW17</f>
        <v>-3.2476675537282276</v>
      </c>
      <c r="CW26" s="274">
        <f>+Cons_GG!CX17</f>
        <v>232.01249842627118</v>
      </c>
      <c r="CX26" s="274">
        <f>+Cons_GG!CY17</f>
        <v>-155.84693420098677</v>
      </c>
      <c r="CY26" s="274">
        <f>+Cons_GG!CZ17</f>
        <v>-54.060031810986509</v>
      </c>
      <c r="CZ26" s="274">
        <f>+Cons_GG!DA17</f>
        <v>311.15449090901296</v>
      </c>
      <c r="DA26" s="274">
        <f>+Cons_GG!DB17</f>
        <v>57.393877739013163</v>
      </c>
      <c r="DB26" s="274">
        <f>+Cons_GG!DC17</f>
        <v>-100.00427495098694</v>
      </c>
      <c r="DC26" s="274">
        <f>+Cons_GG!DD17</f>
        <v>33.512718679013069</v>
      </c>
      <c r="DD26" s="274">
        <f>+Cons_GG!DE17</f>
        <v>11.572082929012378</v>
      </c>
      <c r="DE26" s="274">
        <f>+Cons_GG!DF17</f>
        <v>-2.9268174909870126</v>
      </c>
      <c r="DF26" s="274">
        <f>+Cons_GG!DG17</f>
        <v>36.90618367901358</v>
      </c>
      <c r="DG26" s="274">
        <f>+Cons_GG!DH17</f>
        <v>-115.09301520098666</v>
      </c>
      <c r="DH26" s="274">
        <f>+Cons_GG!DI17</f>
        <v>-119.9321926109873</v>
      </c>
      <c r="DI26" s="274">
        <f>+Cons_GG!DJ17</f>
        <v>112.03551581901283</v>
      </c>
      <c r="DJ26" s="274">
        <f>+Cons_GG!DK17</f>
        <v>34.889823068334124</v>
      </c>
      <c r="DK26" s="274">
        <f>+Cons_GG!DL17</f>
        <v>58.316397068332876</v>
      </c>
      <c r="DL26" s="274">
        <f>+Cons_GG!DM17</f>
        <v>-114.38860818166619</v>
      </c>
      <c r="DM26" s="274">
        <f>+Cons_GG!DN17</f>
        <v>-50.303815051667172</v>
      </c>
      <c r="DN26" s="274">
        <f>+Cons_GG!DO17</f>
        <v>-235.97928007166595</v>
      </c>
      <c r="DO26" s="274">
        <f>+Cons_GG!DP17</f>
        <v>235.58858067833387</v>
      </c>
      <c r="DP26" s="274">
        <f>+Cons_GG!DQ17</f>
        <v>44.03163256833362</v>
      </c>
      <c r="DQ26" s="274">
        <f>+Cons_GG!DR17</f>
        <v>-22.601344611667457</v>
      </c>
      <c r="DR26" s="274">
        <f>+Cons_GG!DS17</f>
        <v>16.201381088333704</v>
      </c>
      <c r="DS26" s="274">
        <f>+Cons_GG!DT17</f>
        <v>37.087750768333265</v>
      </c>
      <c r="DT26" s="274">
        <f>+Cons_GG!DU17</f>
        <v>4.5918481283329626</v>
      </c>
      <c r="DU26" s="274">
        <f>+Cons_GG!DV17</f>
        <v>128.20685036833277</v>
      </c>
      <c r="DV26" s="274">
        <f>+Cons_GG!DW17</f>
        <v>-88.036142526666822</v>
      </c>
      <c r="DW26" s="274">
        <f>+Cons_GG!DX17</f>
        <v>146.24406729133358</v>
      </c>
      <c r="DX26" s="274">
        <f>+Cons_GG!DY17</f>
        <v>665.90546065138244</v>
      </c>
      <c r="DY26" s="274">
        <f>+Cons_GG!DZ17</f>
        <v>-225.42629824266635</v>
      </c>
      <c r="DZ26" s="274">
        <f>+Cons_GG!EA17</f>
        <v>-346.11352080666649</v>
      </c>
      <c r="EA26" s="274">
        <f>+Cons_GG!EB17</f>
        <v>539.38756727133375</v>
      </c>
      <c r="EB26" s="274">
        <f>+Cons_GG!EC17</f>
        <v>-143.78769952266711</v>
      </c>
      <c r="EC26" s="274">
        <f>+Cons_GG!ED17</f>
        <v>-59.80232098866756</v>
      </c>
      <c r="ED26" s="274">
        <f>+Cons_GG!EE17</f>
        <v>691.85753918933369</v>
      </c>
      <c r="EE26" s="274">
        <f>+Cons_GG!EF17</f>
        <v>-107.94579584658467</v>
      </c>
      <c r="EF26" s="274">
        <f>+Cons_GG!EG17</f>
        <v>332.27163418333362</v>
      </c>
      <c r="EG26" s="274">
        <f>+Cons_GG!EH17</f>
        <v>506.4233206863338</v>
      </c>
      <c r="EH26" s="274">
        <f>+Cons_GG!EI17</f>
        <v>-418.75749692726038</v>
      </c>
      <c r="EI26" s="274">
        <f>+Cons_GG!EJ17</f>
        <v>524.03752374507803</v>
      </c>
      <c r="EJ26" s="274">
        <f>+Cons_GG!EK17</f>
        <v>104.51290434050102</v>
      </c>
      <c r="EK26" s="274">
        <f>+Cons_GG!EL17</f>
        <v>376.51636674807457</v>
      </c>
      <c r="EL26" s="274">
        <f>+Cons_GG!EM17</f>
        <v>695.1216564457543</v>
      </c>
      <c r="EM26" s="274">
        <f>+Cons_GG!EN17</f>
        <v>258.54611867044957</v>
      </c>
      <c r="EN26" s="274">
        <f>+Cons_GG!EO17</f>
        <v>221.57191787871801</v>
      </c>
      <c r="EO26" s="274">
        <f>+Cons_GG!EP17</f>
        <v>403.008551975476</v>
      </c>
      <c r="EP26" s="274">
        <f>+Cons_GG!EQ17</f>
        <v>234.11593956013758</v>
      </c>
      <c r="EQ26" s="274">
        <f>+Cons_GG!ER17</f>
        <v>-456.22267667741238</v>
      </c>
      <c r="ER26" s="274">
        <f>+Cons_GG!ES17</f>
        <v>-206.76468749567255</v>
      </c>
      <c r="ES26" s="274">
        <f>+Cons_GG!ET17</f>
        <v>390.76341282605148</v>
      </c>
      <c r="ET26" s="274">
        <f>+Cons_GG!EU17</f>
        <v>441.28988140159987</v>
      </c>
      <c r="EU26" s="274">
        <f>+Cons_GG!EV17</f>
        <v>71.195927512151115</v>
      </c>
      <c r="EV26" s="274">
        <f>+Cons_GG!EW17</f>
        <v>-313.67705288250113</v>
      </c>
      <c r="EW26" s="274">
        <f>+Cons_GG!EX17</f>
        <v>322.55531718286477</v>
      </c>
      <c r="EX26" s="274">
        <f>+Cons_GG!EY17</f>
        <v>-295.38316233877885</v>
      </c>
      <c r="EY26" s="274">
        <f>+Cons_GG!EZ17</f>
        <v>127.66966187681652</v>
      </c>
      <c r="EZ26" s="274">
        <f>+Cons_GG!FA17</f>
        <v>189.5125646551196</v>
      </c>
      <c r="FA26" s="274">
        <f>+Cons_GG!FB17</f>
        <v>278.50954178679979</v>
      </c>
      <c r="FB26" s="274">
        <f>+Cons_GG!FC17</f>
        <v>-396.29612563349946</v>
      </c>
      <c r="FC26" s="274">
        <f>+Cons_GG!FD17</f>
        <v>-107.79616044500017</v>
      </c>
      <c r="FD26" s="274">
        <f>+Cons_GG!FE17</f>
        <v>-248.80108796480019</v>
      </c>
      <c r="FE26" s="274">
        <f>+Cons_GG!FF17</f>
        <v>790.39357669188257</v>
      </c>
      <c r="FF26" s="274">
        <f>+Cons_GG!FG17</f>
        <v>-267.63244604833352</v>
      </c>
      <c r="FG26" s="274">
        <f>+Cons_GG!FH17</f>
        <v>177.68241357928687</v>
      </c>
      <c r="FH26" s="274">
        <f>+Cons_GG!FI17</f>
        <v>199.33403971666513</v>
      </c>
      <c r="FI26" s="274">
        <f>+Cons_GG!FJ17</f>
        <v>-45.003347993332397</v>
      </c>
      <c r="FJ26" s="274">
        <f>+Cons_GG!FK17</f>
        <v>-118.67569469461441</v>
      </c>
      <c r="FK26" s="274">
        <f>+Cons_GG!FL17</f>
        <v>146.72476221666648</v>
      </c>
      <c r="FL26" s="274">
        <f>+Cons_GG!FM17</f>
        <v>-40.667576273334063</v>
      </c>
      <c r="FM26" s="274">
        <f>+Cons_GG!FN17</f>
        <v>146.65079972654328</v>
      </c>
      <c r="FN26" s="274">
        <f>+Cons_GG!FO17</f>
        <v>217.75069569666624</v>
      </c>
      <c r="FO26" s="274">
        <f>+Cons_GG!FP17</f>
        <v>-225.98317888999975</v>
      </c>
      <c r="FP26" s="274">
        <f>+Cons_GG!FQ17</f>
        <v>549.15834408933301</v>
      </c>
      <c r="FQ26" s="274">
        <f>+Cons_GG!FR17</f>
        <v>74.330807686668066</v>
      </c>
      <c r="FR26" s="274">
        <f>+Cons_GG!FS17</f>
        <v>-157.30080396533464</v>
      </c>
      <c r="FS26" s="274">
        <f>+Cons_GG!FT17</f>
        <v>747.82857032666641</v>
      </c>
      <c r="FT26" s="274">
        <f>+Cons_GG!FU17</f>
        <v>273.74379314901762</v>
      </c>
      <c r="FU26" s="274">
        <f>+Cons_GG!FV17</f>
        <v>-47.536156104665594</v>
      </c>
      <c r="FV26" s="274">
        <f>+Cons_GG!FW17</f>
        <v>107.92274766755685</v>
      </c>
    </row>
    <row r="27" spans="1:197" s="5" customFormat="1">
      <c r="A27" s="283" t="s">
        <v>68</v>
      </c>
      <c r="B27" s="261" t="s">
        <v>67</v>
      </c>
      <c r="C27" s="270">
        <f t="shared" si="97"/>
        <v>589.00574379099726</v>
      </c>
      <c r="D27" s="270">
        <f t="shared" si="98"/>
        <v>1031.1062045340011</v>
      </c>
      <c r="E27" s="270">
        <f t="shared" si="99"/>
        <v>1264.7495143399983</v>
      </c>
      <c r="F27" s="270">
        <f t="shared" si="100"/>
        <v>1473.4820885100021</v>
      </c>
      <c r="G27" s="270">
        <f t="shared" si="101"/>
        <v>-869.59492529699969</v>
      </c>
      <c r="H27" s="270">
        <f t="shared" si="102"/>
        <v>-463.27871345000005</v>
      </c>
      <c r="I27" s="270">
        <f t="shared" si="103"/>
        <v>-844.80026863926003</v>
      </c>
      <c r="J27" s="270">
        <f t="shared" si="104"/>
        <v>-21.600033000739931</v>
      </c>
      <c r="K27" s="270">
        <f t="shared" si="140"/>
        <v>-652.84533808636127</v>
      </c>
      <c r="L27" s="270">
        <f t="shared" si="141"/>
        <v>232.24777624400141</v>
      </c>
      <c r="M27" s="270">
        <f t="shared" si="105"/>
        <v>366.48561144789784</v>
      </c>
      <c r="N27" s="270">
        <f t="shared" si="106"/>
        <v>149.98073345146133</v>
      </c>
      <c r="O27" s="270">
        <f t="shared" si="107"/>
        <v>85.968918874485993</v>
      </c>
      <c r="P27" s="270">
        <f t="shared" si="108"/>
        <v>-13.429519982847994</v>
      </c>
      <c r="Q27" s="270">
        <f t="shared" si="109"/>
        <v>153.75114059790175</v>
      </c>
      <c r="R27" s="270">
        <f t="shared" si="110"/>
        <v>-141.24121517834081</v>
      </c>
      <c r="S27" s="270">
        <f t="shared" si="111"/>
        <v>1105.9136012636841</v>
      </c>
      <c r="T27" s="270">
        <f t="shared" si="112"/>
        <v>-87.317322149244063</v>
      </c>
      <c r="U27" s="270">
        <f t="shared" si="113"/>
        <v>170.16105532436924</v>
      </c>
      <c r="V27" s="270">
        <f t="shared" si="114"/>
        <v>138.49383219735819</v>
      </c>
      <c r="W27" s="270">
        <f t="shared" si="115"/>
        <v>154.70090909944716</v>
      </c>
      <c r="X27" s="270">
        <f t="shared" si="116"/>
        <v>801.39371771882372</v>
      </c>
      <c r="Y27" s="270">
        <f t="shared" si="117"/>
        <v>775.4318462800004</v>
      </c>
      <c r="Z27" s="270">
        <f t="shared" si="118"/>
        <v>349.00134895999838</v>
      </c>
      <c r="AA27" s="270">
        <f t="shared" si="119"/>
        <v>192.40410012000046</v>
      </c>
      <c r="AB27" s="270">
        <f t="shared" si="120"/>
        <v>156.64479315000276</v>
      </c>
      <c r="AC27" s="270">
        <f t="shared" si="121"/>
        <v>-171.37609811000016</v>
      </c>
      <c r="AD27" s="270">
        <f t="shared" si="122"/>
        <v>65.181509919998547</v>
      </c>
      <c r="AE27" s="270">
        <f t="shared" si="123"/>
        <v>-86.604662279998252</v>
      </c>
      <c r="AF27" s="270">
        <f t="shared" si="124"/>
        <v>-676.79567482699986</v>
      </c>
      <c r="AG27" s="270">
        <f t="shared" si="125"/>
        <v>327.61580817000089</v>
      </c>
      <c r="AH27" s="270">
        <f t="shared" si="126"/>
        <v>-186.29658595000137</v>
      </c>
      <c r="AI27" s="270">
        <f t="shared" si="127"/>
        <v>-235.50144550000113</v>
      </c>
      <c r="AJ27" s="270">
        <f t="shared" si="128"/>
        <v>-369.09649016999845</v>
      </c>
      <c r="AK27" s="270">
        <f t="shared" si="129"/>
        <v>-100.20416060000126</v>
      </c>
      <c r="AL27" s="270">
        <f t="shared" si="130"/>
        <v>-170.22974770999883</v>
      </c>
      <c r="AM27" s="270">
        <f t="shared" si="131"/>
        <v>-208.42294182000171</v>
      </c>
      <c r="AN27" s="270">
        <f t="shared" si="132"/>
        <v>-365.94341850925821</v>
      </c>
      <c r="AO27" s="270">
        <f t="shared" si="133"/>
        <v>-209.27596969073971</v>
      </c>
      <c r="AP27" s="270">
        <f t="shared" si="134"/>
        <v>73.971683289999021</v>
      </c>
      <c r="AQ27" s="270">
        <f t="shared" si="135"/>
        <v>136.16194527999974</v>
      </c>
      <c r="AR27" s="270">
        <f t="shared" si="136"/>
        <v>-22.457691879999008</v>
      </c>
      <c r="AS27" s="270">
        <f t="shared" si="45"/>
        <v>43.571425249992444</v>
      </c>
      <c r="AT27" s="270">
        <f t="shared" si="46"/>
        <v>-259.86634220996888</v>
      </c>
      <c r="AU27" s="270">
        <f t="shared" si="47"/>
        <v>-256.78602011002448</v>
      </c>
      <c r="AV27" s="270">
        <f t="shared" si="48"/>
        <v>-179.76440101636035</v>
      </c>
      <c r="AW27" s="270">
        <f t="shared" si="49"/>
        <v>145.2178589600008</v>
      </c>
      <c r="AX27" s="270">
        <f t="shared" si="50"/>
        <v>52.196096573999164</v>
      </c>
      <c r="AY27" s="270">
        <f t="shared" si="137"/>
        <v>83.569904770000846</v>
      </c>
      <c r="AZ27" s="270">
        <f t="shared" si="138"/>
        <v>-48.736084059999435</v>
      </c>
      <c r="BA27" s="270">
        <f t="shared" si="139"/>
        <v>-130.3140722800002</v>
      </c>
      <c r="BB27" s="271">
        <f>+EPNF!BC18</f>
        <v>56.404562416998992</v>
      </c>
      <c r="BC27" s="271">
        <f>+EPNF!BD18</f>
        <v>130.73778649944967</v>
      </c>
      <c r="BD27" s="271">
        <f>+EPNF!BE18</f>
        <v>179.34326253144917</v>
      </c>
      <c r="BE27" s="271">
        <f>+EPNF!BF18</f>
        <v>84.062280111884519</v>
      </c>
      <c r="BF27" s="271">
        <f>+EPNF!BG18</f>
        <v>-25.126653332484949</v>
      </c>
      <c r="BG27" s="271">
        <f>+EPNF!BH18</f>
        <v>91.045106672061763</v>
      </c>
      <c r="BH27" s="271">
        <f>+EPNF!BI18</f>
        <v>22.014567000288238</v>
      </c>
      <c r="BI27" s="271">
        <f>+EPNF!BJ18</f>
        <v>2.0568288523417522</v>
      </c>
      <c r="BJ27" s="271">
        <f>+EPNF!BK18</f>
        <v>61.897523021856003</v>
      </c>
      <c r="BK27" s="271">
        <f>+EPNF!BL18</f>
        <v>-3.5642986182461049</v>
      </c>
      <c r="BL27" s="271">
        <f>+EPNF!BM18</f>
        <v>-13.814190476599718</v>
      </c>
      <c r="BM27" s="271">
        <f>+EPNF!BN18</f>
        <v>3.9489691119978279</v>
      </c>
      <c r="BN27" s="271">
        <f>+EPNF!BO18</f>
        <v>2.3364315990010454</v>
      </c>
      <c r="BO27" s="271">
        <f>+EPNF!BP18</f>
        <v>112.56561821970028</v>
      </c>
      <c r="BP27" s="271">
        <f>+EPNF!BQ18</f>
        <v>38.849090779200431</v>
      </c>
      <c r="BQ27" s="271">
        <f>+EPNF!BR18</f>
        <v>-2.4527842099779864</v>
      </c>
      <c r="BR27" s="271">
        <f>+EPNF!BS18</f>
        <v>-47.197142949873722</v>
      </c>
      <c r="BS27" s="271">
        <f>+EPNF!BT18</f>
        <v>-91.591288018489095</v>
      </c>
      <c r="BT27" s="271">
        <f>+EPNF!BU18</f>
        <v>87.160326619089773</v>
      </c>
      <c r="BU27" s="271">
        <f>+EPNF!BV18</f>
        <v>290.36479864952338</v>
      </c>
      <c r="BV27" s="271">
        <f>+EPNF!BW18</f>
        <v>728.38847599507108</v>
      </c>
      <c r="BW27" s="271">
        <f>+EPNF!BX18</f>
        <v>-105.05371144464426</v>
      </c>
      <c r="BX27" s="271">
        <f>+EPNF!BY18</f>
        <v>-45.352672303349252</v>
      </c>
      <c r="BY27" s="271">
        <f>+EPNF!BZ18</f>
        <v>63.089061598749453</v>
      </c>
      <c r="BZ27" s="271">
        <f>+EPNF!CA18</f>
        <v>97.473928926998667</v>
      </c>
      <c r="CA27" s="271">
        <f>+EPNF!CB18</f>
        <v>187.5580260471491</v>
      </c>
      <c r="CB27" s="271">
        <f>+EPNF!CC18</f>
        <v>-114.87089964977852</v>
      </c>
      <c r="CC27" s="271">
        <f>+EPNF!CD18</f>
        <v>122.19078491048208</v>
      </c>
      <c r="CD27" s="271">
        <f>+EPNF!CE18</f>
        <v>40.193280039196395</v>
      </c>
      <c r="CE27" s="271">
        <f>+EPNF!CF18</f>
        <v>-23.89023275232028</v>
      </c>
      <c r="CF27" s="271">
        <f>+EPNF!CG18</f>
        <v>-170.56100367299456</v>
      </c>
      <c r="CG27" s="271">
        <f>+EPNF!CH18</f>
        <v>231.03043629240042</v>
      </c>
      <c r="CH27" s="271">
        <f>+EPNF!CI18</f>
        <v>94.231476480041295</v>
      </c>
      <c r="CI27" s="271">
        <f>+EPNF!CJ18</f>
        <v>54.908326264849016</v>
      </c>
      <c r="CJ27" s="271">
        <f>+EPNF!CK18</f>
        <v>167.42954349372548</v>
      </c>
      <c r="CK27" s="271">
        <f>+EPNF!CL18</f>
        <v>579.05584796024925</v>
      </c>
      <c r="CL27" s="271">
        <f>+EPNF!CM18</f>
        <v>538.21986552000192</v>
      </c>
      <c r="CM27" s="271">
        <f>+EPNF!CN18</f>
        <v>71.382883170000355</v>
      </c>
      <c r="CN27" s="271">
        <f>+EPNF!CO18</f>
        <v>165.82909758999818</v>
      </c>
      <c r="CO27" s="271">
        <f>+EPNF!CP18</f>
        <v>178.41463760000059</v>
      </c>
      <c r="CP27" s="271">
        <f>+EPNF!CQ18</f>
        <v>84.136261800001321</v>
      </c>
      <c r="CQ27" s="271">
        <f>+EPNF!CR18</f>
        <v>86.450449559996457</v>
      </c>
      <c r="CR27" s="271">
        <f>+EPNF!CS18</f>
        <v>153.32425248000177</v>
      </c>
      <c r="CS27" s="271">
        <f>+EPNF!CT18</f>
        <v>7.7709471700004897</v>
      </c>
      <c r="CT27" s="271">
        <f>+EPNF!CU18</f>
        <v>31.308900469998207</v>
      </c>
      <c r="CU27" s="271">
        <f>+EPNF!CV18</f>
        <v>68.468479480013514</v>
      </c>
      <c r="CV27" s="271">
        <f>+EPNF!CW18</f>
        <v>212.46978685998812</v>
      </c>
      <c r="CW27" s="271">
        <f>+EPNF!CX18</f>
        <v>-124.29347318999888</v>
      </c>
      <c r="CX27" s="271">
        <f>+EPNF!CY18</f>
        <v>228.01558474999692</v>
      </c>
      <c r="CY27" s="271">
        <f>+EPNF!CZ18</f>
        <v>60.869774330004816</v>
      </c>
      <c r="CZ27" s="271">
        <f>+EPNF!DA18</f>
        <v>-460.26145719000192</v>
      </c>
      <c r="DA27" s="271">
        <f>+EPNF!DB18</f>
        <v>-44.536603700001571</v>
      </c>
      <c r="DB27" s="271">
        <f>+EPNF!DC18</f>
        <v>162.81490798000092</v>
      </c>
      <c r="DC27" s="271">
        <f>+EPNF!DD18</f>
        <v>-53.096794360000814</v>
      </c>
      <c r="DD27" s="271">
        <f>+EPNF!DE18</f>
        <v>-21.21854771999714</v>
      </c>
      <c r="DE27" s="271">
        <f>+EPNF!DF18</f>
        <v>95.907022299998033</v>
      </c>
      <c r="DF27" s="271">
        <f>+EPNF!DG18</f>
        <v>-161.29313685999915</v>
      </c>
      <c r="DG27" s="271">
        <f>+EPNF!DH18</f>
        <v>20.300401242998305</v>
      </c>
      <c r="DH27" s="271">
        <f>+EPNF!DI18</f>
        <v>-37.728187269997818</v>
      </c>
      <c r="DI27" s="271">
        <f>+EPNF!DJ18</f>
        <v>-659.36788880000029</v>
      </c>
      <c r="DJ27" s="271">
        <f>+EPNF!DK18</f>
        <v>415.39056389000029</v>
      </c>
      <c r="DK27" s="271">
        <f>+EPNF!DL18</f>
        <v>-42.513183690001256</v>
      </c>
      <c r="DL27" s="271">
        <f>+EPNF!DM18</f>
        <v>-45.26157202999817</v>
      </c>
      <c r="DM27" s="271">
        <f>+EPNF!DN18</f>
        <v>-33.014747940002962</v>
      </c>
      <c r="DN27" s="271">
        <f>+EPNF!DO18</f>
        <v>94.174794960001691</v>
      </c>
      <c r="DO27" s="271">
        <f>+EPNF!DP18</f>
        <v>-247.4566329700001</v>
      </c>
      <c r="DP27" s="271">
        <f>+EPNF!DQ18</f>
        <v>311.47089355999992</v>
      </c>
      <c r="DQ27" s="271">
        <f>+EPNF!DR18</f>
        <v>-271.46061386999992</v>
      </c>
      <c r="DR27" s="271">
        <f>+EPNF!DS18</f>
        <v>-275.51172519000113</v>
      </c>
      <c r="DS27" s="271">
        <f>+EPNF!DT18</f>
        <v>126.58466789999878</v>
      </c>
      <c r="DT27" s="271">
        <f>+EPNF!DU18</f>
        <v>-367.27956724999655</v>
      </c>
      <c r="DU27" s="271">
        <f>+EPNF!DV18</f>
        <v>-128.40159082000071</v>
      </c>
      <c r="DV27" s="271">
        <f>+EPNF!DW18</f>
        <v>41.604007240000684</v>
      </c>
      <c r="DW27" s="271">
        <f>+EPNF!DX18</f>
        <v>-110.92913868999977</v>
      </c>
      <c r="DX27" s="271">
        <f>+EPNF!DY18</f>
        <v>-30.879029150002168</v>
      </c>
      <c r="DY27" s="271">
        <f>+EPNF!DZ18</f>
        <v>-104.83790528562086</v>
      </c>
      <c r="DZ27" s="271">
        <f>+EPNF!EA18</f>
        <v>54.480832015620834</v>
      </c>
      <c r="EA27" s="271">
        <f>+EPNF!EB18</f>
        <v>-119.8726744399988</v>
      </c>
      <c r="EB27" s="271">
        <f>+EPNF!EC18</f>
        <v>26.423379789999846</v>
      </c>
      <c r="EC27" s="271">
        <f>+EPNF!ED18</f>
        <v>-104.11687088000122</v>
      </c>
      <c r="ED27" s="271">
        <f>+EPNF!EE18</f>
        <v>-130.72945073000034</v>
      </c>
      <c r="EE27" s="271">
        <f>+EPNF!EF18</f>
        <v>-225.01543362999985</v>
      </c>
      <c r="EF27" s="271">
        <f>+EPNF!EG18</f>
        <v>-127.71944518112969</v>
      </c>
      <c r="EG27" s="271">
        <f>+EPNF!EH18</f>
        <v>-13.208539698128675</v>
      </c>
      <c r="EH27" s="271">
        <f>+EPNF!EI18</f>
        <v>-69.092143600741295</v>
      </c>
      <c r="EI27" s="271">
        <f>+EPNF!EJ18</f>
        <v>-83.091978969999715</v>
      </c>
      <c r="EJ27" s="271">
        <f>+EPNF!EK18</f>
        <v>-57.09184711999869</v>
      </c>
      <c r="EK27" s="271">
        <f>+EPNF!EL18</f>
        <v>3.8570360799989984</v>
      </c>
      <c r="EL27" s="271">
        <f>+EPNF!EM18</f>
        <v>-9.0505806899990802</v>
      </c>
      <c r="EM27" s="271">
        <f>+EPNF!EN18</f>
        <v>79.165227899999095</v>
      </c>
      <c r="EN27" s="271">
        <f>+EPNF!EO18</f>
        <v>158.86339647999912</v>
      </c>
      <c r="EO27" s="271">
        <f>+EPNF!EP18</f>
        <v>162.22476628000095</v>
      </c>
      <c r="EP27" s="271">
        <f>+EPNF!EQ18</f>
        <v>-184.9262174800003</v>
      </c>
      <c r="EQ27" s="271">
        <f>+EPNF!ER18</f>
        <v>-51.669371160000203</v>
      </c>
      <c r="ER27" s="271">
        <f>+EPNF!ES18</f>
        <v>6.2853470000003213</v>
      </c>
      <c r="ES27" s="271">
        <f>+EPNF!ET18</f>
        <v>22.926332280000874</v>
      </c>
      <c r="ET27" s="271">
        <f>+EPNF!EU18</f>
        <v>-118.14414477996748</v>
      </c>
      <c r="EU27" s="271">
        <f>+EPNF!EV18</f>
        <v>-113.91223105002977</v>
      </c>
      <c r="EV27" s="271">
        <f>+EPNF!EW18</f>
        <v>275.62780107998969</v>
      </c>
      <c r="EW27" s="271">
        <f>+EPNF!EX18</f>
        <v>-290.67136191999208</v>
      </c>
      <c r="EX27" s="271">
        <f>+EPNF!EY18</f>
        <v>12.701363070002081</v>
      </c>
      <c r="EY27" s="271">
        <f>+EPNF!EZ18</f>
        <v>18.103656640021121</v>
      </c>
      <c r="EZ27" s="271">
        <f>+EPNF!FA18</f>
        <v>44.932234260001309</v>
      </c>
      <c r="FA27" s="271">
        <f>+EPNF!FB18</f>
        <v>59.522730509969584</v>
      </c>
      <c r="FB27" s="271">
        <f>+EPNF!FC18</f>
        <v>-361.24098487999538</v>
      </c>
      <c r="FC27" s="271">
        <f>+EPNF!FD18</f>
        <v>3.9008712900010671</v>
      </c>
      <c r="FD27" s="271">
        <f>+EPNF!FE18</f>
        <v>-65.474584210001424</v>
      </c>
      <c r="FE27" s="271">
        <f>+EPNF!FF18</f>
        <v>-118.19068809636001</v>
      </c>
      <c r="FF27" s="271">
        <f>+EPNF!FG18</f>
        <v>-22.165014520000447</v>
      </c>
      <c r="FG27" s="271">
        <f>+EPNF!FH18</f>
        <v>88.100976920001003</v>
      </c>
      <c r="FH27" s="271">
        <f>+EPNF!FI18</f>
        <v>79.28189656000022</v>
      </c>
      <c r="FI27" s="271">
        <f>+EPNF!FJ18</f>
        <v>21.551580179998602</v>
      </c>
      <c r="FJ27" s="271">
        <f>+EPNF!FK18</f>
        <v>19.781142650001001</v>
      </c>
      <c r="FK27" s="271">
        <f>+EPNF!FL18</f>
        <v>10.863373743999562</v>
      </c>
      <c r="FL27" s="271">
        <f>+EPNF!FM18</f>
        <v>-42.102007209999073</v>
      </c>
      <c r="FM27" s="271">
        <f>+EPNF!FN18</f>
        <v>100.14507916999968</v>
      </c>
      <c r="FN27" s="271">
        <f>+EPNF!FO18</f>
        <v>25.526832810000251</v>
      </c>
      <c r="FO27" s="271">
        <f>+EPNF!FP18</f>
        <v>-26.545229720000851</v>
      </c>
      <c r="FP27" s="271">
        <f>+EPNF!FQ18</f>
        <v>-57.912974429999473</v>
      </c>
      <c r="FQ27" s="271">
        <f>+EPNF!FR18</f>
        <v>35.722120090000892</v>
      </c>
      <c r="FR27" s="271">
        <f>+EPNF!FS18</f>
        <v>-159.48703643999994</v>
      </c>
      <c r="FS27" s="271">
        <f>+EPNF!FT18</f>
        <v>10.206701310000188</v>
      </c>
      <c r="FT27" s="271">
        <f>+EPNF!FU18</f>
        <v>18.966262849999545</v>
      </c>
      <c r="FU27" s="271">
        <f>+EPNF!FV18</f>
        <v>-128.07155680999978</v>
      </c>
      <c r="FV27" s="271">
        <f>+EPNF!FW18</f>
        <v>49.386916229999919</v>
      </c>
    </row>
    <row r="28" spans="1:197" s="68" customFormat="1">
      <c r="A28" s="284" t="s">
        <v>5</v>
      </c>
      <c r="B28" s="263" t="s">
        <v>67</v>
      </c>
      <c r="C28" s="274">
        <f t="shared" si="97"/>
        <v>474.95013520602589</v>
      </c>
      <c r="D28" s="274">
        <f t="shared" si="98"/>
        <v>575.53821246431914</v>
      </c>
      <c r="E28" s="274">
        <f t="shared" si="99"/>
        <v>55.390084940391546</v>
      </c>
      <c r="F28" s="274">
        <f t="shared" si="100"/>
        <v>286.14968488348563</v>
      </c>
      <c r="G28" s="274">
        <f t="shared" si="101"/>
        <v>-29.264102130000197</v>
      </c>
      <c r="H28" s="274">
        <f t="shared" si="102"/>
        <v>597.34169736000081</v>
      </c>
      <c r="I28" s="274">
        <f t="shared" si="103"/>
        <v>-108.64599181304484</v>
      </c>
      <c r="J28" s="274">
        <f t="shared" si="104"/>
        <v>235.91839138304448</v>
      </c>
      <c r="K28" s="274">
        <f t="shared" si="140"/>
        <v>-403.60344661999972</v>
      </c>
      <c r="L28" s="274">
        <f t="shared" si="141"/>
        <v>117.06841475000056</v>
      </c>
      <c r="M28" s="274">
        <f t="shared" si="105"/>
        <v>-92.822604179575137</v>
      </c>
      <c r="N28" s="274">
        <f t="shared" si="106"/>
        <v>-19.750106509999984</v>
      </c>
      <c r="O28" s="274">
        <f t="shared" si="107"/>
        <v>314.55124093333029</v>
      </c>
      <c r="P28" s="274">
        <f t="shared" si="108"/>
        <v>272.97160496227076</v>
      </c>
      <c r="Q28" s="274">
        <f t="shared" si="109"/>
        <v>14.526629343671338</v>
      </c>
      <c r="R28" s="274">
        <f t="shared" si="110"/>
        <v>-38.638562651491014</v>
      </c>
      <c r="S28" s="274">
        <f t="shared" si="111"/>
        <v>938.81446290546751</v>
      </c>
      <c r="T28" s="274">
        <f t="shared" si="112"/>
        <v>-339.16431713332867</v>
      </c>
      <c r="U28" s="274">
        <f t="shared" si="113"/>
        <v>-74.06423046503204</v>
      </c>
      <c r="V28" s="274">
        <f t="shared" si="114"/>
        <v>-257.3598271125162</v>
      </c>
      <c r="W28" s="274">
        <f t="shared" si="115"/>
        <v>-144.98116387807772</v>
      </c>
      <c r="X28" s="274">
        <f t="shared" si="116"/>
        <v>531.79530639601739</v>
      </c>
      <c r="Y28" s="274">
        <f t="shared" si="117"/>
        <v>303.55586713332877</v>
      </c>
      <c r="Z28" s="274">
        <f t="shared" si="118"/>
        <v>-46.621358239999992</v>
      </c>
      <c r="AA28" s="274">
        <f t="shared" si="119"/>
        <v>-51.781452069842949</v>
      </c>
      <c r="AB28" s="274">
        <f t="shared" si="120"/>
        <v>80.996628059999793</v>
      </c>
      <c r="AC28" s="274">
        <f t="shared" si="121"/>
        <v>-652.46070144000032</v>
      </c>
      <c r="AD28" s="274">
        <f t="shared" si="122"/>
        <v>-143.31585332</v>
      </c>
      <c r="AE28" s="274">
        <f t="shared" si="123"/>
        <v>462.94155345999991</v>
      </c>
      <c r="AF28" s="274">
        <f t="shared" si="124"/>
        <v>303.57089916999996</v>
      </c>
      <c r="AG28" s="274">
        <f t="shared" si="125"/>
        <v>-22.952856729999663</v>
      </c>
      <c r="AH28" s="274">
        <f t="shared" si="126"/>
        <v>747.17324087999998</v>
      </c>
      <c r="AI28" s="274">
        <f t="shared" si="127"/>
        <v>24.080341350000033</v>
      </c>
      <c r="AJ28" s="274">
        <f t="shared" si="128"/>
        <v>-150.95902813999948</v>
      </c>
      <c r="AK28" s="274">
        <f t="shared" si="129"/>
        <v>-166.43093436330057</v>
      </c>
      <c r="AL28" s="274">
        <f t="shared" si="130"/>
        <v>4.7106806133004682</v>
      </c>
      <c r="AM28" s="274">
        <f t="shared" si="131"/>
        <v>21.865239610000089</v>
      </c>
      <c r="AN28" s="274">
        <f t="shared" si="132"/>
        <v>31.209022326955189</v>
      </c>
      <c r="AO28" s="274">
        <f t="shared" si="133"/>
        <v>261.88503385304466</v>
      </c>
      <c r="AP28" s="274">
        <f t="shared" si="134"/>
        <v>-112.36092363000031</v>
      </c>
      <c r="AQ28" s="274">
        <f t="shared" si="135"/>
        <v>49.774218610000311</v>
      </c>
      <c r="AR28" s="274">
        <f t="shared" si="136"/>
        <v>36.620062549999815</v>
      </c>
      <c r="AS28" s="274">
        <f t="shared" si="45"/>
        <v>28.502886420000422</v>
      </c>
      <c r="AT28" s="274">
        <f t="shared" si="46"/>
        <v>-432.5045656600002</v>
      </c>
      <c r="AU28" s="274">
        <f t="shared" si="47"/>
        <v>-31.394225759999998</v>
      </c>
      <c r="AV28" s="274">
        <f t="shared" si="48"/>
        <v>31.792458379999992</v>
      </c>
      <c r="AW28" s="274">
        <f t="shared" si="49"/>
        <v>68.620164490000434</v>
      </c>
      <c r="AX28" s="274">
        <f t="shared" si="50"/>
        <v>-127.87363637999988</v>
      </c>
      <c r="AY28" s="274">
        <f t="shared" si="137"/>
        <v>-45.414372570000296</v>
      </c>
      <c r="AZ28" s="274">
        <f t="shared" si="138"/>
        <v>221.7362592100003</v>
      </c>
      <c r="BA28" s="274">
        <f t="shared" si="139"/>
        <v>260.19841445999987</v>
      </c>
      <c r="BB28" s="274">
        <f>+Cons_SPNF!BC18</f>
        <v>-23.97597372872913</v>
      </c>
      <c r="BC28" s="274">
        <f>+Cons_SPNF!BD18</f>
        <v>3.3725674891540081</v>
      </c>
      <c r="BD28" s="274">
        <f>+Cons_SPNF!BE18</f>
        <v>-72.219197940000015</v>
      </c>
      <c r="BE28" s="274">
        <f>+Cons_SPNF!BF18</f>
        <v>-20.716683429999986</v>
      </c>
      <c r="BF28" s="274">
        <f>+Cons_SPNF!BG18</f>
        <v>4.2226366799999937</v>
      </c>
      <c r="BG28" s="274">
        <f>+Cons_SPNF!BH18</f>
        <v>-3.2560597599999923</v>
      </c>
      <c r="BH28" s="274">
        <f>+Cons_SPNF!BI18</f>
        <v>268.40749582443777</v>
      </c>
      <c r="BI28" s="274">
        <f>+Cons_SPNF!BJ18</f>
        <v>2.1222983088925282</v>
      </c>
      <c r="BJ28" s="274">
        <f>+Cons_SPNF!BK18</f>
        <v>44.021446799999964</v>
      </c>
      <c r="BK28" s="274">
        <f>+Cons_SPNF!BL18</f>
        <v>23.857588820000057</v>
      </c>
      <c r="BL28" s="274">
        <f>+Cons_SPNF!BM18</f>
        <v>111.60343431989418</v>
      </c>
      <c r="BM28" s="274">
        <f>+Cons_SPNF!BN18</f>
        <v>137.51058182237654</v>
      </c>
      <c r="BN28" s="274">
        <f>+Cons_SPNF!BO18</f>
        <v>-58.093276963000022</v>
      </c>
      <c r="BO28" s="274">
        <f>+Cons_SPNF!BP18</f>
        <v>78.936323006671273</v>
      </c>
      <c r="BP28" s="274">
        <f>+Cons_SPNF!BQ18</f>
        <v>-6.3164166999999125</v>
      </c>
      <c r="BQ28" s="274">
        <f>+Cons_SPNF!BR18</f>
        <v>60.678005640728166</v>
      </c>
      <c r="BR28" s="274">
        <f>+Cons_SPNF!BS18</f>
        <v>-134.26538005332858</v>
      </c>
      <c r="BS28" s="274">
        <f>+Cons_SPNF!BT18</f>
        <v>34.948811761109397</v>
      </c>
      <c r="BT28" s="274">
        <f>+Cons_SPNF!BU18</f>
        <v>54.263664803234022</v>
      </c>
      <c r="BU28" s="274">
        <f>+Cons_SPNF!BV18</f>
        <v>-231.58881447443792</v>
      </c>
      <c r="BV28" s="274">
        <f>+Cons_SPNF!BW18</f>
        <v>1116.1396125766714</v>
      </c>
      <c r="BW28" s="274">
        <f>+Cons_SPNF!BX18</f>
        <v>-34.166797990000276</v>
      </c>
      <c r="BX28" s="274">
        <f>+Cons_SPNF!BY18</f>
        <v>-201.10765445332834</v>
      </c>
      <c r="BY28" s="274">
        <f>+Cons_SPNF!BZ18</f>
        <v>-103.88986469000004</v>
      </c>
      <c r="BZ28" s="274">
        <f>+Cons_SPNF!CA18</f>
        <v>-37.56189349999994</v>
      </c>
      <c r="CA28" s="274">
        <f>+Cons_SPNF!CB18</f>
        <v>64.918605413199927</v>
      </c>
      <c r="CB28" s="274">
        <f>+Cons_SPNF!CC18</f>
        <v>-101.42094237823203</v>
      </c>
      <c r="CC28" s="274">
        <f>+Cons_SPNF!CD18</f>
        <v>-44.211719204578223</v>
      </c>
      <c r="CD28" s="274">
        <f>+Cons_SPNF!CE18</f>
        <v>-137.22146513371831</v>
      </c>
      <c r="CE28" s="274">
        <f>+Cons_SPNF!CF18</f>
        <v>-75.92664277421963</v>
      </c>
      <c r="CF28" s="274">
        <f>+Cons_SPNF!CG18</f>
        <v>-148.06164114647771</v>
      </c>
      <c r="CG28" s="274">
        <f>+Cons_SPNF!CH18</f>
        <v>-56.492338950000153</v>
      </c>
      <c r="CH28" s="274">
        <f>+Cons_SPNF!CI18</f>
        <v>59.572816218400121</v>
      </c>
      <c r="CI28" s="274">
        <f>+Cons_SPNF!CJ18</f>
        <v>38.636155014928526</v>
      </c>
      <c r="CJ28" s="274">
        <f>+Cons_SPNF!CK18</f>
        <v>20.804582728979348</v>
      </c>
      <c r="CK28" s="274">
        <f>+Cons_SPNF!CL18</f>
        <v>472.35456865210955</v>
      </c>
      <c r="CL28" s="274">
        <f>+Cons_SPNF!CM18</f>
        <v>332.94658313332872</v>
      </c>
      <c r="CM28" s="274">
        <f>+Cons_SPNF!CN18</f>
        <v>40.723016330000206</v>
      </c>
      <c r="CN28" s="274">
        <f>+Cons_SPNF!CO18</f>
        <v>-70.113732330000147</v>
      </c>
      <c r="CO28" s="274">
        <f>+Cons_SPNF!CP18</f>
        <v>9.5422626800001726</v>
      </c>
      <c r="CP28" s="274">
        <f>+Cons_SPNF!CQ18</f>
        <v>32.899475359999776</v>
      </c>
      <c r="CQ28" s="274">
        <f>+Cons_SPNF!CR18</f>
        <v>-89.063096279999939</v>
      </c>
      <c r="CR28" s="274">
        <f>+Cons_SPNF!CS18</f>
        <v>-48.391570849843227</v>
      </c>
      <c r="CS28" s="274">
        <f>+Cons_SPNF!CT18</f>
        <v>72.26470448000012</v>
      </c>
      <c r="CT28" s="274">
        <f>+Cons_SPNF!CU18</f>
        <v>-75.654585699999842</v>
      </c>
      <c r="CU28" s="274">
        <f>+Cons_SPNF!CV18</f>
        <v>101.8748737299999</v>
      </c>
      <c r="CV28" s="274">
        <f>+Cons_SPNF!CW18</f>
        <v>51.784018280000012</v>
      </c>
      <c r="CW28" s="274">
        <f>+Cons_SPNF!CX18</f>
        <v>-72.662263950000138</v>
      </c>
      <c r="CX28" s="274">
        <f>+Cons_SPNF!CY18</f>
        <v>-762.9100441500002</v>
      </c>
      <c r="CY28" s="274">
        <f>+Cons_SPNF!CZ18</f>
        <v>49.178362099999987</v>
      </c>
      <c r="CZ28" s="274">
        <f>+Cons_SPNF!DA18</f>
        <v>61.270980609999981</v>
      </c>
      <c r="DA28" s="274">
        <f>+Cons_SPNF!DB18</f>
        <v>-209.10409371999995</v>
      </c>
      <c r="DB28" s="274">
        <f>+Cons_SPNF!DC18</f>
        <v>63.772638760000014</v>
      </c>
      <c r="DC28" s="274">
        <f>+Cons_SPNF!DD18</f>
        <v>2.015601639999943</v>
      </c>
      <c r="DD28" s="274">
        <f>+Cons_SPNF!DE18</f>
        <v>-23.043986220000129</v>
      </c>
      <c r="DE28" s="274">
        <f>+Cons_SPNF!DF18</f>
        <v>1.3673064300000739</v>
      </c>
      <c r="DF28" s="274">
        <f>+Cons_SPNF!DG18</f>
        <v>484.61823324999995</v>
      </c>
      <c r="DG28" s="274">
        <f>+Cons_SPNF!DH18</f>
        <v>-156.47010037000004</v>
      </c>
      <c r="DH28" s="274">
        <f>+Cons_SPNF!DI18</f>
        <v>-239.41275897000006</v>
      </c>
      <c r="DI28" s="274">
        <f>+Cons_SPNF!DJ18</f>
        <v>699.45375851000006</v>
      </c>
      <c r="DJ28" s="274">
        <f>+Cons_SPNF!DK18</f>
        <v>24.430237740000091</v>
      </c>
      <c r="DK28" s="274">
        <f>+Cons_SPNF!DL18</f>
        <v>-58.343566839999923</v>
      </c>
      <c r="DL28" s="274">
        <f>+Cons_SPNF!DM18</f>
        <v>10.960472370000165</v>
      </c>
      <c r="DM28" s="274">
        <f>+Cons_SPNF!DN18</f>
        <v>307.64920973</v>
      </c>
      <c r="DN28" s="274">
        <f>+Cons_SPNF!DO18</f>
        <v>339.7617893800001</v>
      </c>
      <c r="DO28" s="274">
        <f>+Cons_SPNF!DP18</f>
        <v>99.762241769999818</v>
      </c>
      <c r="DP28" s="274">
        <f>+Cons_SPNF!DQ18</f>
        <v>-55.002047069999996</v>
      </c>
      <c r="DQ28" s="274">
        <f>+Cons_SPNF!DR18</f>
        <v>107.47802058000003</v>
      </c>
      <c r="DR28" s="274">
        <f>+Cons_SPNF!DS18</f>
        <v>-28.395632160000005</v>
      </c>
      <c r="DS28" s="274">
        <f>+Cons_SPNF!DT18</f>
        <v>31.971285180000699</v>
      </c>
      <c r="DT28" s="274">
        <f>+Cons_SPNF!DU18</f>
        <v>226.80669003999941</v>
      </c>
      <c r="DU28" s="274">
        <f>+Cons_SPNF!DV18</f>
        <v>-409.73700335999956</v>
      </c>
      <c r="DV28" s="274">
        <f>+Cons_SPNF!DW18</f>
        <v>-126.5019737600005</v>
      </c>
      <c r="DW28" s="274">
        <f>+Cons_SPNF!DX18</f>
        <v>-61.157596029999738</v>
      </c>
      <c r="DX28" s="274">
        <f>+Cons_SPNF!DY18</f>
        <v>21.228635426699675</v>
      </c>
      <c r="DY28" s="274">
        <f>+Cons_SPNF!DZ18</f>
        <v>16.531929627679332</v>
      </c>
      <c r="DZ28" s="274">
        <f>+Cons_SPNF!EA18</f>
        <v>9.2317512556209707</v>
      </c>
      <c r="EA28" s="274">
        <f>+Cons_SPNF!EB18</f>
        <v>-21.053000269999835</v>
      </c>
      <c r="EB28" s="274">
        <f>+Cons_SPNF!EC18</f>
        <v>10.139661499999853</v>
      </c>
      <c r="EC28" s="274">
        <f>+Cons_SPNF!ED18</f>
        <v>9.9979376699999705</v>
      </c>
      <c r="ED28" s="274">
        <f>+Cons_SPNF!EE18</f>
        <v>1.7276404400002632</v>
      </c>
      <c r="EE28" s="274">
        <f>+Cons_SPNF!EF18</f>
        <v>0.3818021299998382</v>
      </c>
      <c r="EF28" s="274">
        <f>+Cons_SPNF!EG18</f>
        <v>-31.380231415279894</v>
      </c>
      <c r="EG28" s="274">
        <f>+Cons_SPNF!EH18</f>
        <v>62.207451612235246</v>
      </c>
      <c r="EH28" s="274">
        <f>+Cons_SPNF!EI18</f>
        <v>55.195651783044347</v>
      </c>
      <c r="EI28" s="274">
        <f>+Cons_SPNF!EJ18</f>
        <v>-25.917629690000254</v>
      </c>
      <c r="EJ28" s="274">
        <f>+Cons_SPNF!EK18</f>
        <v>232.60701176000057</v>
      </c>
      <c r="EK28" s="274">
        <f>+Cons_SPNF!EL18</f>
        <v>-109.66208166000081</v>
      </c>
      <c r="EL28" s="274">
        <f>+Cons_SPNF!EM18</f>
        <v>-5.6616050699993892</v>
      </c>
      <c r="EM28" s="274">
        <f>+Cons_SPNF!EN18</f>
        <v>2.9627630999998744</v>
      </c>
      <c r="EN28" s="274">
        <f>+Cons_SPNF!EO18</f>
        <v>9.0628251700000586</v>
      </c>
      <c r="EO28" s="274">
        <f>+Cons_SPNF!EP18</f>
        <v>31.515283250000273</v>
      </c>
      <c r="EP28" s="274">
        <f>+Cons_SPNF!EQ18</f>
        <v>9.1961101899999793</v>
      </c>
      <c r="EQ28" s="274">
        <f>+Cons_SPNF!ER18</f>
        <v>10.21023402000014</v>
      </c>
      <c r="ER28" s="274">
        <f>+Cons_SPNF!ES18</f>
        <v>84.48427158999985</v>
      </c>
      <c r="ES28" s="274">
        <f>+Cons_SPNF!ET18</f>
        <v>-58.074443060000178</v>
      </c>
      <c r="ET28" s="274">
        <f>+Cons_SPNF!EU18</f>
        <v>-12.801076849999985</v>
      </c>
      <c r="EU28" s="274">
        <f>+Cons_SPNF!EV18</f>
        <v>11.660623970000227</v>
      </c>
      <c r="EV28" s="274">
        <f>+Cons_SPNF!EW18</f>
        <v>29.643339300000179</v>
      </c>
      <c r="EW28" s="274">
        <f>+Cons_SPNF!EX18</f>
        <v>-424.94249086000013</v>
      </c>
      <c r="EX28" s="274">
        <f>+Cons_SPNF!EY18</f>
        <v>-43.734277150000011</v>
      </c>
      <c r="EY28" s="274">
        <f>+Cons_SPNF!EZ18</f>
        <v>36.172202349999971</v>
      </c>
      <c r="EZ28" s="274">
        <f>+Cons_SPNF!FA18</f>
        <v>-6.8844571900000844</v>
      </c>
      <c r="FA28" s="274">
        <f>+Cons_SPNF!FB18</f>
        <v>-22.032873029999873</v>
      </c>
      <c r="FB28" s="274">
        <f>+Cons_SPNF!FC18</f>
        <v>-2.4768955400000392</v>
      </c>
      <c r="FC28" s="274">
        <f>+Cons_SPNF!FD18</f>
        <v>29.496379440000041</v>
      </c>
      <c r="FD28" s="274">
        <f>+Cons_SPNF!FE18</f>
        <v>-0.56488587000018409</v>
      </c>
      <c r="FE28" s="274">
        <f>+Cons_SPNF!FF18</f>
        <v>2.8609648100001355</v>
      </c>
      <c r="FF28" s="274">
        <f>+Cons_SPNF!FG18</f>
        <v>16.524632910000491</v>
      </c>
      <c r="FG28" s="274">
        <f>+Cons_SPNF!FH18</f>
        <v>2.4906005699997422</v>
      </c>
      <c r="FH28" s="274">
        <f>+Cons_SPNF!FI18</f>
        <v>49.6049310100002</v>
      </c>
      <c r="FI28" s="274">
        <f>+Cons_SPNF!FJ18</f>
        <v>-66.472767260000182</v>
      </c>
      <c r="FJ28" s="274">
        <f>+Cons_SPNF!FK18</f>
        <v>4.0458884100000887</v>
      </c>
      <c r="FK28" s="274">
        <f>+Cons_SPNF!FL18</f>
        <v>-65.446757529999786</v>
      </c>
      <c r="FL28" s="274">
        <f>+Cons_SPNF!FM18</f>
        <v>-3.4962300200002119</v>
      </c>
      <c r="FM28" s="274">
        <f>+Cons_SPNF!FN18</f>
        <v>39.090673860000152</v>
      </c>
      <c r="FN28" s="274">
        <f>+Cons_SPNF!FO18</f>
        <v>-81.008816410000236</v>
      </c>
      <c r="FO28" s="274">
        <f>+Cons_SPNF!FP18</f>
        <v>3.6775940000097762E-2</v>
      </c>
      <c r="FP28" s="274">
        <f>+Cons_SPNF!FQ18</f>
        <v>194.07257128000015</v>
      </c>
      <c r="FQ28" s="274">
        <f>+Cons_SPNF!FR18</f>
        <v>27.626911990000053</v>
      </c>
      <c r="FR28" s="274">
        <f>+Cons_SPNF!FS18</f>
        <v>50.239987759999849</v>
      </c>
      <c r="FS28" s="274">
        <f>+Cons_SPNF!FT18</f>
        <v>255.07696278000003</v>
      </c>
      <c r="FT28" s="274">
        <f>+Cons_SPNF!FU18</f>
        <v>-45.118536080000013</v>
      </c>
      <c r="FU28" s="274">
        <f>+Cons_SPNF!FV18</f>
        <v>-49.884114670000145</v>
      </c>
      <c r="FV28" s="274">
        <f>+Cons_SPNF!FW18</f>
        <v>33.822718160000477</v>
      </c>
    </row>
    <row r="29" spans="1:197" s="5" customFormat="1"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>
        <f t="shared" si="45"/>
        <v>0</v>
      </c>
      <c r="AT29" s="13">
        <f t="shared" si="46"/>
        <v>0</v>
      </c>
      <c r="AU29" s="13">
        <f t="shared" si="47"/>
        <v>0</v>
      </c>
      <c r="AV29" s="13">
        <f t="shared" si="48"/>
        <v>0</v>
      </c>
      <c r="AW29" s="13">
        <f t="shared" si="49"/>
        <v>0</v>
      </c>
      <c r="AX29" s="13">
        <f t="shared" si="50"/>
        <v>0</v>
      </c>
      <c r="AY29" s="13"/>
      <c r="AZ29" s="13"/>
      <c r="BA29" s="13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</row>
    <row r="30" spans="1:197" s="5" customFormat="1" ht="15.75">
      <c r="A30" s="125" t="s">
        <v>123</v>
      </c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>
        <f t="shared" si="45"/>
        <v>0</v>
      </c>
      <c r="AT30" s="33">
        <f t="shared" si="46"/>
        <v>0</v>
      </c>
      <c r="AU30" s="33">
        <f t="shared" si="47"/>
        <v>0</v>
      </c>
      <c r="AV30" s="33">
        <f t="shared" si="48"/>
        <v>0</v>
      </c>
      <c r="AW30" s="33">
        <f t="shared" si="49"/>
        <v>0</v>
      </c>
      <c r="AX30" s="33">
        <f t="shared" si="50"/>
        <v>0</v>
      </c>
      <c r="AY30" s="33"/>
      <c r="AZ30" s="33"/>
      <c r="BA30" s="33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</row>
    <row r="31" spans="1:197" s="5" customFormat="1">
      <c r="A31" s="15" t="s">
        <v>1</v>
      </c>
      <c r="B31" s="290" t="s">
        <v>132</v>
      </c>
      <c r="C31" s="32">
        <f t="shared" ref="C31:C39" si="182">+SUM(BB31:BM31)</f>
        <v>-7216.9550167757479</v>
      </c>
      <c r="D31" s="32">
        <f t="shared" ref="D31:D39" si="183">+SUM(BN31:BY31)</f>
        <v>-7706.7729343188657</v>
      </c>
      <c r="E31" s="32">
        <f t="shared" ref="E31:E39" si="184">+SUM(BZ31:CK31)</f>
        <v>-5520.0326522887381</v>
      </c>
      <c r="F31" s="32">
        <f t="shared" ref="F31:F39" si="185">+SUM(CL31:CW31)</f>
        <v>-9403.1317275849378</v>
      </c>
      <c r="G31" s="32">
        <f t="shared" ref="G31:G39" si="186">+SUM(CX31:DI31)</f>
        <v>-5205.5855107129319</v>
      </c>
      <c r="H31" s="32">
        <f t="shared" ref="H31:H39" si="187">+SUM(DJ31:DU31)</f>
        <v>-2343.4662757596043</v>
      </c>
      <c r="I31" s="32">
        <f t="shared" ref="I31:I39" si="188">+SUM(DV31:EG31)</f>
        <v>-3659.1840701076799</v>
      </c>
      <c r="J31" s="32">
        <f t="shared" ref="J31:J39" si="189">+SUM(EH31:ES31)</f>
        <v>-6520.8172730123715</v>
      </c>
      <c r="K31" s="32">
        <f>+SUM(ET31:FE31)</f>
        <v>-1913.4713403402038</v>
      </c>
      <c r="L31" s="32">
        <f>+SUM(EU31:FF31)</f>
        <v>-1349.2929685278632</v>
      </c>
      <c r="M31" s="32">
        <f t="shared" ref="M31:M39" si="190">+SUM(BB31:BD31)</f>
        <v>-454.31933812241709</v>
      </c>
      <c r="N31" s="32">
        <f t="shared" ref="N31:N39" si="191">+SUM(BE31:BG31)</f>
        <v>-301.78198433954515</v>
      </c>
      <c r="O31" s="32">
        <f t="shared" ref="O31:O39" si="192">+SUM(BH31:BJ31)</f>
        <v>-1095.5197851831763</v>
      </c>
      <c r="P31" s="32">
        <f t="shared" ref="P31:P39" si="193">+SUM(BK31:BM31)</f>
        <v>-5365.3339091306088</v>
      </c>
      <c r="Q31" s="32">
        <f t="shared" ref="Q31:Q39" si="194">+SUM(BN31:BP31)</f>
        <v>-764.24980810948159</v>
      </c>
      <c r="R31" s="32">
        <f t="shared" ref="R31:R39" si="195">+SUM(BQ31:BS31)</f>
        <v>-723.82114997941619</v>
      </c>
      <c r="S31" s="32">
        <f t="shared" ref="S31:S39" si="196">+SUM(BT31:BV31)</f>
        <v>-1322.6679711130496</v>
      </c>
      <c r="T31" s="32">
        <f t="shared" ref="T31:T39" si="197">+SUM(BW31:BY31)</f>
        <v>-4896.0340051169187</v>
      </c>
      <c r="U31" s="32">
        <f t="shared" ref="U31:U39" si="198">+SUM(BZ31:CB31)</f>
        <v>-1686.2228899541537</v>
      </c>
      <c r="V31" s="32">
        <f t="shared" ref="V31:V39" si="199">+SUM(CC31:CE31)</f>
        <v>-561.25256682006204</v>
      </c>
      <c r="W31" s="32">
        <f t="shared" ref="W31:W39" si="200">+SUM(CF31:CH31)</f>
        <v>-1542.9226508780739</v>
      </c>
      <c r="X31" s="32">
        <f t="shared" ref="X31:X39" si="201">+SUM(CI31:CK31)</f>
        <v>-1729.6345446364489</v>
      </c>
      <c r="Y31" s="32">
        <f t="shared" ref="Y31:Y39" si="202">+SUM(CL31:CN31)</f>
        <v>-2586.8955940957076</v>
      </c>
      <c r="Z31" s="32">
        <f t="shared" ref="Z31:Z39" si="203">+SUM(CO31:CQ31)</f>
        <v>-1094.839778414957</v>
      </c>
      <c r="AA31" s="32">
        <f t="shared" ref="AA31:AA39" si="204">+SUM(CR31:CT31)</f>
        <v>-1905.3494255788301</v>
      </c>
      <c r="AB31" s="32">
        <f t="shared" ref="AB31:AB39" si="205">+SUM(CU31:CW31)</f>
        <v>-3816.0469294954428</v>
      </c>
      <c r="AC31" s="32">
        <f t="shared" ref="AC31:AC39" si="206">+SUM(CX31:CZ31)</f>
        <v>375.3496920337551</v>
      </c>
      <c r="AD31" s="32">
        <f t="shared" ref="AD31:AD39" si="207">+SUM(DA31:DC31)</f>
        <v>-304.75098145685581</v>
      </c>
      <c r="AE31" s="32">
        <f t="shared" ref="AE31:AE39" si="208">+SUM(DD31:DF31)</f>
        <v>-1635.0286454516267</v>
      </c>
      <c r="AF31" s="32">
        <f t="shared" ref="AF31:AF39" si="209">+SUM(DG31:DI31)</f>
        <v>-3641.1555758382046</v>
      </c>
      <c r="AG31" s="32">
        <f t="shared" ref="AG31:AG39" si="210">+SUM(DJ31:DL31)</f>
        <v>622.05043818119941</v>
      </c>
      <c r="AH31" s="32">
        <f t="shared" ref="AH31:AH39" si="211">+SUM(DM31:DO31)</f>
        <v>-23.562002948935287</v>
      </c>
      <c r="AI31" s="32">
        <f t="shared" ref="AI31:AI39" si="212">+SUM(DP31:DR31)</f>
        <v>-1056.7328133528647</v>
      </c>
      <c r="AJ31" s="32">
        <f t="shared" ref="AJ31:AJ39" si="213">+SUM(DS31:DU31)</f>
        <v>-1885.2218976390041</v>
      </c>
      <c r="AK31" s="32">
        <f t="shared" ref="AK31:AK39" si="214">+SUM(DV31:DX31)</f>
        <v>69.367010611509045</v>
      </c>
      <c r="AL31" s="32">
        <f t="shared" ref="AL31:AL39" si="215">+SUM(DY31:EA31)</f>
        <v>267.87340099774741</v>
      </c>
      <c r="AM31" s="32">
        <f t="shared" ref="AM31:AM39" si="216">+SUM(EB31:ED31)</f>
        <v>-840.94125055800339</v>
      </c>
      <c r="AN31" s="32">
        <f t="shared" ref="AN31:AN39" si="217">+SUM(EE31:EG31)</f>
        <v>-3155.4832311589325</v>
      </c>
      <c r="AO31" s="32">
        <f t="shared" ref="AO31:AO39" si="218">+SUM(EH31:EJ31)</f>
        <v>16.298825716098861</v>
      </c>
      <c r="AP31" s="32">
        <f t="shared" ref="AP31:AP39" si="219">+SUM(EK31:EM31)</f>
        <v>-2206.3346743850534</v>
      </c>
      <c r="AQ31" s="32">
        <f t="shared" ref="AQ31:AQ39" si="220">+SUM(EN31:EP31)</f>
        <v>-1249.9566302317014</v>
      </c>
      <c r="AR31" s="32">
        <f t="shared" ref="AR31:AR39" si="221">+SUM(EQ31:ES31)</f>
        <v>-3080.8247941117152</v>
      </c>
      <c r="AS31" s="32">
        <f t="shared" si="45"/>
        <v>71.558632302926469</v>
      </c>
      <c r="AT31" s="32">
        <f t="shared" si="46"/>
        <v>-64.991006788099355</v>
      </c>
      <c r="AU31" s="32">
        <f t="shared" si="47"/>
        <v>324.28047699978265</v>
      </c>
      <c r="AV31" s="32">
        <f t="shared" si="48"/>
        <v>-2244.3194428548136</v>
      </c>
      <c r="AW31" s="32">
        <f t="shared" si="49"/>
        <v>1075.3774262369502</v>
      </c>
      <c r="AX31" s="32">
        <f t="shared" si="50"/>
        <v>1070.0290854176576</v>
      </c>
      <c r="AY31" s="32">
        <f t="shared" ref="AY31:AY39" si="222">+SUM(FJ31:FL31)</f>
        <v>193.6542905248441</v>
      </c>
      <c r="AZ31" s="32">
        <f t="shared" ref="AZ31:AZ39" si="223">+SUM(FK31:FM31)</f>
        <v>-334.09459874172143</v>
      </c>
      <c r="BA31" s="32">
        <f t="shared" ref="BA31:BA39" si="224">+SUM(FL31:FN31)</f>
        <v>-44.635737742401147</v>
      </c>
      <c r="BB31" s="64">
        <f t="shared" ref="BB31:CG31" si="225">+BB8-BB20</f>
        <v>220.62717951012996</v>
      </c>
      <c r="BC31" s="61">
        <f t="shared" si="225"/>
        <v>-304.56038481893142</v>
      </c>
      <c r="BD31" s="61">
        <f t="shared" si="225"/>
        <v>-370.38613281361563</v>
      </c>
      <c r="BE31" s="61">
        <f t="shared" si="225"/>
        <v>719.22322424483241</v>
      </c>
      <c r="BF31" s="61">
        <f t="shared" si="225"/>
        <v>3.8559265200825621</v>
      </c>
      <c r="BG31" s="61">
        <f t="shared" si="225"/>
        <v>-1024.8611351044601</v>
      </c>
      <c r="BH31" s="61">
        <f t="shared" si="225"/>
        <v>-5.5203372279187306</v>
      </c>
      <c r="BI31" s="61">
        <f t="shared" si="225"/>
        <v>-364.43442092337932</v>
      </c>
      <c r="BJ31" s="61">
        <f t="shared" si="225"/>
        <v>-725.56502703187823</v>
      </c>
      <c r="BK31" s="61">
        <f t="shared" si="225"/>
        <v>-285.2728297504575</v>
      </c>
      <c r="BL31" s="61">
        <f t="shared" si="225"/>
        <v>-974.49504504028994</v>
      </c>
      <c r="BM31" s="63">
        <f t="shared" si="225"/>
        <v>-4105.5660343398613</v>
      </c>
      <c r="BN31" s="65">
        <f t="shared" si="225"/>
        <v>696.90548939301254</v>
      </c>
      <c r="BO31" s="61">
        <f t="shared" si="225"/>
        <v>-717.83013019023883</v>
      </c>
      <c r="BP31" s="61">
        <f t="shared" si="225"/>
        <v>-743.3251673122553</v>
      </c>
      <c r="BQ31" s="61">
        <f t="shared" si="225"/>
        <v>-131.63790840173863</v>
      </c>
      <c r="BR31" s="61">
        <f t="shared" si="225"/>
        <v>23.396217884223915</v>
      </c>
      <c r="BS31" s="61">
        <f t="shared" si="225"/>
        <v>-615.57945946190148</v>
      </c>
      <c r="BT31" s="61">
        <f t="shared" si="225"/>
        <v>-290.34662675068626</v>
      </c>
      <c r="BU31" s="61">
        <f t="shared" si="225"/>
        <v>-657.63846151513769</v>
      </c>
      <c r="BV31" s="61">
        <f t="shared" si="225"/>
        <v>-374.68288284722553</v>
      </c>
      <c r="BW31" s="61">
        <f t="shared" si="225"/>
        <v>-562.43776010002387</v>
      </c>
      <c r="BX31" s="61">
        <f t="shared" si="225"/>
        <v>-794.84794936049343</v>
      </c>
      <c r="BY31" s="61">
        <f t="shared" si="225"/>
        <v>-3538.7482956564013</v>
      </c>
      <c r="BZ31" s="61">
        <f t="shared" si="225"/>
        <v>85.064694889341013</v>
      </c>
      <c r="CA31" s="61">
        <f t="shared" si="225"/>
        <v>-906.13475368789807</v>
      </c>
      <c r="CB31" s="61">
        <f t="shared" si="225"/>
        <v>-865.1528311555968</v>
      </c>
      <c r="CC31" s="61">
        <f t="shared" si="225"/>
        <v>287.45175186641552</v>
      </c>
      <c r="CD31" s="61">
        <f t="shared" si="225"/>
        <v>-692.33602069944072</v>
      </c>
      <c r="CE31" s="61">
        <f t="shared" si="225"/>
        <v>-156.36829798703684</v>
      </c>
      <c r="CF31" s="61">
        <f t="shared" si="225"/>
        <v>-112.62780323089848</v>
      </c>
      <c r="CG31" s="61">
        <f t="shared" si="225"/>
        <v>-616.65089105031461</v>
      </c>
      <c r="CH31" s="61">
        <f t="shared" ref="CH31:DM31" si="226">+CH8-CH20</f>
        <v>-813.64395659686068</v>
      </c>
      <c r="CI31" s="61">
        <f t="shared" si="226"/>
        <v>-432.13251652561064</v>
      </c>
      <c r="CJ31" s="61">
        <f t="shared" si="226"/>
        <v>-54.72482503296763</v>
      </c>
      <c r="CK31" s="61">
        <f t="shared" si="226"/>
        <v>-1242.7772030778708</v>
      </c>
      <c r="CL31" s="61">
        <f t="shared" si="226"/>
        <v>-742.30224779797447</v>
      </c>
      <c r="CM31" s="61">
        <f t="shared" si="226"/>
        <v>-1371.8115896214372</v>
      </c>
      <c r="CN31" s="61">
        <f t="shared" si="226"/>
        <v>-472.78175667629597</v>
      </c>
      <c r="CO31" s="61">
        <f t="shared" si="226"/>
        <v>-4.6486155038431889</v>
      </c>
      <c r="CP31" s="61">
        <f t="shared" si="226"/>
        <v>-709.82784781161092</v>
      </c>
      <c r="CQ31" s="61">
        <f t="shared" si="226"/>
        <v>-380.36331509950298</v>
      </c>
      <c r="CR31" s="61">
        <f t="shared" si="226"/>
        <v>-121.1445246783386</v>
      </c>
      <c r="CS31" s="61">
        <f t="shared" si="226"/>
        <v>-410.11124215708799</v>
      </c>
      <c r="CT31" s="61">
        <f t="shared" si="226"/>
        <v>-1374.0936587434035</v>
      </c>
      <c r="CU31" s="61">
        <f t="shared" si="226"/>
        <v>-901.86992418765703</v>
      </c>
      <c r="CV31" s="61">
        <f t="shared" si="226"/>
        <v>-775.10558440581201</v>
      </c>
      <c r="CW31" s="61">
        <f t="shared" si="226"/>
        <v>-2139.0714209019739</v>
      </c>
      <c r="CX31" s="61">
        <f t="shared" si="226"/>
        <v>1432.7092338032835</v>
      </c>
      <c r="CY31" s="61">
        <f t="shared" si="226"/>
        <v>-686.12244926494839</v>
      </c>
      <c r="CZ31" s="61">
        <f t="shared" si="226"/>
        <v>-371.23709250458</v>
      </c>
      <c r="DA31" s="61">
        <f t="shared" si="226"/>
        <v>268.56455851477688</v>
      </c>
      <c r="DB31" s="61">
        <f t="shared" si="226"/>
        <v>-1148.5065638525803</v>
      </c>
      <c r="DC31" s="61">
        <f t="shared" si="226"/>
        <v>575.19102388094757</v>
      </c>
      <c r="DD31" s="61">
        <f t="shared" si="226"/>
        <v>-695.60692636346039</v>
      </c>
      <c r="DE31" s="61">
        <f t="shared" si="226"/>
        <v>-724.6027474625779</v>
      </c>
      <c r="DF31" s="61">
        <f t="shared" si="226"/>
        <v>-214.81897162558823</v>
      </c>
      <c r="DG31" s="61">
        <f t="shared" si="226"/>
        <v>50.649203904237766</v>
      </c>
      <c r="DH31" s="61">
        <f t="shared" si="226"/>
        <v>-487.49137873318</v>
      </c>
      <c r="DI31" s="61">
        <f t="shared" si="226"/>
        <v>-3204.3134010092626</v>
      </c>
      <c r="DJ31" s="61">
        <f t="shared" si="226"/>
        <v>841.69574967611879</v>
      </c>
      <c r="DK31" s="61">
        <f t="shared" si="226"/>
        <v>185.08736901144289</v>
      </c>
      <c r="DL31" s="61">
        <f t="shared" si="226"/>
        <v>-404.73268050636227</v>
      </c>
      <c r="DM31" s="61">
        <f t="shared" si="226"/>
        <v>208.0440828835948</v>
      </c>
      <c r="DN31" s="61">
        <f t="shared" ref="DN31:ES31" si="227">+DN8-DN20</f>
        <v>88.459609254465661</v>
      </c>
      <c r="DO31" s="61">
        <f t="shared" si="227"/>
        <v>-320.06569508699573</v>
      </c>
      <c r="DP31" s="61">
        <f t="shared" si="227"/>
        <v>-291.69991003020448</v>
      </c>
      <c r="DQ31" s="61">
        <f t="shared" si="227"/>
        <v>-171.77575424140048</v>
      </c>
      <c r="DR31" s="61">
        <f t="shared" si="227"/>
        <v>-593.25714908125974</v>
      </c>
      <c r="DS31" s="61">
        <f t="shared" si="227"/>
        <v>1.382332971399137</v>
      </c>
      <c r="DT31" s="61">
        <f t="shared" si="227"/>
        <v>-469.43889651640279</v>
      </c>
      <c r="DU31" s="61">
        <f t="shared" si="227"/>
        <v>-1417.1653340940004</v>
      </c>
      <c r="DV31" s="61">
        <f t="shared" si="227"/>
        <v>486.66570163100118</v>
      </c>
      <c r="DW31" s="61">
        <f t="shared" si="227"/>
        <v>-336.77456638140291</v>
      </c>
      <c r="DX31" s="61">
        <f t="shared" si="227"/>
        <v>-80.524124638089233</v>
      </c>
      <c r="DY31" s="61">
        <f t="shared" si="227"/>
        <v>277.53272111209378</v>
      </c>
      <c r="DZ31" s="61">
        <f t="shared" si="227"/>
        <v>458.68351043979743</v>
      </c>
      <c r="EA31" s="61">
        <f t="shared" si="227"/>
        <v>-468.34283055414386</v>
      </c>
      <c r="EB31" s="61">
        <f t="shared" si="227"/>
        <v>-457.37796235620118</v>
      </c>
      <c r="EC31" s="61">
        <f t="shared" si="227"/>
        <v>-46.180699197801943</v>
      </c>
      <c r="ED31" s="61">
        <f t="shared" si="227"/>
        <v>-337.38258900400024</v>
      </c>
      <c r="EE31" s="61">
        <f t="shared" si="227"/>
        <v>-344.85417267806451</v>
      </c>
      <c r="EF31" s="61">
        <f t="shared" si="227"/>
        <v>-684.32668120434641</v>
      </c>
      <c r="EG31" s="61">
        <f t="shared" si="227"/>
        <v>-2126.3023772765218</v>
      </c>
      <c r="EH31" s="61">
        <f t="shared" si="227"/>
        <v>556.99654104114325</v>
      </c>
      <c r="EI31" s="61">
        <f t="shared" si="227"/>
        <v>-256.23263111857199</v>
      </c>
      <c r="EJ31" s="61">
        <f t="shared" si="227"/>
        <v>-284.4650842064724</v>
      </c>
      <c r="EK31" s="61">
        <f t="shared" si="227"/>
        <v>-166.00804170395213</v>
      </c>
      <c r="EL31" s="61">
        <f t="shared" si="227"/>
        <v>-1012.8234787700658</v>
      </c>
      <c r="EM31" s="61">
        <f t="shared" si="227"/>
        <v>-1027.5031539110355</v>
      </c>
      <c r="EN31" s="61">
        <f t="shared" si="227"/>
        <v>-684.52694625302649</v>
      </c>
      <c r="EO31" s="61">
        <f t="shared" si="227"/>
        <v>-848.48647708072099</v>
      </c>
      <c r="EP31" s="61">
        <f t="shared" si="227"/>
        <v>283.05679310204619</v>
      </c>
      <c r="EQ31" s="61">
        <f t="shared" si="227"/>
        <v>-636.83864308720945</v>
      </c>
      <c r="ER31" s="61">
        <f t="shared" si="227"/>
        <v>-738.75161820983078</v>
      </c>
      <c r="ES31" s="61">
        <f t="shared" si="227"/>
        <v>-1705.234532814675</v>
      </c>
      <c r="ET31" s="61">
        <f t="shared" ref="ET31:FV31" si="228">+ET8-ET20</f>
        <v>321.16912614686231</v>
      </c>
      <c r="EU31" s="61">
        <f t="shared" si="228"/>
        <v>-92.063532147379078</v>
      </c>
      <c r="EV31" s="61">
        <f t="shared" si="228"/>
        <v>-157.54696169655676</v>
      </c>
      <c r="EW31" s="61">
        <f t="shared" si="228"/>
        <v>294.17739358409557</v>
      </c>
      <c r="EX31" s="61">
        <f t="shared" si="228"/>
        <v>-498.38798892147491</v>
      </c>
      <c r="EY31" s="61">
        <f t="shared" si="228"/>
        <v>139.21958854927999</v>
      </c>
      <c r="EZ31" s="61">
        <f t="shared" si="228"/>
        <v>-355.51080499819682</v>
      </c>
      <c r="FA31" s="61">
        <f t="shared" si="228"/>
        <v>-518.54658321166335</v>
      </c>
      <c r="FB31" s="61">
        <f t="shared" si="228"/>
        <v>1198.3378652096428</v>
      </c>
      <c r="FC31" s="61">
        <f t="shared" si="228"/>
        <v>138.149721346001</v>
      </c>
      <c r="FD31" s="61">
        <f t="shared" si="228"/>
        <v>-58.572671933569154</v>
      </c>
      <c r="FE31" s="61">
        <f t="shared" si="228"/>
        <v>-2323.8964922672453</v>
      </c>
      <c r="FF31" s="61">
        <f t="shared" si="228"/>
        <v>885.34749795920277</v>
      </c>
      <c r="FG31" s="61">
        <f t="shared" si="228"/>
        <v>-82.381256936761361</v>
      </c>
      <c r="FH31" s="61">
        <f t="shared" si="228"/>
        <v>272.41118521450892</v>
      </c>
      <c r="FI31" s="61">
        <f t="shared" si="228"/>
        <v>625.19299852769268</v>
      </c>
      <c r="FJ31" s="61">
        <f t="shared" si="228"/>
        <v>463.59435739531062</v>
      </c>
      <c r="FK31" s="61">
        <f t="shared" si="228"/>
        <v>-18.758270505345763</v>
      </c>
      <c r="FL31" s="61">
        <f t="shared" si="228"/>
        <v>-251.18179636512076</v>
      </c>
      <c r="FM31" s="61">
        <f t="shared" si="228"/>
        <v>-64.154531871254903</v>
      </c>
      <c r="FN31" s="61">
        <f t="shared" si="228"/>
        <v>270.70059049397452</v>
      </c>
      <c r="FO31" s="61">
        <f t="shared" si="228"/>
        <v>-50.07079991451775</v>
      </c>
      <c r="FP31" s="61">
        <f t="shared" si="228"/>
        <v>-334.25354621756259</v>
      </c>
      <c r="FQ31" s="61">
        <f t="shared" si="228"/>
        <v>-1751.1934727532032</v>
      </c>
      <c r="FR31" s="61">
        <f t="shared" si="228"/>
        <v>683.14868559186777</v>
      </c>
      <c r="FS31" s="61">
        <f t="shared" si="228"/>
        <v>-268.55497165687007</v>
      </c>
      <c r="FT31" s="61">
        <f t="shared" si="228"/>
        <v>-499.39788779767889</v>
      </c>
      <c r="FU31" s="61">
        <f t="shared" si="228"/>
        <v>731.68808604483797</v>
      </c>
      <c r="FV31" s="61">
        <f t="shared" si="228"/>
        <v>-532.83462961673604</v>
      </c>
    </row>
    <row r="32" spans="1:197" s="5" customFormat="1">
      <c r="A32" s="18" t="s">
        <v>7</v>
      </c>
      <c r="B32" s="289" t="s">
        <v>132</v>
      </c>
      <c r="C32" s="20">
        <f t="shared" si="182"/>
        <v>-6900.9134994043816</v>
      </c>
      <c r="D32" s="20">
        <f t="shared" si="183"/>
        <v>-7753.8547394431462</v>
      </c>
      <c r="E32" s="20">
        <f t="shared" si="184"/>
        <v>-4885.5504702241506</v>
      </c>
      <c r="F32" s="20">
        <f t="shared" si="185"/>
        <v>-7685.6732562284215</v>
      </c>
      <c r="G32" s="20">
        <f t="shared" si="186"/>
        <v>-5938.5476277399321</v>
      </c>
      <c r="H32" s="20">
        <f t="shared" si="187"/>
        <v>-3640.1787293596049</v>
      </c>
      <c r="I32" s="20">
        <f t="shared" si="188"/>
        <v>-4454.3307475047841</v>
      </c>
      <c r="J32" s="20">
        <f t="shared" si="189"/>
        <v>-6679.6538195152643</v>
      </c>
      <c r="K32" s="20">
        <f t="shared" ref="K32:L39" si="229">+SUM(ET32:FE32)</f>
        <v>-2713.490888526564</v>
      </c>
      <c r="L32" s="20">
        <f t="shared" si="229"/>
        <v>-2207.4573030142578</v>
      </c>
      <c r="M32" s="20">
        <f t="shared" si="190"/>
        <v>-257.23917921502971</v>
      </c>
      <c r="N32" s="20">
        <f t="shared" si="191"/>
        <v>-296.93532147493363</v>
      </c>
      <c r="O32" s="20">
        <f t="shared" si="192"/>
        <v>-1261.193739683026</v>
      </c>
      <c r="P32" s="20">
        <f t="shared" si="193"/>
        <v>-5085.5452590313917</v>
      </c>
      <c r="Q32" s="20">
        <f t="shared" si="194"/>
        <v>-695.22013025206411</v>
      </c>
      <c r="R32" s="20">
        <f t="shared" si="195"/>
        <v>-994.68632044435094</v>
      </c>
      <c r="S32" s="20">
        <f t="shared" si="196"/>
        <v>-1490.3814047543913</v>
      </c>
      <c r="T32" s="20">
        <f t="shared" si="197"/>
        <v>-4573.5668839923401</v>
      </c>
      <c r="U32" s="20">
        <f t="shared" si="198"/>
        <v>-1381.1634526101916</v>
      </c>
      <c r="V32" s="20">
        <f t="shared" si="199"/>
        <v>-417.89303888201357</v>
      </c>
      <c r="W32" s="20">
        <f t="shared" si="200"/>
        <v>-1239.4512373774121</v>
      </c>
      <c r="X32" s="20">
        <f t="shared" si="201"/>
        <v>-1847.0427413545326</v>
      </c>
      <c r="Y32" s="20">
        <f t="shared" si="202"/>
        <v>-1536.5951597590347</v>
      </c>
      <c r="Z32" s="20">
        <f t="shared" si="203"/>
        <v>-839.2567299949585</v>
      </c>
      <c r="AA32" s="20">
        <f t="shared" si="204"/>
        <v>-1524.4516493289875</v>
      </c>
      <c r="AB32" s="20">
        <f t="shared" si="205"/>
        <v>-3785.3697171454405</v>
      </c>
      <c r="AC32" s="20">
        <f t="shared" si="206"/>
        <v>283.79527862375448</v>
      </c>
      <c r="AD32" s="20">
        <f t="shared" si="207"/>
        <v>-385.75013934685535</v>
      </c>
      <c r="AE32" s="20">
        <f t="shared" si="208"/>
        <v>-1768.3297551316255</v>
      </c>
      <c r="AF32" s="20">
        <f t="shared" si="209"/>
        <v>-4068.2630118852057</v>
      </c>
      <c r="AG32" s="20">
        <f t="shared" si="210"/>
        <v>15.189503011202191</v>
      </c>
      <c r="AH32" s="20">
        <f t="shared" si="211"/>
        <v>-415.04279924893814</v>
      </c>
      <c r="AI32" s="20">
        <f t="shared" si="212"/>
        <v>-1368.6651833728652</v>
      </c>
      <c r="AJ32" s="20">
        <f t="shared" si="213"/>
        <v>-1871.6602497490037</v>
      </c>
      <c r="AK32" s="20">
        <f t="shared" si="214"/>
        <v>-107.41544647849207</v>
      </c>
      <c r="AL32" s="20">
        <f t="shared" si="215"/>
        <v>217.20039901774942</v>
      </c>
      <c r="AM32" s="20">
        <f t="shared" si="216"/>
        <v>-1255.2170932380034</v>
      </c>
      <c r="AN32" s="20">
        <f t="shared" si="217"/>
        <v>-3308.8986068060385</v>
      </c>
      <c r="AO32" s="20">
        <f t="shared" si="218"/>
        <v>-258.59570504679533</v>
      </c>
      <c r="AP32" s="20">
        <f t="shared" si="219"/>
        <v>-2045.2725740450528</v>
      </c>
      <c r="AQ32" s="20">
        <f t="shared" si="220"/>
        <v>-1125.049631468547</v>
      </c>
      <c r="AR32" s="20">
        <f t="shared" si="221"/>
        <v>-3250.7359089548695</v>
      </c>
      <c r="AS32" s="20">
        <f t="shared" si="45"/>
        <v>-103.68940715708182</v>
      </c>
      <c r="AT32" s="20">
        <f t="shared" si="46"/>
        <v>-8.028535748065849</v>
      </c>
      <c r="AU32" s="20">
        <f t="shared" si="47"/>
        <v>-362.29943976024242</v>
      </c>
      <c r="AV32" s="20">
        <f t="shared" si="48"/>
        <v>-2239.4735058611741</v>
      </c>
      <c r="AW32" s="20">
        <f t="shared" si="49"/>
        <v>674.59233374694816</v>
      </c>
      <c r="AX32" s="20">
        <f t="shared" si="50"/>
        <v>1222.5567848616606</v>
      </c>
      <c r="AY32" s="20">
        <f t="shared" si="222"/>
        <v>513.74805513884428</v>
      </c>
      <c r="AZ32" s="20">
        <f t="shared" si="223"/>
        <v>-205.68095116772309</v>
      </c>
      <c r="BA32" s="20">
        <f t="shared" si="224"/>
        <v>-32.759056122405411</v>
      </c>
      <c r="BB32" s="22">
        <f t="shared" ref="BB32:CG32" si="230">+BB9-BB21</f>
        <v>168.30357567895271</v>
      </c>
      <c r="BC32" s="20">
        <f t="shared" si="230"/>
        <v>-294.57596782892551</v>
      </c>
      <c r="BD32" s="20">
        <f t="shared" si="230"/>
        <v>-130.96678706505693</v>
      </c>
      <c r="BE32" s="20">
        <f t="shared" si="230"/>
        <v>741.63325581237768</v>
      </c>
      <c r="BF32" s="20">
        <f t="shared" si="230"/>
        <v>-185.81783165764273</v>
      </c>
      <c r="BG32" s="20">
        <f t="shared" si="230"/>
        <v>-852.75074562966859</v>
      </c>
      <c r="BH32" s="20">
        <f t="shared" si="230"/>
        <v>-92.966594906597095</v>
      </c>
      <c r="BI32" s="20">
        <f t="shared" si="230"/>
        <v>-484.90998366762119</v>
      </c>
      <c r="BJ32" s="20">
        <f t="shared" si="230"/>
        <v>-683.3171611088078</v>
      </c>
      <c r="BK32" s="20">
        <f t="shared" si="230"/>
        <v>-382.13118044749956</v>
      </c>
      <c r="BL32" s="20">
        <f t="shared" si="230"/>
        <v>-1109.2328208068163</v>
      </c>
      <c r="BM32" s="23">
        <f t="shared" si="230"/>
        <v>-3594.1812577770756</v>
      </c>
      <c r="BN32" s="24">
        <f t="shared" si="230"/>
        <v>628.50341294930115</v>
      </c>
      <c r="BO32" s="20">
        <f t="shared" si="230"/>
        <v>-640.10543253995945</v>
      </c>
      <c r="BP32" s="20">
        <f t="shared" si="230"/>
        <v>-683.61811066140581</v>
      </c>
      <c r="BQ32" s="20">
        <f t="shared" si="230"/>
        <v>-187.39394992449473</v>
      </c>
      <c r="BR32" s="20">
        <f t="shared" si="230"/>
        <v>22.817922590228022</v>
      </c>
      <c r="BS32" s="20">
        <f t="shared" si="230"/>
        <v>-830.11029311008429</v>
      </c>
      <c r="BT32" s="20">
        <f t="shared" si="230"/>
        <v>-187.13810765862013</v>
      </c>
      <c r="BU32" s="20">
        <f t="shared" si="230"/>
        <v>-647.82466549592516</v>
      </c>
      <c r="BV32" s="20">
        <f t="shared" si="230"/>
        <v>-655.41863159984598</v>
      </c>
      <c r="BW32" s="20">
        <f t="shared" si="230"/>
        <v>-492.84062433674734</v>
      </c>
      <c r="BX32" s="20">
        <f t="shared" si="230"/>
        <v>-776.79624533385254</v>
      </c>
      <c r="BY32" s="20">
        <f t="shared" si="230"/>
        <v>-3303.9300143217406</v>
      </c>
      <c r="BZ32" s="20">
        <f t="shared" si="230"/>
        <v>288.4965990313226</v>
      </c>
      <c r="CA32" s="20">
        <f t="shared" si="230"/>
        <v>-782.4636554273485</v>
      </c>
      <c r="CB32" s="20">
        <f t="shared" si="230"/>
        <v>-887.19639621416582</v>
      </c>
      <c r="CC32" s="20">
        <f t="shared" si="230"/>
        <v>420.81759753757706</v>
      </c>
      <c r="CD32" s="20">
        <f t="shared" si="230"/>
        <v>-686.74443676200644</v>
      </c>
      <c r="CE32" s="20">
        <f t="shared" si="230"/>
        <v>-151.96619965758418</v>
      </c>
      <c r="CF32" s="20">
        <f t="shared" si="230"/>
        <v>-133.3485062983485</v>
      </c>
      <c r="CG32" s="20">
        <f t="shared" si="230"/>
        <v>-449.18051535835338</v>
      </c>
      <c r="CH32" s="20">
        <f t="shared" ref="CH32:DM32" si="231">+CH9-CH21</f>
        <v>-656.92221572071026</v>
      </c>
      <c r="CI32" s="20">
        <f t="shared" si="231"/>
        <v>-386.96426321752426</v>
      </c>
      <c r="CJ32" s="20">
        <f t="shared" si="231"/>
        <v>103.27258268762404</v>
      </c>
      <c r="CK32" s="20">
        <f t="shared" si="231"/>
        <v>-1563.3510608246324</v>
      </c>
      <c r="CL32" s="20">
        <f t="shared" si="231"/>
        <v>324.67727751869847</v>
      </c>
      <c r="CM32" s="20">
        <f t="shared" si="231"/>
        <v>-1632.5156275914355</v>
      </c>
      <c r="CN32" s="20">
        <f t="shared" si="231"/>
        <v>-228.75680968629769</v>
      </c>
      <c r="CO32" s="20">
        <f t="shared" si="231"/>
        <v>77.931266776156946</v>
      </c>
      <c r="CP32" s="20">
        <f t="shared" si="231"/>
        <v>-538.52097310161025</v>
      </c>
      <c r="CQ32" s="20">
        <f t="shared" si="231"/>
        <v>-378.66702366950517</v>
      </c>
      <c r="CR32" s="20">
        <f t="shared" si="231"/>
        <v>-110.83784538849432</v>
      </c>
      <c r="CS32" s="20">
        <f t="shared" si="231"/>
        <v>-437.86703809708757</v>
      </c>
      <c r="CT32" s="20">
        <f t="shared" si="231"/>
        <v>-975.74676584340568</v>
      </c>
      <c r="CU32" s="20">
        <f t="shared" si="231"/>
        <v>-765.33089533764269</v>
      </c>
      <c r="CV32" s="20">
        <f t="shared" si="231"/>
        <v>-794.83261881582303</v>
      </c>
      <c r="CW32" s="20">
        <f t="shared" si="231"/>
        <v>-2225.2062029919748</v>
      </c>
      <c r="CX32" s="20">
        <f t="shared" si="231"/>
        <v>1290.4858590432798</v>
      </c>
      <c r="CY32" s="20">
        <f t="shared" si="231"/>
        <v>-457.53087753494219</v>
      </c>
      <c r="CZ32" s="20">
        <f t="shared" si="231"/>
        <v>-549.15970288458311</v>
      </c>
      <c r="DA32" s="20">
        <f t="shared" si="231"/>
        <v>279.22415041477706</v>
      </c>
      <c r="DB32" s="20">
        <f t="shared" si="231"/>
        <v>-1141.9970988725802</v>
      </c>
      <c r="DC32" s="20">
        <f t="shared" si="231"/>
        <v>477.02280911094772</v>
      </c>
      <c r="DD32" s="20">
        <f t="shared" si="231"/>
        <v>-718.51518373345834</v>
      </c>
      <c r="DE32" s="20">
        <f t="shared" si="231"/>
        <v>-685.34887646257948</v>
      </c>
      <c r="DF32" s="20">
        <f t="shared" si="231"/>
        <v>-364.46569493558775</v>
      </c>
      <c r="DG32" s="20">
        <f t="shared" si="231"/>
        <v>-6.8850022727647229</v>
      </c>
      <c r="DH32" s="20">
        <f t="shared" si="231"/>
        <v>-480.73164694317893</v>
      </c>
      <c r="DI32" s="20">
        <f t="shared" si="231"/>
        <v>-3580.6463626692621</v>
      </c>
      <c r="DJ32" s="20">
        <f t="shared" si="231"/>
        <v>720.58589396612024</v>
      </c>
      <c r="DK32" s="20">
        <f t="shared" si="231"/>
        <v>84.187809991440304</v>
      </c>
      <c r="DL32" s="20">
        <f t="shared" si="231"/>
        <v>-789.58420094635835</v>
      </c>
      <c r="DM32" s="20">
        <f t="shared" si="231"/>
        <v>91.574400293589349</v>
      </c>
      <c r="DN32" s="20">
        <f t="shared" ref="DN32:ES32" si="232">+DN9-DN21</f>
        <v>-40.48918569553166</v>
      </c>
      <c r="DO32" s="20">
        <f t="shared" si="232"/>
        <v>-466.12801384699583</v>
      </c>
      <c r="DP32" s="20">
        <f t="shared" si="232"/>
        <v>-308.45202215020402</v>
      </c>
      <c r="DQ32" s="20">
        <f t="shared" si="232"/>
        <v>-353.52677467140199</v>
      </c>
      <c r="DR32" s="20">
        <f t="shared" si="232"/>
        <v>-706.68638655125915</v>
      </c>
      <c r="DS32" s="20">
        <f t="shared" si="232"/>
        <v>86.317935391398521</v>
      </c>
      <c r="DT32" s="20">
        <f t="shared" si="232"/>
        <v>-573.16896498640153</v>
      </c>
      <c r="DU32" s="20">
        <f t="shared" si="232"/>
        <v>-1384.8092201540007</v>
      </c>
      <c r="DV32" s="20">
        <f t="shared" si="232"/>
        <v>512.29073086100072</v>
      </c>
      <c r="DW32" s="20">
        <f t="shared" si="232"/>
        <v>-383.05871427699481</v>
      </c>
      <c r="DX32" s="20">
        <f t="shared" si="232"/>
        <v>-236.64746306249799</v>
      </c>
      <c r="DY32" s="20">
        <f t="shared" si="232"/>
        <v>303.27099341647317</v>
      </c>
      <c r="DZ32" s="20">
        <f t="shared" si="232"/>
        <v>412.71929447541788</v>
      </c>
      <c r="EA32" s="20">
        <f t="shared" si="232"/>
        <v>-498.78988887414164</v>
      </c>
      <c r="EB32" s="20">
        <f t="shared" si="232"/>
        <v>-539.46463931620087</v>
      </c>
      <c r="EC32" s="20">
        <f t="shared" si="232"/>
        <v>-266.02354425780368</v>
      </c>
      <c r="ED32" s="20">
        <f t="shared" si="232"/>
        <v>-449.72890966399882</v>
      </c>
      <c r="EE32" s="20">
        <f t="shared" si="232"/>
        <v>-323.08168533806406</v>
      </c>
      <c r="EF32" s="20">
        <f t="shared" si="232"/>
        <v>-816.87629558106323</v>
      </c>
      <c r="EG32" s="20">
        <f t="shared" si="232"/>
        <v>-2168.9406258869112</v>
      </c>
      <c r="EH32" s="20">
        <f t="shared" si="232"/>
        <v>624.66953058824674</v>
      </c>
      <c r="EI32" s="20">
        <f t="shared" si="232"/>
        <v>-377.90324858857042</v>
      </c>
      <c r="EJ32" s="20">
        <f t="shared" si="232"/>
        <v>-505.36198704647165</v>
      </c>
      <c r="EK32" s="20">
        <f t="shared" si="232"/>
        <v>-251.31240760819651</v>
      </c>
      <c r="EL32" s="20">
        <f t="shared" si="232"/>
        <v>-898.38265091581866</v>
      </c>
      <c r="EM32" s="20">
        <f t="shared" si="232"/>
        <v>-895.57751552103775</v>
      </c>
      <c r="EN32" s="20">
        <f t="shared" si="232"/>
        <v>-520.44954232302791</v>
      </c>
      <c r="EO32" s="20">
        <f t="shared" si="232"/>
        <v>-844.07499364072078</v>
      </c>
      <c r="EP32" s="20">
        <f t="shared" si="232"/>
        <v>239.47490449520194</v>
      </c>
      <c r="EQ32" s="20">
        <f t="shared" si="232"/>
        <v>-746.57865909036559</v>
      </c>
      <c r="ER32" s="20">
        <f t="shared" si="232"/>
        <v>-759.97355137983175</v>
      </c>
      <c r="ES32" s="20">
        <f t="shared" si="232"/>
        <v>-1744.1836984846723</v>
      </c>
      <c r="ET32" s="20">
        <f t="shared" ref="ET32:FV32" si="233">+ET9-ET21</f>
        <v>252.99999744689438</v>
      </c>
      <c r="EU32" s="20">
        <f t="shared" si="233"/>
        <v>-314.23661640740778</v>
      </c>
      <c r="EV32" s="20">
        <f t="shared" si="233"/>
        <v>-42.45278819656842</v>
      </c>
      <c r="EW32" s="20">
        <f t="shared" si="233"/>
        <v>191.15103502410574</v>
      </c>
      <c r="EX32" s="20">
        <f t="shared" si="233"/>
        <v>-406.95954197147597</v>
      </c>
      <c r="EY32" s="20">
        <f t="shared" si="233"/>
        <v>207.77997119930438</v>
      </c>
      <c r="EZ32" s="20">
        <f t="shared" si="233"/>
        <v>-374.66317497819591</v>
      </c>
      <c r="FA32" s="20">
        <f t="shared" si="233"/>
        <v>-591.84062298169533</v>
      </c>
      <c r="FB32" s="20">
        <f t="shared" si="233"/>
        <v>604.20435819964882</v>
      </c>
      <c r="FC32" s="20">
        <f t="shared" si="233"/>
        <v>142.0442964060021</v>
      </c>
      <c r="FD32" s="20">
        <f t="shared" si="233"/>
        <v>-14.446234973572132</v>
      </c>
      <c r="FE32" s="20">
        <f t="shared" si="233"/>
        <v>-2367.0715672936039</v>
      </c>
      <c r="FF32" s="20">
        <f t="shared" si="233"/>
        <v>759.03358295920043</v>
      </c>
      <c r="FG32" s="20">
        <f t="shared" si="233"/>
        <v>-174.07013135675953</v>
      </c>
      <c r="FH32" s="20">
        <f t="shared" si="233"/>
        <v>89.628882144507202</v>
      </c>
      <c r="FI32" s="20">
        <f t="shared" si="233"/>
        <v>610.40282423769327</v>
      </c>
      <c r="FJ32" s="20">
        <f t="shared" si="233"/>
        <v>532.95640294531256</v>
      </c>
      <c r="FK32" s="20">
        <f t="shared" si="233"/>
        <v>79.197557678655016</v>
      </c>
      <c r="FL32" s="20">
        <f t="shared" si="233"/>
        <v>-98.405905485123341</v>
      </c>
      <c r="FM32" s="20">
        <f t="shared" si="233"/>
        <v>-186.47260336125476</v>
      </c>
      <c r="FN32" s="20">
        <f t="shared" si="233"/>
        <v>252.1194527239727</v>
      </c>
      <c r="FO32" s="20">
        <f t="shared" si="233"/>
        <v>-56.859576144514335</v>
      </c>
      <c r="FP32" s="20">
        <f t="shared" si="233"/>
        <v>-402.13817095756463</v>
      </c>
      <c r="FQ32" s="20">
        <f t="shared" si="233"/>
        <v>-1427.0012383732019</v>
      </c>
      <c r="FR32" s="20">
        <f t="shared" si="233"/>
        <v>463.26608233186744</v>
      </c>
      <c r="FS32" s="20">
        <f t="shared" si="233"/>
        <v>-245.07138217686963</v>
      </c>
      <c r="FT32" s="20">
        <f t="shared" si="233"/>
        <v>-510.13213274767998</v>
      </c>
      <c r="FU32" s="20">
        <f t="shared" si="233"/>
        <v>750.05879644483866</v>
      </c>
      <c r="FV32" s="20">
        <f t="shared" si="233"/>
        <v>-559.30627788673382</v>
      </c>
    </row>
    <row r="33" spans="1:197" s="5" customFormat="1">
      <c r="A33" s="29" t="s">
        <v>8</v>
      </c>
      <c r="B33" s="288" t="s">
        <v>132</v>
      </c>
      <c r="C33" s="264">
        <f t="shared" si="182"/>
        <v>-8333.1561549888775</v>
      </c>
      <c r="D33" s="264">
        <f t="shared" si="183"/>
        <v>-9074.8621948752389</v>
      </c>
      <c r="E33" s="264">
        <f t="shared" si="184"/>
        <v>-6754.7587820367335</v>
      </c>
      <c r="F33" s="264">
        <f t="shared" si="185"/>
        <v>-7529.314289894277</v>
      </c>
      <c r="G33" s="264">
        <f t="shared" si="186"/>
        <v>-6937.533124869422</v>
      </c>
      <c r="H33" s="264">
        <f t="shared" si="187"/>
        <v>-3847.4168777872706</v>
      </c>
      <c r="I33" s="264">
        <f t="shared" si="188"/>
        <v>-6190.7730498583114</v>
      </c>
      <c r="J33" s="264">
        <f t="shared" si="189"/>
        <v>-7934.8539090224021</v>
      </c>
      <c r="K33" s="264">
        <f t="shared" si="229"/>
        <v>-4238.2777720239219</v>
      </c>
      <c r="L33" s="264">
        <f t="shared" si="229"/>
        <v>-3586.5061266905823</v>
      </c>
      <c r="M33" s="264">
        <f t="shared" si="190"/>
        <v>-1191.1713730058632</v>
      </c>
      <c r="N33" s="264">
        <f t="shared" si="191"/>
        <v>-1039.8649018481735</v>
      </c>
      <c r="O33" s="264">
        <f t="shared" si="192"/>
        <v>-1794.4152836220005</v>
      </c>
      <c r="P33" s="264">
        <f t="shared" si="193"/>
        <v>-4307.70459651284</v>
      </c>
      <c r="Q33" s="264">
        <f t="shared" si="194"/>
        <v>-1253.0337484577369</v>
      </c>
      <c r="R33" s="264">
        <f t="shared" si="195"/>
        <v>-1560.0783079688917</v>
      </c>
      <c r="S33" s="264">
        <f t="shared" si="196"/>
        <v>-1655.9762100715084</v>
      </c>
      <c r="T33" s="264">
        <f t="shared" si="197"/>
        <v>-4605.7739283771025</v>
      </c>
      <c r="U33" s="264">
        <f t="shared" si="198"/>
        <v>-1906.7609226359593</v>
      </c>
      <c r="V33" s="264">
        <f t="shared" si="199"/>
        <v>-1318.9071764551472</v>
      </c>
      <c r="W33" s="264">
        <f t="shared" si="200"/>
        <v>-1193.3796962060355</v>
      </c>
      <c r="X33" s="264">
        <f t="shared" si="201"/>
        <v>-2335.7109867395925</v>
      </c>
      <c r="Y33" s="264">
        <f t="shared" si="202"/>
        <v>-1567.5585546571165</v>
      </c>
      <c r="Z33" s="264">
        <f t="shared" si="203"/>
        <v>-864.47244097709972</v>
      </c>
      <c r="AA33" s="264">
        <f t="shared" si="204"/>
        <v>-1839.2472570498135</v>
      </c>
      <c r="AB33" s="264">
        <f t="shared" si="205"/>
        <v>-3258.0360372102468</v>
      </c>
      <c r="AC33" s="264">
        <f t="shared" si="206"/>
        <v>-678.15333757628912</v>
      </c>
      <c r="AD33" s="264">
        <f t="shared" si="207"/>
        <v>-737.37056792089822</v>
      </c>
      <c r="AE33" s="264">
        <f t="shared" si="208"/>
        <v>-1155.7237191896634</v>
      </c>
      <c r="AF33" s="264">
        <f t="shared" si="209"/>
        <v>-4366.285500182571</v>
      </c>
      <c r="AG33" s="264">
        <f t="shared" si="210"/>
        <v>-248.30554989380198</v>
      </c>
      <c r="AH33" s="264">
        <f t="shared" si="211"/>
        <v>-841.52863316860714</v>
      </c>
      <c r="AI33" s="264">
        <f t="shared" si="212"/>
        <v>-1369.2946688208622</v>
      </c>
      <c r="AJ33" s="264">
        <f t="shared" si="213"/>
        <v>-1388.2880259039994</v>
      </c>
      <c r="AK33" s="264">
        <f t="shared" si="214"/>
        <v>-597.61723941854746</v>
      </c>
      <c r="AL33" s="264">
        <f t="shared" si="215"/>
        <v>-496.95224653424623</v>
      </c>
      <c r="AM33" s="264">
        <f t="shared" si="216"/>
        <v>-1661.5334705490004</v>
      </c>
      <c r="AN33" s="264">
        <f t="shared" si="217"/>
        <v>-3434.670093356518</v>
      </c>
      <c r="AO33" s="264">
        <f t="shared" si="218"/>
        <v>-770.3556665151242</v>
      </c>
      <c r="AP33" s="264">
        <f t="shared" si="219"/>
        <v>-2998.7311746583209</v>
      </c>
      <c r="AQ33" s="264">
        <f t="shared" si="220"/>
        <v>-1267.5497594198823</v>
      </c>
      <c r="AR33" s="264">
        <f t="shared" si="221"/>
        <v>-2898.2173084290748</v>
      </c>
      <c r="AS33" s="264">
        <f t="shared" si="45"/>
        <v>-639.17516720242611</v>
      </c>
      <c r="AT33" s="264">
        <f t="shared" si="46"/>
        <v>-565.72030848598354</v>
      </c>
      <c r="AU33" s="264">
        <f t="shared" si="47"/>
        <v>-622.892935680253</v>
      </c>
      <c r="AV33" s="264">
        <f t="shared" si="48"/>
        <v>-2410.4893606552587</v>
      </c>
      <c r="AW33" s="264">
        <f t="shared" si="49"/>
        <v>-18.805045230660767</v>
      </c>
      <c r="AX33" s="264">
        <f t="shared" si="50"/>
        <v>414.72749963294132</v>
      </c>
      <c r="AY33" s="264">
        <f t="shared" si="222"/>
        <v>-34.029708642873203</v>
      </c>
      <c r="AZ33" s="264">
        <f t="shared" si="223"/>
        <v>-576.75675575760397</v>
      </c>
      <c r="BA33" s="264">
        <f t="shared" si="224"/>
        <v>-31.305813972274649</v>
      </c>
      <c r="BB33" s="265">
        <f t="shared" ref="BB33:CG33" si="234">+BB10-BB22</f>
        <v>-449.22339432075273</v>
      </c>
      <c r="BC33" s="265">
        <f t="shared" si="234"/>
        <v>-415.18505009680712</v>
      </c>
      <c r="BD33" s="265">
        <f t="shared" si="234"/>
        <v>-326.7629285883034</v>
      </c>
      <c r="BE33" s="265">
        <f t="shared" si="234"/>
        <v>402.96758586691567</v>
      </c>
      <c r="BF33" s="265">
        <f t="shared" si="234"/>
        <v>-352.48733393441802</v>
      </c>
      <c r="BG33" s="265">
        <f t="shared" si="234"/>
        <v>-1090.3451537806711</v>
      </c>
      <c r="BH33" s="265">
        <f t="shared" si="234"/>
        <v>-154.32031066608579</v>
      </c>
      <c r="BI33" s="265">
        <f t="shared" si="234"/>
        <v>-643.65558054973872</v>
      </c>
      <c r="BJ33" s="265">
        <f t="shared" si="234"/>
        <v>-996.43939240617613</v>
      </c>
      <c r="BK33" s="265">
        <f t="shared" si="234"/>
        <v>-676.79957802643185</v>
      </c>
      <c r="BL33" s="265">
        <f t="shared" si="234"/>
        <v>-1146.7432535323533</v>
      </c>
      <c r="BM33" s="265">
        <f t="shared" si="234"/>
        <v>-2484.1617649540544</v>
      </c>
      <c r="BN33" s="265">
        <f t="shared" si="234"/>
        <v>250.53633787131753</v>
      </c>
      <c r="BO33" s="265">
        <f t="shared" si="234"/>
        <v>-824.11998277475868</v>
      </c>
      <c r="BP33" s="265">
        <f t="shared" si="234"/>
        <v>-679.45010355429577</v>
      </c>
      <c r="BQ33" s="265">
        <f t="shared" si="234"/>
        <v>-131.32182998001099</v>
      </c>
      <c r="BR33" s="265">
        <f t="shared" si="234"/>
        <v>-263.53914629647943</v>
      </c>
      <c r="BS33" s="265">
        <f t="shared" si="234"/>
        <v>-1165.2173316924013</v>
      </c>
      <c r="BT33" s="265">
        <f t="shared" si="234"/>
        <v>-369.43874600961925</v>
      </c>
      <c r="BU33" s="265">
        <f t="shared" si="234"/>
        <v>-666.14210101866001</v>
      </c>
      <c r="BV33" s="265">
        <f t="shared" si="234"/>
        <v>-620.39536304322905</v>
      </c>
      <c r="BW33" s="265">
        <f t="shared" si="234"/>
        <v>-713.26116999187616</v>
      </c>
      <c r="BX33" s="265">
        <f t="shared" si="234"/>
        <v>-946.99793070016392</v>
      </c>
      <c r="BY33" s="265">
        <f t="shared" si="234"/>
        <v>-2945.5148276850628</v>
      </c>
      <c r="BZ33" s="265">
        <f t="shared" si="234"/>
        <v>275.72060789545731</v>
      </c>
      <c r="CA33" s="265">
        <f t="shared" si="234"/>
        <v>-1133.7180173187878</v>
      </c>
      <c r="CB33" s="265">
        <f t="shared" si="234"/>
        <v>-1048.7635132126288</v>
      </c>
      <c r="CC33" s="265">
        <f t="shared" si="234"/>
        <v>32.147828391400282</v>
      </c>
      <c r="CD33" s="265">
        <f t="shared" si="234"/>
        <v>-551.58081043147172</v>
      </c>
      <c r="CE33" s="265">
        <f t="shared" si="234"/>
        <v>-799.47419441507577</v>
      </c>
      <c r="CF33" s="265">
        <f t="shared" si="234"/>
        <v>-480.3818137650378</v>
      </c>
      <c r="CG33" s="265">
        <f t="shared" si="234"/>
        <v>-303.7933930163432</v>
      </c>
      <c r="CH33" s="265">
        <f t="shared" ref="CH33:DM33" si="235">+CH10-CH22</f>
        <v>-409.20448942465447</v>
      </c>
      <c r="CI33" s="265">
        <f t="shared" si="235"/>
        <v>-640.01367222083195</v>
      </c>
      <c r="CJ33" s="265">
        <f t="shared" si="235"/>
        <v>239.38459397839694</v>
      </c>
      <c r="CK33" s="265">
        <f t="shared" si="235"/>
        <v>-1935.0819084971577</v>
      </c>
      <c r="CL33" s="265">
        <f t="shared" si="235"/>
        <v>311.81418620983118</v>
      </c>
      <c r="CM33" s="265">
        <f t="shared" si="235"/>
        <v>-1515.5163597410419</v>
      </c>
      <c r="CN33" s="265">
        <f t="shared" si="235"/>
        <v>-363.85638112590561</v>
      </c>
      <c r="CO33" s="265">
        <f t="shared" si="235"/>
        <v>-250.29144574344457</v>
      </c>
      <c r="CP33" s="265">
        <f t="shared" si="235"/>
        <v>-178.60942433121357</v>
      </c>
      <c r="CQ33" s="265">
        <f t="shared" si="235"/>
        <v>-435.57157090244164</v>
      </c>
      <c r="CR33" s="265">
        <f t="shared" si="235"/>
        <v>-396.23607622476823</v>
      </c>
      <c r="CS33" s="265">
        <f t="shared" si="235"/>
        <v>-503.4839009933537</v>
      </c>
      <c r="CT33" s="265">
        <f t="shared" si="235"/>
        <v>-939.52727983169166</v>
      </c>
      <c r="CU33" s="265">
        <f t="shared" si="235"/>
        <v>-636.63449006790972</v>
      </c>
      <c r="CV33" s="265">
        <f t="shared" si="235"/>
        <v>-655.7388423740955</v>
      </c>
      <c r="CW33" s="265">
        <f t="shared" si="235"/>
        <v>-1965.6627047682418</v>
      </c>
      <c r="CX33" s="265">
        <f t="shared" si="235"/>
        <v>1071.0962887402636</v>
      </c>
      <c r="CY33" s="265">
        <f t="shared" si="235"/>
        <v>-571.6969552319498</v>
      </c>
      <c r="CZ33" s="265">
        <f t="shared" si="235"/>
        <v>-1177.5526710846029</v>
      </c>
      <c r="DA33" s="265">
        <f t="shared" si="235"/>
        <v>160.76567311076724</v>
      </c>
      <c r="DB33" s="265">
        <f t="shared" si="235"/>
        <v>-1373.124591433593</v>
      </c>
      <c r="DC33" s="265">
        <f t="shared" si="235"/>
        <v>474.98835040192751</v>
      </c>
      <c r="DD33" s="265">
        <f t="shared" si="235"/>
        <v>-226.81878365646742</v>
      </c>
      <c r="DE33" s="265">
        <f t="shared" si="235"/>
        <v>-346.03948177159037</v>
      </c>
      <c r="DF33" s="265">
        <f t="shared" si="235"/>
        <v>-582.86545376160541</v>
      </c>
      <c r="DG33" s="265">
        <f t="shared" si="235"/>
        <v>-427.29265732211206</v>
      </c>
      <c r="DH33" s="265">
        <f t="shared" si="235"/>
        <v>-749.88249772218614</v>
      </c>
      <c r="DI33" s="265">
        <f t="shared" si="235"/>
        <v>-3189.1103451382728</v>
      </c>
      <c r="DJ33" s="265">
        <f t="shared" si="235"/>
        <v>716.40544676779245</v>
      </c>
      <c r="DK33" s="265">
        <f t="shared" si="235"/>
        <v>-177.48417990689723</v>
      </c>
      <c r="DL33" s="265">
        <f t="shared" si="235"/>
        <v>-787.22681675469721</v>
      </c>
      <c r="DM33" s="265">
        <f t="shared" si="235"/>
        <v>-153.43497213374053</v>
      </c>
      <c r="DN33" s="265">
        <f t="shared" ref="DN33:ES33" si="236">+DN10-DN22</f>
        <v>-356.27123880353321</v>
      </c>
      <c r="DO33" s="265">
        <f t="shared" si="236"/>
        <v>-331.82242223133341</v>
      </c>
      <c r="DP33" s="265">
        <f t="shared" si="236"/>
        <v>-214.14509159153158</v>
      </c>
      <c r="DQ33" s="265">
        <f t="shared" si="236"/>
        <v>-449.79983126973565</v>
      </c>
      <c r="DR33" s="265">
        <f t="shared" si="236"/>
        <v>-705.349745959595</v>
      </c>
      <c r="DS33" s="265">
        <f t="shared" si="236"/>
        <v>113.10220614306695</v>
      </c>
      <c r="DT33" s="265">
        <f t="shared" si="236"/>
        <v>-713.04267612473336</v>
      </c>
      <c r="DU33" s="265">
        <f t="shared" si="236"/>
        <v>-788.34755592233296</v>
      </c>
      <c r="DV33" s="265">
        <f t="shared" si="236"/>
        <v>9.0919560616665649</v>
      </c>
      <c r="DW33" s="265">
        <f t="shared" si="236"/>
        <v>-477.27346223833183</v>
      </c>
      <c r="DX33" s="265">
        <f t="shared" si="236"/>
        <v>-129.43573324188219</v>
      </c>
      <c r="DY33" s="265">
        <f t="shared" si="236"/>
        <v>-17.534604350855943</v>
      </c>
      <c r="DZ33" s="265">
        <f t="shared" si="236"/>
        <v>268.82018646208837</v>
      </c>
      <c r="EA33" s="265">
        <f t="shared" si="236"/>
        <v>-748.23782864547866</v>
      </c>
      <c r="EB33" s="265">
        <f t="shared" si="236"/>
        <v>-762.69905319653549</v>
      </c>
      <c r="EC33" s="265">
        <f t="shared" si="236"/>
        <v>-175.85027982913169</v>
      </c>
      <c r="ED33" s="265">
        <f t="shared" si="236"/>
        <v>-722.98413752333317</v>
      </c>
      <c r="EE33" s="265">
        <f t="shared" si="236"/>
        <v>-423.52318691888581</v>
      </c>
      <c r="EF33" s="265">
        <f t="shared" si="236"/>
        <v>-545.46955206639052</v>
      </c>
      <c r="EG33" s="265">
        <f t="shared" si="236"/>
        <v>-2465.6773543712416</v>
      </c>
      <c r="EH33" s="265">
        <f t="shared" si="236"/>
        <v>281.73273287549671</v>
      </c>
      <c r="EI33" s="265">
        <f t="shared" si="236"/>
        <v>-673.80190786364687</v>
      </c>
      <c r="EJ33" s="265">
        <f t="shared" si="236"/>
        <v>-378.28649152697403</v>
      </c>
      <c r="EK33" s="265">
        <f t="shared" si="236"/>
        <v>-339.54105680626418</v>
      </c>
      <c r="EL33" s="265">
        <f t="shared" si="236"/>
        <v>-1572.7886225005773</v>
      </c>
      <c r="EM33" s="265">
        <f t="shared" si="236"/>
        <v>-1086.4014953514798</v>
      </c>
      <c r="EN33" s="265">
        <f t="shared" si="236"/>
        <v>-717.44208059474659</v>
      </c>
      <c r="EO33" s="265">
        <f t="shared" si="236"/>
        <v>-737.74305735619805</v>
      </c>
      <c r="EP33" s="265">
        <f t="shared" si="236"/>
        <v>187.6353785310624</v>
      </c>
      <c r="EQ33" s="265">
        <f t="shared" si="236"/>
        <v>-673.15353809828957</v>
      </c>
      <c r="ER33" s="265">
        <f t="shared" si="236"/>
        <v>-637.34634434415443</v>
      </c>
      <c r="ES33" s="265">
        <f t="shared" si="236"/>
        <v>-1587.7174259866308</v>
      </c>
      <c r="ET33" s="265">
        <f t="shared" ref="ET33:FV33" si="237">+ET10-ET22</f>
        <v>-190.32646948880097</v>
      </c>
      <c r="EU33" s="265">
        <f t="shared" si="237"/>
        <v>-745.02782745955187</v>
      </c>
      <c r="EV33" s="265">
        <f t="shared" si="237"/>
        <v>296.17912974592673</v>
      </c>
      <c r="EW33" s="265">
        <f t="shared" si="237"/>
        <v>-141.82797527876357</v>
      </c>
      <c r="EX33" s="265">
        <f t="shared" si="237"/>
        <v>-357.18083517269611</v>
      </c>
      <c r="EY33" s="265">
        <f t="shared" si="237"/>
        <v>-66.711498034523828</v>
      </c>
      <c r="EZ33" s="265">
        <f t="shared" si="237"/>
        <v>-444.27519484931054</v>
      </c>
      <c r="FA33" s="265">
        <f t="shared" si="237"/>
        <v>-618.30153497849437</v>
      </c>
      <c r="FB33" s="265">
        <f t="shared" si="237"/>
        <v>439.68379414755191</v>
      </c>
      <c r="FC33" s="265">
        <f t="shared" si="237"/>
        <v>-367.41632497600068</v>
      </c>
      <c r="FD33" s="265">
        <f t="shared" si="237"/>
        <v>-78.28422377376873</v>
      </c>
      <c r="FE33" s="265">
        <f t="shared" si="237"/>
        <v>-1964.7888119054894</v>
      </c>
      <c r="FF33" s="265">
        <f t="shared" si="237"/>
        <v>461.4451758445382</v>
      </c>
      <c r="FG33" s="265">
        <f t="shared" si="237"/>
        <v>-543.64783487304362</v>
      </c>
      <c r="FH33" s="265">
        <f t="shared" si="237"/>
        <v>63.397613797844656</v>
      </c>
      <c r="FI33" s="265">
        <f t="shared" si="237"/>
        <v>411.63482003102155</v>
      </c>
      <c r="FJ33" s="265">
        <f t="shared" si="237"/>
        <v>446.65933823993481</v>
      </c>
      <c r="FK33" s="265">
        <f t="shared" si="237"/>
        <v>-443.56665863801504</v>
      </c>
      <c r="FL33" s="265">
        <f t="shared" si="237"/>
        <v>-37.122388244792973</v>
      </c>
      <c r="FM33" s="265">
        <f t="shared" si="237"/>
        <v>-96.067708874795954</v>
      </c>
      <c r="FN33" s="265">
        <f t="shared" si="237"/>
        <v>101.88428314731428</v>
      </c>
      <c r="FO33" s="265">
        <f t="shared" si="237"/>
        <v>-436.48962615452342</v>
      </c>
      <c r="FP33" s="265">
        <f t="shared" si="237"/>
        <v>-520.72052533888962</v>
      </c>
      <c r="FQ33" s="265">
        <f t="shared" si="237"/>
        <v>-1234.4216055498762</v>
      </c>
      <c r="FR33" s="265">
        <f t="shared" si="237"/>
        <v>532.45261764719601</v>
      </c>
      <c r="FS33" s="265">
        <f t="shared" si="237"/>
        <v>-772.9280085935352</v>
      </c>
      <c r="FT33" s="265">
        <f t="shared" si="237"/>
        <v>-445.51610238670116</v>
      </c>
      <c r="FU33" s="265">
        <f t="shared" si="237"/>
        <v>593.89261493951233</v>
      </c>
      <c r="FV33" s="265">
        <f t="shared" si="237"/>
        <v>-746.13051043428868</v>
      </c>
    </row>
    <row r="34" spans="1:197" s="103" customFormat="1">
      <c r="A34" s="266" t="s">
        <v>71</v>
      </c>
      <c r="B34" s="262" t="s">
        <v>132</v>
      </c>
      <c r="C34" s="267">
        <f t="shared" ref="C34" si="238">+SUM(BB34:BM34)</f>
        <v>-8333.1561549888775</v>
      </c>
      <c r="D34" s="267">
        <f t="shared" ref="D34" si="239">+SUM(BN34:BY34)</f>
        <v>-9030.9682948752379</v>
      </c>
      <c r="E34" s="267">
        <f t="shared" ref="E34" si="240">+SUM(BZ34:CK34)</f>
        <v>-6318.3257820367344</v>
      </c>
      <c r="F34" s="267">
        <f t="shared" ref="F34" si="241">+SUM(CL34:CW34)</f>
        <v>-7025.6932898942769</v>
      </c>
      <c r="G34" s="267">
        <f t="shared" ref="G34" si="242">+SUM(CX34:DI34)</f>
        <v>-6751.7052930794207</v>
      </c>
      <c r="H34" s="267">
        <f t="shared" ref="H34" si="243">+SUM(DJ34:DU34)</f>
        <v>-3937.6514118072705</v>
      </c>
      <c r="I34" s="267">
        <f t="shared" ref="I34" si="244">+SUM(DV34:EG34)</f>
        <v>-6192.7396830783109</v>
      </c>
      <c r="J34" s="267">
        <f t="shared" ref="J34" si="245">+SUM(EH34:ES34)</f>
        <v>-7558.3662214724009</v>
      </c>
      <c r="K34" s="267">
        <f t="shared" si="229"/>
        <v>-4373.3526970739213</v>
      </c>
      <c r="L34" s="267">
        <f t="shared" si="229"/>
        <v>-3684.6319608905828</v>
      </c>
      <c r="M34" s="267">
        <f t="shared" ref="M34" si="246">+SUM(BB34:BD34)</f>
        <v>-1191.1713730058632</v>
      </c>
      <c r="N34" s="267">
        <f t="shared" ref="N34" si="247">+SUM(BE34:BG34)</f>
        <v>-1039.8649018481735</v>
      </c>
      <c r="O34" s="267">
        <f t="shared" ref="O34" si="248">+SUM(BH34:BJ34)</f>
        <v>-1794.4152836220005</v>
      </c>
      <c r="P34" s="267">
        <f t="shared" ref="P34" si="249">+SUM(BK34:BM34)</f>
        <v>-4307.70459651284</v>
      </c>
      <c r="Q34" s="267">
        <f t="shared" ref="Q34" si="250">+SUM(BN34:BP34)</f>
        <v>-1253.0337484577369</v>
      </c>
      <c r="R34" s="267">
        <f t="shared" ref="R34" si="251">+SUM(BQ34:BS34)</f>
        <v>-1560.0783079688917</v>
      </c>
      <c r="S34" s="267">
        <f t="shared" ref="S34" si="252">+SUM(BT34:BV34)</f>
        <v>-1655.9762100715084</v>
      </c>
      <c r="T34" s="267">
        <f t="shared" ref="T34" si="253">+SUM(BW34:BY34)</f>
        <v>-4561.8800283771025</v>
      </c>
      <c r="U34" s="267">
        <f t="shared" ref="U34" si="254">+SUM(BZ34:CB34)</f>
        <v>-1772.3369226359591</v>
      </c>
      <c r="V34" s="267">
        <f t="shared" ref="V34" si="255">+SUM(CC34:CE34)</f>
        <v>-1275.8831764551471</v>
      </c>
      <c r="W34" s="267">
        <f t="shared" ref="W34" si="256">+SUM(CF34:CH34)</f>
        <v>-1088.5166962060355</v>
      </c>
      <c r="X34" s="267">
        <f t="shared" ref="X34" si="257">+SUM(CI34:CK34)</f>
        <v>-2181.5889867395927</v>
      </c>
      <c r="Y34" s="267">
        <f t="shared" ref="Y34" si="258">+SUM(CL34:CN34)</f>
        <v>-1367.1205546571164</v>
      </c>
      <c r="Z34" s="267">
        <f t="shared" ref="Z34" si="259">+SUM(CO34:CQ34)</f>
        <v>-754.27844097709976</v>
      </c>
      <c r="AA34" s="267">
        <f t="shared" ref="AA34" si="260">+SUM(CR34:CT34)</f>
        <v>-1726.8772570498136</v>
      </c>
      <c r="AB34" s="267">
        <f t="shared" ref="AB34" si="261">+SUM(CU34:CW34)</f>
        <v>-3177.4170372102471</v>
      </c>
      <c r="AC34" s="267">
        <f t="shared" ref="AC34" si="262">+SUM(CX34:CZ34)</f>
        <v>-621.96579922628882</v>
      </c>
      <c r="AD34" s="267">
        <f t="shared" ref="AD34" si="263">+SUM(DA34:DC34)</f>
        <v>-671.55432632089821</v>
      </c>
      <c r="AE34" s="267">
        <f t="shared" ref="AE34" si="264">+SUM(DD34:DF34)</f>
        <v>-1097.1032628296634</v>
      </c>
      <c r="AF34" s="267">
        <f t="shared" ref="AF34" si="265">+SUM(DG34:DI34)</f>
        <v>-4361.0819047025707</v>
      </c>
      <c r="AG34" s="267">
        <f t="shared" ref="AG34" si="266">+SUM(DJ34:DL34)</f>
        <v>-229.92038453380201</v>
      </c>
      <c r="AH34" s="267">
        <f t="shared" ref="AH34" si="267">+SUM(DM34:DO34)</f>
        <v>-866.5863242386074</v>
      </c>
      <c r="AI34" s="267">
        <f t="shared" ref="AI34" si="268">+SUM(DP34:DR34)</f>
        <v>-1410.3398224608623</v>
      </c>
      <c r="AJ34" s="267">
        <f t="shared" ref="AJ34" si="269">+SUM(DS34:DU34)</f>
        <v>-1430.8048805739991</v>
      </c>
      <c r="AK34" s="267">
        <f t="shared" ref="AK34" si="270">+SUM(DV34:DX34)</f>
        <v>-591.86332982854731</v>
      </c>
      <c r="AL34" s="267">
        <f t="shared" ref="AL34" si="271">+SUM(DY34:EA34)</f>
        <v>-517.85750285424604</v>
      </c>
      <c r="AM34" s="267">
        <f t="shared" ref="AM34" si="272">+SUM(EB34:ED34)</f>
        <v>-1672.8040622090002</v>
      </c>
      <c r="AN34" s="267">
        <f t="shared" ref="AN34" si="273">+SUM(EE34:EG34)</f>
        <v>-3410.2147881865176</v>
      </c>
      <c r="AO34" s="267">
        <f t="shared" ref="AO34" si="274">+SUM(EH34:EJ34)</f>
        <v>-703.86142790512406</v>
      </c>
      <c r="AP34" s="267">
        <f t="shared" ref="AP34" si="275">+SUM(EK34:EM34)</f>
        <v>-2889.7834606283213</v>
      </c>
      <c r="AQ34" s="267">
        <f t="shared" ref="AQ34" si="276">+SUM(EN34:EP34)</f>
        <v>-1187.1172689098821</v>
      </c>
      <c r="AR34" s="267">
        <f t="shared" ref="AR34" si="277">+SUM(EQ34:ES34)</f>
        <v>-2777.6040640290744</v>
      </c>
      <c r="AS34" s="267">
        <f t="shared" si="45"/>
        <v>-627.79008247242609</v>
      </c>
      <c r="AT34" s="267">
        <f t="shared" si="46"/>
        <v>-587.07412521598337</v>
      </c>
      <c r="AU34" s="267">
        <f t="shared" si="47"/>
        <v>-668.88818453025306</v>
      </c>
      <c r="AV34" s="267">
        <f t="shared" si="48"/>
        <v>-2489.6003048552589</v>
      </c>
      <c r="AW34" s="267">
        <f t="shared" si="49"/>
        <v>-151.83987105066069</v>
      </c>
      <c r="AX34" s="267">
        <f t="shared" si="50"/>
        <v>322.0194809429413</v>
      </c>
      <c r="AY34" s="267">
        <f t="shared" si="222"/>
        <v>-137.70065964287326</v>
      </c>
      <c r="AZ34" s="267">
        <f t="shared" si="223"/>
        <v>-681.52979412760396</v>
      </c>
      <c r="BA34" s="267">
        <f t="shared" si="224"/>
        <v>-175.30684357227469</v>
      </c>
      <c r="BB34" s="268">
        <f t="shared" ref="BB34:CG34" si="278">+BB11-BB23</f>
        <v>-449.22339432075273</v>
      </c>
      <c r="BC34" s="268">
        <f t="shared" si="278"/>
        <v>-415.18505009680712</v>
      </c>
      <c r="BD34" s="268">
        <f t="shared" si="278"/>
        <v>-326.7629285883034</v>
      </c>
      <c r="BE34" s="268">
        <f t="shared" si="278"/>
        <v>402.96758586691567</v>
      </c>
      <c r="BF34" s="268">
        <f t="shared" si="278"/>
        <v>-352.48733393441802</v>
      </c>
      <c r="BG34" s="268">
        <f t="shared" si="278"/>
        <v>-1090.3451537806711</v>
      </c>
      <c r="BH34" s="268">
        <f t="shared" si="278"/>
        <v>-154.32031066608579</v>
      </c>
      <c r="BI34" s="268">
        <f t="shared" si="278"/>
        <v>-643.65558054973872</v>
      </c>
      <c r="BJ34" s="268">
        <f t="shared" si="278"/>
        <v>-996.43939240617613</v>
      </c>
      <c r="BK34" s="268">
        <f t="shared" si="278"/>
        <v>-676.79957802643185</v>
      </c>
      <c r="BL34" s="268">
        <f t="shared" si="278"/>
        <v>-1146.7432535323533</v>
      </c>
      <c r="BM34" s="268">
        <f t="shared" si="278"/>
        <v>-2484.1617649540544</v>
      </c>
      <c r="BN34" s="268">
        <f t="shared" si="278"/>
        <v>250.53633787131753</v>
      </c>
      <c r="BO34" s="268">
        <f t="shared" si="278"/>
        <v>-824.11998277475868</v>
      </c>
      <c r="BP34" s="268">
        <f t="shared" si="278"/>
        <v>-679.45010355429577</v>
      </c>
      <c r="BQ34" s="268">
        <f t="shared" si="278"/>
        <v>-131.32182998001099</v>
      </c>
      <c r="BR34" s="268">
        <f t="shared" si="278"/>
        <v>-263.53914629647943</v>
      </c>
      <c r="BS34" s="268">
        <f t="shared" si="278"/>
        <v>-1165.2173316924013</v>
      </c>
      <c r="BT34" s="268">
        <f t="shared" si="278"/>
        <v>-369.43874600961925</v>
      </c>
      <c r="BU34" s="268">
        <f t="shared" si="278"/>
        <v>-666.14210101866001</v>
      </c>
      <c r="BV34" s="268">
        <f t="shared" si="278"/>
        <v>-620.39536304322905</v>
      </c>
      <c r="BW34" s="268">
        <f t="shared" si="278"/>
        <v>-713.11626999187615</v>
      </c>
      <c r="BX34" s="268">
        <f t="shared" si="278"/>
        <v>-940.2969307001639</v>
      </c>
      <c r="BY34" s="268">
        <f t="shared" si="278"/>
        <v>-2908.4668276850625</v>
      </c>
      <c r="BZ34" s="268">
        <f t="shared" si="278"/>
        <v>322.41660789545733</v>
      </c>
      <c r="CA34" s="268">
        <f t="shared" si="278"/>
        <v>-1089.5830173187878</v>
      </c>
      <c r="CB34" s="268">
        <f t="shared" si="278"/>
        <v>-1005.1705132126287</v>
      </c>
      <c r="CC34" s="268">
        <f t="shared" si="278"/>
        <v>47.430828391400297</v>
      </c>
      <c r="CD34" s="268">
        <f t="shared" si="278"/>
        <v>-542.11281043147176</v>
      </c>
      <c r="CE34" s="268">
        <f t="shared" si="278"/>
        <v>-781.20119441507563</v>
      </c>
      <c r="CF34" s="268">
        <f t="shared" si="278"/>
        <v>-450.67281376503786</v>
      </c>
      <c r="CG34" s="268">
        <f t="shared" si="278"/>
        <v>-261.59939301634319</v>
      </c>
      <c r="CH34" s="268">
        <f t="shared" ref="CH34:DM34" si="279">+CH11-CH23</f>
        <v>-376.24448942465443</v>
      </c>
      <c r="CI34" s="268">
        <f t="shared" si="279"/>
        <v>-600.08767222083202</v>
      </c>
      <c r="CJ34" s="268">
        <f t="shared" si="279"/>
        <v>290.80059397839699</v>
      </c>
      <c r="CK34" s="268">
        <f t="shared" si="279"/>
        <v>-1872.3019084971577</v>
      </c>
      <c r="CL34" s="268">
        <f t="shared" si="279"/>
        <v>386.25418620983123</v>
      </c>
      <c r="CM34" s="268">
        <f t="shared" si="279"/>
        <v>-1445.081359741042</v>
      </c>
      <c r="CN34" s="268">
        <f t="shared" si="279"/>
        <v>-308.29338112590563</v>
      </c>
      <c r="CO34" s="268">
        <f t="shared" si="279"/>
        <v>-206.64844574344454</v>
      </c>
      <c r="CP34" s="268">
        <f t="shared" si="279"/>
        <v>-141.71342433121362</v>
      </c>
      <c r="CQ34" s="268">
        <f t="shared" si="279"/>
        <v>-405.91657090244166</v>
      </c>
      <c r="CR34" s="268">
        <f t="shared" si="279"/>
        <v>-355.09107622476824</v>
      </c>
      <c r="CS34" s="268">
        <f t="shared" si="279"/>
        <v>-466.74890099335369</v>
      </c>
      <c r="CT34" s="268">
        <f t="shared" si="279"/>
        <v>-905.03727983169165</v>
      </c>
      <c r="CU34" s="268">
        <f t="shared" si="279"/>
        <v>-611.00249006790966</v>
      </c>
      <c r="CV34" s="268">
        <f t="shared" si="279"/>
        <v>-624.16384237409545</v>
      </c>
      <c r="CW34" s="268">
        <f t="shared" si="279"/>
        <v>-1942.2507047682418</v>
      </c>
      <c r="CX34" s="268">
        <f t="shared" si="279"/>
        <v>1088.8052617402636</v>
      </c>
      <c r="CY34" s="268">
        <f t="shared" si="279"/>
        <v>-555.16938423194972</v>
      </c>
      <c r="CZ34" s="268">
        <f t="shared" si="279"/>
        <v>-1155.6016767346027</v>
      </c>
      <c r="DA34" s="268">
        <f t="shared" si="279"/>
        <v>177.01108757076736</v>
      </c>
      <c r="DB34" s="268">
        <f t="shared" si="279"/>
        <v>-1349.892919033593</v>
      </c>
      <c r="DC34" s="268">
        <f t="shared" si="279"/>
        <v>501.32750514192742</v>
      </c>
      <c r="DD34" s="268">
        <f t="shared" si="279"/>
        <v>-200.1094395964675</v>
      </c>
      <c r="DE34" s="268">
        <f t="shared" si="279"/>
        <v>-326.42261487159027</v>
      </c>
      <c r="DF34" s="268">
        <f t="shared" si="279"/>
        <v>-570.5712083616055</v>
      </c>
      <c r="DG34" s="268">
        <f t="shared" si="279"/>
        <v>-422.08906184211173</v>
      </c>
      <c r="DH34" s="268">
        <f t="shared" si="279"/>
        <v>-749.88249772218614</v>
      </c>
      <c r="DI34" s="268">
        <f t="shared" si="279"/>
        <v>-3189.1103451382728</v>
      </c>
      <c r="DJ34" s="268">
        <f t="shared" si="279"/>
        <v>726.91157468779238</v>
      </c>
      <c r="DK34" s="268">
        <f t="shared" si="279"/>
        <v>-184.45407990689728</v>
      </c>
      <c r="DL34" s="268">
        <f t="shared" si="279"/>
        <v>-772.37787931469711</v>
      </c>
      <c r="DM34" s="268">
        <f t="shared" si="279"/>
        <v>-180.30625085374072</v>
      </c>
      <c r="DN34" s="268">
        <f t="shared" ref="DN34:ES34" si="280">+DN11-DN23</f>
        <v>-345.51963737353327</v>
      </c>
      <c r="DO34" s="268">
        <f t="shared" si="280"/>
        <v>-340.76043601133352</v>
      </c>
      <c r="DP34" s="268">
        <f t="shared" si="280"/>
        <v>-213.65173061153155</v>
      </c>
      <c r="DQ34" s="268">
        <f t="shared" si="280"/>
        <v>-486.2796494797355</v>
      </c>
      <c r="DR34" s="268">
        <f t="shared" si="280"/>
        <v>-710.40844236959504</v>
      </c>
      <c r="DS34" s="268">
        <f t="shared" si="280"/>
        <v>98.290061003066967</v>
      </c>
      <c r="DT34" s="268">
        <f t="shared" si="280"/>
        <v>-742.66050907473311</v>
      </c>
      <c r="DU34" s="268">
        <f t="shared" si="280"/>
        <v>-786.43443250233304</v>
      </c>
      <c r="DV34" s="268">
        <f t="shared" si="280"/>
        <v>8.4937402816666463</v>
      </c>
      <c r="DW34" s="268">
        <f t="shared" si="280"/>
        <v>-472.17486208833179</v>
      </c>
      <c r="DX34" s="268">
        <f t="shared" si="280"/>
        <v>-128.18220802188216</v>
      </c>
      <c r="DY34" s="268">
        <f t="shared" si="280"/>
        <v>-13.817325250855902</v>
      </c>
      <c r="DZ34" s="268">
        <f t="shared" si="280"/>
        <v>241.21007733208842</v>
      </c>
      <c r="EA34" s="268">
        <f t="shared" si="280"/>
        <v>-745.25025493547855</v>
      </c>
      <c r="EB34" s="268">
        <f t="shared" si="280"/>
        <v>-769.67231467653551</v>
      </c>
      <c r="EC34" s="268">
        <f t="shared" si="280"/>
        <v>-165.69377415913158</v>
      </c>
      <c r="ED34" s="268">
        <f t="shared" si="280"/>
        <v>-737.43797337333308</v>
      </c>
      <c r="EE34" s="268">
        <f t="shared" si="280"/>
        <v>-423.2783583088858</v>
      </c>
      <c r="EF34" s="268">
        <f t="shared" si="280"/>
        <v>-548.76869846639045</v>
      </c>
      <c r="EG34" s="268">
        <f t="shared" si="280"/>
        <v>-2438.1677314112412</v>
      </c>
      <c r="EH34" s="268">
        <f t="shared" si="280"/>
        <v>295.66492412549667</v>
      </c>
      <c r="EI34" s="268">
        <f t="shared" si="280"/>
        <v>-654.7696191936468</v>
      </c>
      <c r="EJ34" s="268">
        <f t="shared" si="280"/>
        <v>-344.75673283697392</v>
      </c>
      <c r="EK34" s="268">
        <f t="shared" si="280"/>
        <v>-308.78595967626421</v>
      </c>
      <c r="EL34" s="268">
        <f t="shared" si="280"/>
        <v>-1521.9115605505772</v>
      </c>
      <c r="EM34" s="268">
        <f t="shared" si="280"/>
        <v>-1059.08594040148</v>
      </c>
      <c r="EN34" s="268">
        <f t="shared" si="280"/>
        <v>-693.61736968474656</v>
      </c>
      <c r="EO34" s="268">
        <f t="shared" si="280"/>
        <v>-693.15040269619794</v>
      </c>
      <c r="EP34" s="268">
        <f t="shared" si="280"/>
        <v>199.65050347106248</v>
      </c>
      <c r="EQ34" s="268">
        <f t="shared" si="280"/>
        <v>-620.04611310828955</v>
      </c>
      <c r="ER34" s="268">
        <f t="shared" si="280"/>
        <v>-601.14005578415436</v>
      </c>
      <c r="ES34" s="268">
        <f t="shared" si="280"/>
        <v>-1556.4178951366305</v>
      </c>
      <c r="ET34" s="268">
        <f t="shared" ref="ET34:FV34" si="281">+ET11-ET23</f>
        <v>-192.72215856880098</v>
      </c>
      <c r="EU34" s="268">
        <f t="shared" si="281"/>
        <v>-733.91070780955192</v>
      </c>
      <c r="EV34" s="268">
        <f t="shared" si="281"/>
        <v>298.84278390592681</v>
      </c>
      <c r="EW34" s="268">
        <f t="shared" si="281"/>
        <v>-142.56197121876346</v>
      </c>
      <c r="EX34" s="268">
        <f t="shared" si="281"/>
        <v>-359.48691656269602</v>
      </c>
      <c r="EY34" s="268">
        <f t="shared" si="281"/>
        <v>-85.025237434523859</v>
      </c>
      <c r="EZ34" s="268">
        <f t="shared" si="281"/>
        <v>-485.72305349931048</v>
      </c>
      <c r="FA34" s="268">
        <f t="shared" si="281"/>
        <v>-608.89841291849439</v>
      </c>
      <c r="FB34" s="268">
        <f t="shared" si="281"/>
        <v>425.73328188755181</v>
      </c>
      <c r="FC34" s="268">
        <f t="shared" si="281"/>
        <v>-382.96764287600064</v>
      </c>
      <c r="FD34" s="268">
        <f t="shared" si="281"/>
        <v>-148.74488012376864</v>
      </c>
      <c r="FE34" s="268">
        <f t="shared" si="281"/>
        <v>-1957.8877818554895</v>
      </c>
      <c r="FF34" s="268">
        <f t="shared" si="281"/>
        <v>495.99857761453814</v>
      </c>
      <c r="FG34" s="268">
        <f t="shared" si="281"/>
        <v>-581.32552361304352</v>
      </c>
      <c r="FH34" s="268">
        <f t="shared" si="281"/>
        <v>-66.51292505215531</v>
      </c>
      <c r="FI34" s="268">
        <f t="shared" si="281"/>
        <v>412.96131882102151</v>
      </c>
      <c r="FJ34" s="268">
        <f t="shared" si="281"/>
        <v>406.53726770993484</v>
      </c>
      <c r="FK34" s="268">
        <f t="shared" si="281"/>
        <v>-497.47910558801505</v>
      </c>
      <c r="FL34" s="268">
        <f t="shared" si="281"/>
        <v>-46.758821764793055</v>
      </c>
      <c r="FM34" s="268">
        <f t="shared" si="281"/>
        <v>-137.29186677479586</v>
      </c>
      <c r="FN34" s="268">
        <f t="shared" si="281"/>
        <v>8.7438449673142316</v>
      </c>
      <c r="FO34" s="268">
        <f t="shared" si="281"/>
        <v>-419.86252609452345</v>
      </c>
      <c r="FP34" s="268">
        <f t="shared" si="281"/>
        <v>-582.06332292888953</v>
      </c>
      <c r="FQ34" s="268">
        <f t="shared" si="281"/>
        <v>-1246.6706158098762</v>
      </c>
      <c r="FR34" s="268">
        <f t="shared" si="281"/>
        <v>224.22202064005398</v>
      </c>
      <c r="FS34" s="268">
        <f t="shared" si="281"/>
        <v>-789.13061941353521</v>
      </c>
      <c r="FT34" s="268">
        <f t="shared" si="281"/>
        <v>-447.68936614670122</v>
      </c>
      <c r="FU34" s="268">
        <f t="shared" si="281"/>
        <v>609.67452140951229</v>
      </c>
      <c r="FV34" s="268">
        <f t="shared" si="281"/>
        <v>-788.02835257428865</v>
      </c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</row>
    <row r="35" spans="1:197" s="5" customFormat="1">
      <c r="A35" s="269" t="s">
        <v>2</v>
      </c>
      <c r="B35" s="261" t="s">
        <v>132</v>
      </c>
      <c r="C35" s="270">
        <f t="shared" si="182"/>
        <v>-40.39892679066304</v>
      </c>
      <c r="D35" s="270">
        <f t="shared" si="183"/>
        <v>85.241675908749528</v>
      </c>
      <c r="E35" s="270">
        <f t="shared" si="184"/>
        <v>-130.02572346676376</v>
      </c>
      <c r="F35" s="270">
        <f t="shared" si="185"/>
        <v>-294.25838508999988</v>
      </c>
      <c r="G35" s="270">
        <f t="shared" si="186"/>
        <v>-237.90037795000009</v>
      </c>
      <c r="H35" s="270">
        <f t="shared" si="187"/>
        <v>-195.55472270799973</v>
      </c>
      <c r="I35" s="270">
        <f t="shared" si="188"/>
        <v>269.31858155100031</v>
      </c>
      <c r="J35" s="270">
        <f t="shared" si="189"/>
        <v>245.65201361946933</v>
      </c>
      <c r="K35" s="270">
        <f t="shared" si="229"/>
        <v>342.39299037001797</v>
      </c>
      <c r="L35" s="270">
        <f t="shared" si="229"/>
        <v>122.53578079891744</v>
      </c>
      <c r="M35" s="270">
        <f t="shared" si="190"/>
        <v>104.91269108503722</v>
      </c>
      <c r="N35" s="270">
        <f t="shared" si="191"/>
        <v>-48.633840710000229</v>
      </c>
      <c r="O35" s="270">
        <f t="shared" si="192"/>
        <v>268.0082232700002</v>
      </c>
      <c r="P35" s="270">
        <f t="shared" si="193"/>
        <v>-364.68600043570024</v>
      </c>
      <c r="Q35" s="270">
        <f t="shared" si="194"/>
        <v>33.497765496199996</v>
      </c>
      <c r="R35" s="270">
        <f t="shared" si="195"/>
        <v>78.874157340199872</v>
      </c>
      <c r="S35" s="270">
        <f t="shared" si="196"/>
        <v>91.752699210000685</v>
      </c>
      <c r="T35" s="270">
        <f t="shared" si="197"/>
        <v>-118.88294613765105</v>
      </c>
      <c r="U35" s="270">
        <f t="shared" si="198"/>
        <v>-86.817592789999978</v>
      </c>
      <c r="V35" s="270">
        <f t="shared" si="199"/>
        <v>244.43378577999999</v>
      </c>
      <c r="W35" s="270">
        <f t="shared" si="200"/>
        <v>-310.14614891999992</v>
      </c>
      <c r="X35" s="270">
        <f t="shared" si="201"/>
        <v>22.504232463236178</v>
      </c>
      <c r="Y35" s="270">
        <f t="shared" si="202"/>
        <v>-290.35207434999978</v>
      </c>
      <c r="Z35" s="270">
        <f t="shared" si="203"/>
        <v>93.285778089999809</v>
      </c>
      <c r="AA35" s="270">
        <f t="shared" si="204"/>
        <v>180.28483602999989</v>
      </c>
      <c r="AB35" s="270">
        <f t="shared" si="205"/>
        <v>-277.47692485999977</v>
      </c>
      <c r="AC35" s="270">
        <f t="shared" si="206"/>
        <v>-32.734611169999688</v>
      </c>
      <c r="AD35" s="270">
        <f t="shared" si="207"/>
        <v>66.561262869999837</v>
      </c>
      <c r="AE35" s="270">
        <f t="shared" si="208"/>
        <v>-170.24062135000025</v>
      </c>
      <c r="AF35" s="270">
        <f t="shared" si="209"/>
        <v>-101.48640829999997</v>
      </c>
      <c r="AG35" s="270">
        <f t="shared" si="210"/>
        <v>-195.73877083999975</v>
      </c>
      <c r="AH35" s="270">
        <f t="shared" si="211"/>
        <v>239.51735994900014</v>
      </c>
      <c r="AI35" s="270">
        <f t="shared" si="212"/>
        <v>47.223816272999969</v>
      </c>
      <c r="AJ35" s="270">
        <f t="shared" si="213"/>
        <v>-286.55712809000011</v>
      </c>
      <c r="AK35" s="270">
        <f t="shared" si="214"/>
        <v>-124.77268468399963</v>
      </c>
      <c r="AL35" s="270">
        <f t="shared" si="215"/>
        <v>411.54037350999937</v>
      </c>
      <c r="AM35" s="270">
        <f t="shared" si="216"/>
        <v>57.451419082999877</v>
      </c>
      <c r="AN35" s="270">
        <f t="shared" si="217"/>
        <v>-74.900526357999297</v>
      </c>
      <c r="AO35" s="270">
        <f t="shared" si="218"/>
        <v>66.985173380352421</v>
      </c>
      <c r="AP35" s="270">
        <f t="shared" si="219"/>
        <v>573.02164690802636</v>
      </c>
      <c r="AQ35" s="270">
        <f t="shared" si="220"/>
        <v>-149.03320715800396</v>
      </c>
      <c r="AR35" s="270">
        <f t="shared" si="221"/>
        <v>-245.32159951090549</v>
      </c>
      <c r="AS35" s="270">
        <f t="shared" si="45"/>
        <v>283.13356625910069</v>
      </c>
      <c r="AT35" s="270">
        <f t="shared" si="46"/>
        <v>292.4609071438598</v>
      </c>
      <c r="AU35" s="270">
        <f t="shared" si="47"/>
        <v>-133.9589960814007</v>
      </c>
      <c r="AV35" s="270">
        <f t="shared" si="48"/>
        <v>-99.24248695154202</v>
      </c>
      <c r="AW35" s="270">
        <f t="shared" si="49"/>
        <v>305.11678072299992</v>
      </c>
      <c r="AX35" s="270">
        <f t="shared" si="50"/>
        <v>253.62342698999998</v>
      </c>
      <c r="AY35" s="270">
        <f t="shared" si="222"/>
        <v>250.68753872999969</v>
      </c>
      <c r="AZ35" s="270">
        <f t="shared" si="223"/>
        <v>288.3954670959323</v>
      </c>
      <c r="BA35" s="270">
        <f t="shared" si="224"/>
        <v>33.750397925931878</v>
      </c>
      <c r="BB35" s="271">
        <f t="shared" ref="BB35:CG35" si="282">+BB12-BB24</f>
        <v>106.44814043583719</v>
      </c>
      <c r="BC35" s="271">
        <f t="shared" si="282"/>
        <v>31.127899029199963</v>
      </c>
      <c r="BD35" s="271">
        <f t="shared" si="282"/>
        <v>-32.663348379999931</v>
      </c>
      <c r="BE35" s="271">
        <f t="shared" si="282"/>
        <v>-94.102181190000266</v>
      </c>
      <c r="BF35" s="271">
        <f t="shared" si="282"/>
        <v>23.983978730000121</v>
      </c>
      <c r="BG35" s="271">
        <f t="shared" si="282"/>
        <v>21.484361749999916</v>
      </c>
      <c r="BH35" s="271">
        <f t="shared" si="282"/>
        <v>4.8793722400002224</v>
      </c>
      <c r="BI35" s="271">
        <f t="shared" si="282"/>
        <v>35.084467519999684</v>
      </c>
      <c r="BJ35" s="271">
        <f t="shared" si="282"/>
        <v>228.04438351000027</v>
      </c>
      <c r="BK35" s="271">
        <f t="shared" si="282"/>
        <v>-39.020366668200218</v>
      </c>
      <c r="BL35" s="271">
        <f t="shared" si="282"/>
        <v>-11.142084707499947</v>
      </c>
      <c r="BM35" s="271">
        <f t="shared" si="282"/>
        <v>-314.52354906000005</v>
      </c>
      <c r="BN35" s="271">
        <f t="shared" si="282"/>
        <v>-4.6251585938000375</v>
      </c>
      <c r="BO35" s="271">
        <f t="shared" si="282"/>
        <v>52.75692790000015</v>
      </c>
      <c r="BP35" s="271">
        <f t="shared" si="282"/>
        <v>-14.634003810000117</v>
      </c>
      <c r="BQ35" s="271">
        <f t="shared" si="282"/>
        <v>-82.878711023800122</v>
      </c>
      <c r="BR35" s="271">
        <f t="shared" si="282"/>
        <v>95.519592630000147</v>
      </c>
      <c r="BS35" s="271">
        <f t="shared" si="282"/>
        <v>66.233275733999847</v>
      </c>
      <c r="BT35" s="271">
        <f t="shared" si="282"/>
        <v>13.596047500000118</v>
      </c>
      <c r="BU35" s="271">
        <f t="shared" si="282"/>
        <v>84.950256749999966</v>
      </c>
      <c r="BV35" s="271">
        <f t="shared" si="282"/>
        <v>-6.7936050399993917</v>
      </c>
      <c r="BW35" s="271">
        <f t="shared" si="282"/>
        <v>13.882712350999359</v>
      </c>
      <c r="BX35" s="271">
        <f t="shared" si="282"/>
        <v>45.334481290000085</v>
      </c>
      <c r="BY35" s="271">
        <f t="shared" si="282"/>
        <v>-178.10013977865049</v>
      </c>
      <c r="BZ35" s="271">
        <f t="shared" si="282"/>
        <v>-290.60995283000034</v>
      </c>
      <c r="CA35" s="271">
        <f t="shared" si="282"/>
        <v>203.41945180000025</v>
      </c>
      <c r="CB35" s="271">
        <f t="shared" si="282"/>
        <v>0.37290824000011114</v>
      </c>
      <c r="CC35" s="271">
        <f t="shared" si="282"/>
        <v>87.964164780000033</v>
      </c>
      <c r="CD35" s="271">
        <f t="shared" si="282"/>
        <v>106.8159094799999</v>
      </c>
      <c r="CE35" s="271">
        <f t="shared" si="282"/>
        <v>49.653711520000058</v>
      </c>
      <c r="CF35" s="271">
        <f t="shared" si="282"/>
        <v>93.179722230000053</v>
      </c>
      <c r="CG35" s="271">
        <f t="shared" si="282"/>
        <v>-153.44503127000016</v>
      </c>
      <c r="CH35" s="271">
        <f t="shared" ref="CH35:DM35" si="283">+CH12-CH24</f>
        <v>-249.88083987999983</v>
      </c>
      <c r="CI35" s="271">
        <f t="shared" si="283"/>
        <v>-26.174445140000127</v>
      </c>
      <c r="CJ35" s="271">
        <f t="shared" si="283"/>
        <v>-157.37633511999996</v>
      </c>
      <c r="CK35" s="271">
        <f t="shared" si="283"/>
        <v>206.05501272323627</v>
      </c>
      <c r="CL35" s="271">
        <f t="shared" si="283"/>
        <v>-184.66392108999958</v>
      </c>
      <c r="CM35" s="271">
        <f t="shared" si="283"/>
        <v>-127.15915074000027</v>
      </c>
      <c r="CN35" s="271">
        <f t="shared" si="283"/>
        <v>21.470997480000033</v>
      </c>
      <c r="CO35" s="271">
        <f t="shared" si="283"/>
        <v>73.661886050000305</v>
      </c>
      <c r="CP35" s="271">
        <f t="shared" si="283"/>
        <v>-198.21590450000036</v>
      </c>
      <c r="CQ35" s="271">
        <f t="shared" si="283"/>
        <v>217.83979653999987</v>
      </c>
      <c r="CR35" s="271">
        <f t="shared" si="283"/>
        <v>204.57594140999996</v>
      </c>
      <c r="CS35" s="271">
        <f t="shared" si="283"/>
        <v>-10.440614370000002</v>
      </c>
      <c r="CT35" s="271">
        <f t="shared" si="283"/>
        <v>-13.850491010000077</v>
      </c>
      <c r="CU35" s="271">
        <f t="shared" si="283"/>
        <v>-72.132859759999732</v>
      </c>
      <c r="CV35" s="271">
        <f t="shared" si="283"/>
        <v>-150.71042937000001</v>
      </c>
      <c r="CW35" s="271">
        <f t="shared" si="283"/>
        <v>-54.633635730000051</v>
      </c>
      <c r="CX35" s="271">
        <f t="shared" si="283"/>
        <v>-116.59779151999999</v>
      </c>
      <c r="CY35" s="271">
        <f t="shared" si="283"/>
        <v>43.651067000000111</v>
      </c>
      <c r="CZ35" s="271">
        <f t="shared" si="283"/>
        <v>40.212113350000187</v>
      </c>
      <c r="DA35" s="271">
        <f t="shared" si="283"/>
        <v>-23.953099490000046</v>
      </c>
      <c r="DB35" s="271">
        <f t="shared" si="283"/>
        <v>81.888181019999649</v>
      </c>
      <c r="DC35" s="271">
        <f t="shared" si="283"/>
        <v>8.6261813400002261</v>
      </c>
      <c r="DD35" s="271">
        <f t="shared" si="283"/>
        <v>61.747547139999938</v>
      </c>
      <c r="DE35" s="271">
        <f t="shared" si="283"/>
        <v>-15.052060289999476</v>
      </c>
      <c r="DF35" s="271">
        <f t="shared" si="283"/>
        <v>-216.93610820000072</v>
      </c>
      <c r="DG35" s="271">
        <f t="shared" si="283"/>
        <v>132.78617855000022</v>
      </c>
      <c r="DH35" s="271">
        <f t="shared" si="283"/>
        <v>-0.15117382000035917</v>
      </c>
      <c r="DI35" s="271">
        <f t="shared" si="283"/>
        <v>-234.12141302999981</v>
      </c>
      <c r="DJ35" s="271">
        <f t="shared" si="283"/>
        <v>-232.30285066999974</v>
      </c>
      <c r="DK35" s="271">
        <f t="shared" si="283"/>
        <v>4.3054612100000185</v>
      </c>
      <c r="DL35" s="271">
        <f t="shared" si="283"/>
        <v>32.258618619999993</v>
      </c>
      <c r="DM35" s="271">
        <f t="shared" si="283"/>
        <v>82.875065309999826</v>
      </c>
      <c r="DN35" s="271">
        <f t="shared" ref="DN35:ES35" si="284">+DN12-DN24</f>
        <v>200.48069485299976</v>
      </c>
      <c r="DO35" s="271">
        <f t="shared" si="284"/>
        <v>-43.838400213999407</v>
      </c>
      <c r="DP35" s="271">
        <f t="shared" si="284"/>
        <v>42.885525003000161</v>
      </c>
      <c r="DQ35" s="271">
        <f t="shared" si="284"/>
        <v>28.95264551000033</v>
      </c>
      <c r="DR35" s="271">
        <f t="shared" si="284"/>
        <v>-24.61435424000052</v>
      </c>
      <c r="DS35" s="271">
        <f t="shared" si="284"/>
        <v>-43.653763079999479</v>
      </c>
      <c r="DT35" s="271">
        <f t="shared" si="284"/>
        <v>55.709928909999505</v>
      </c>
      <c r="DU35" s="271">
        <f t="shared" si="284"/>
        <v>-298.61329392000016</v>
      </c>
      <c r="DV35" s="271">
        <f t="shared" si="284"/>
        <v>124.66787855600013</v>
      </c>
      <c r="DW35" s="271">
        <f t="shared" si="284"/>
        <v>-50.950456600000109</v>
      </c>
      <c r="DX35" s="271">
        <f t="shared" si="284"/>
        <v>-198.49010663999965</v>
      </c>
      <c r="DY35" s="271">
        <f t="shared" si="284"/>
        <v>142.54523689999994</v>
      </c>
      <c r="DZ35" s="271">
        <f t="shared" si="284"/>
        <v>129.3383481799994</v>
      </c>
      <c r="EA35" s="271">
        <f t="shared" si="284"/>
        <v>139.65678843000006</v>
      </c>
      <c r="EB35" s="271">
        <f t="shared" si="284"/>
        <v>71.180147923000817</v>
      </c>
      <c r="EC35" s="271">
        <f t="shared" si="284"/>
        <v>-213.84949299000019</v>
      </c>
      <c r="ED35" s="271">
        <f t="shared" si="284"/>
        <v>200.12076414999925</v>
      </c>
      <c r="EE35" s="271">
        <f t="shared" si="284"/>
        <v>-89.887386617999752</v>
      </c>
      <c r="EF35" s="271">
        <f t="shared" si="284"/>
        <v>-20.418428319999421</v>
      </c>
      <c r="EG35" s="271">
        <f t="shared" si="284"/>
        <v>35.405288579999876</v>
      </c>
      <c r="EH35" s="271">
        <f t="shared" si="284"/>
        <v>14.782600249999462</v>
      </c>
      <c r="EI35" s="271">
        <f t="shared" si="284"/>
        <v>230.33304894035348</v>
      </c>
      <c r="EJ35" s="271">
        <f t="shared" si="284"/>
        <v>-178.13047581000052</v>
      </c>
      <c r="EK35" s="271">
        <f t="shared" si="284"/>
        <v>-41.508936990973595</v>
      </c>
      <c r="EL35" s="271">
        <f t="shared" si="284"/>
        <v>600.04155913900013</v>
      </c>
      <c r="EM35" s="271">
        <f t="shared" si="284"/>
        <v>14.489024759999808</v>
      </c>
      <c r="EN35" s="271">
        <f t="shared" si="284"/>
        <v>-45.597549637000284</v>
      </c>
      <c r="EO35" s="271">
        <f t="shared" si="284"/>
        <v>-49.288791589999647</v>
      </c>
      <c r="EP35" s="271">
        <f t="shared" si="284"/>
        <v>-54.146865931004037</v>
      </c>
      <c r="EQ35" s="271">
        <f t="shared" si="284"/>
        <v>-83.50328772192556</v>
      </c>
      <c r="ER35" s="271">
        <f t="shared" si="284"/>
        <v>-76.386062293193817</v>
      </c>
      <c r="ES35" s="271">
        <f t="shared" si="284"/>
        <v>-85.432249495786124</v>
      </c>
      <c r="ET35" s="271">
        <f t="shared" ref="ET35:FV35" si="285">+ET12-ET24</f>
        <v>345.34706354909997</v>
      </c>
      <c r="EU35" s="271">
        <f t="shared" si="285"/>
        <v>186.11745589000031</v>
      </c>
      <c r="EV35" s="271">
        <f t="shared" si="285"/>
        <v>-248.33095317999957</v>
      </c>
      <c r="EW35" s="271">
        <f t="shared" si="285"/>
        <v>107.0054521819122</v>
      </c>
      <c r="EX35" s="271">
        <f t="shared" si="285"/>
        <v>61.276210801947038</v>
      </c>
      <c r="EY35" s="271">
        <f t="shared" si="285"/>
        <v>124.17924416000058</v>
      </c>
      <c r="EZ35" s="271">
        <f t="shared" si="285"/>
        <v>24.866569052999711</v>
      </c>
      <c r="FA35" s="271">
        <f t="shared" si="285"/>
        <v>-32.573762840000029</v>
      </c>
      <c r="FB35" s="271">
        <f t="shared" si="285"/>
        <v>-126.25180229440038</v>
      </c>
      <c r="FC35" s="271">
        <f t="shared" si="285"/>
        <v>209.99999222999938</v>
      </c>
      <c r="FD35" s="271">
        <f t="shared" si="285"/>
        <v>-113.56465125799923</v>
      </c>
      <c r="FE35" s="271">
        <f t="shared" si="285"/>
        <v>-195.67782792354217</v>
      </c>
      <c r="FF35" s="271">
        <f t="shared" si="285"/>
        <v>125.48985397799956</v>
      </c>
      <c r="FG35" s="271">
        <f t="shared" si="285"/>
        <v>212.96042846500046</v>
      </c>
      <c r="FH35" s="271">
        <f t="shared" si="285"/>
        <v>-33.333501720000044</v>
      </c>
      <c r="FI35" s="271">
        <f t="shared" si="285"/>
        <v>44.702787389999592</v>
      </c>
      <c r="FJ35" s="271">
        <f t="shared" si="285"/>
        <v>-49.00041814999981</v>
      </c>
      <c r="FK35" s="271">
        <f t="shared" si="285"/>
        <v>257.92105775000022</v>
      </c>
      <c r="FL35" s="271">
        <f t="shared" si="285"/>
        <v>41.766899129999281</v>
      </c>
      <c r="FM35" s="271">
        <f t="shared" si="285"/>
        <v>-11.292489784067181</v>
      </c>
      <c r="FN35" s="271">
        <f t="shared" si="285"/>
        <v>3.2759885799997761</v>
      </c>
      <c r="FO35" s="271">
        <f t="shared" si="285"/>
        <v>-2.8032611566663856</v>
      </c>
      <c r="FP35" s="271">
        <f t="shared" si="285"/>
        <v>-29.659476487333549</v>
      </c>
      <c r="FQ35" s="271">
        <f t="shared" si="285"/>
        <v>-187.7128079699996</v>
      </c>
      <c r="FR35" s="271">
        <f t="shared" si="285"/>
        <v>-107.0392008700003</v>
      </c>
      <c r="FS35" s="271">
        <f t="shared" si="285"/>
        <v>297.16910127000017</v>
      </c>
      <c r="FT35" s="271">
        <f t="shared" si="285"/>
        <v>-92.323557600000726</v>
      </c>
      <c r="FU35" s="271">
        <f t="shared" si="285"/>
        <v>-7.5799564633324881</v>
      </c>
      <c r="FV35" s="271">
        <f t="shared" si="285"/>
        <v>61.147988068888004</v>
      </c>
    </row>
    <row r="36" spans="1:197" s="5" customFormat="1">
      <c r="A36" s="269" t="s">
        <v>3</v>
      </c>
      <c r="B36" s="261" t="s">
        <v>132</v>
      </c>
      <c r="C36" s="270">
        <f t="shared" si="182"/>
        <v>1472.6415823751595</v>
      </c>
      <c r="D36" s="270">
        <f t="shared" si="183"/>
        <v>1235.7657795233426</v>
      </c>
      <c r="E36" s="270">
        <f t="shared" si="184"/>
        <v>1999.2340352793476</v>
      </c>
      <c r="F36" s="270">
        <f t="shared" si="185"/>
        <v>137.89941875585509</v>
      </c>
      <c r="G36" s="270">
        <f t="shared" si="186"/>
        <v>1236.8858750794889</v>
      </c>
      <c r="H36" s="270">
        <f>+SUM(DJ36:DU36)</f>
        <v>402.79287113566591</v>
      </c>
      <c r="I36" s="270">
        <f t="shared" si="188"/>
        <v>1467.1237208025277</v>
      </c>
      <c r="J36" s="270">
        <f t="shared" si="189"/>
        <v>1009.5480758876681</v>
      </c>
      <c r="K36" s="270">
        <f t="shared" si="229"/>
        <v>1182.3938931273394</v>
      </c>
      <c r="L36" s="270">
        <f t="shared" si="229"/>
        <v>1256.5130428774066</v>
      </c>
      <c r="M36" s="270">
        <f t="shared" si="190"/>
        <v>829.01950270579619</v>
      </c>
      <c r="N36" s="270">
        <f t="shared" si="191"/>
        <v>791.56342108324043</v>
      </c>
      <c r="O36" s="270">
        <f t="shared" si="192"/>
        <v>265.21332066897457</v>
      </c>
      <c r="P36" s="270">
        <f t="shared" si="193"/>
        <v>-413.15466208285164</v>
      </c>
      <c r="Q36" s="270">
        <f t="shared" si="194"/>
        <v>524.31585270947278</v>
      </c>
      <c r="R36" s="270">
        <f t="shared" si="195"/>
        <v>486.51783018434065</v>
      </c>
      <c r="S36" s="270">
        <f t="shared" si="196"/>
        <v>73.842106107116066</v>
      </c>
      <c r="T36" s="270">
        <f t="shared" si="197"/>
        <v>151.08999052241302</v>
      </c>
      <c r="U36" s="270">
        <f t="shared" si="198"/>
        <v>612.41506281576721</v>
      </c>
      <c r="V36" s="270">
        <f t="shared" si="199"/>
        <v>656.58035179313333</v>
      </c>
      <c r="W36" s="270">
        <f t="shared" si="200"/>
        <v>264.07460774862341</v>
      </c>
      <c r="X36" s="270">
        <f t="shared" si="201"/>
        <v>466.16401292182371</v>
      </c>
      <c r="Y36" s="270">
        <f t="shared" si="202"/>
        <v>321.31546924808134</v>
      </c>
      <c r="Z36" s="270">
        <f t="shared" si="203"/>
        <v>-68.070067107858478</v>
      </c>
      <c r="AA36" s="270">
        <f t="shared" si="204"/>
        <v>134.51077169082606</v>
      </c>
      <c r="AB36" s="270">
        <f t="shared" si="205"/>
        <v>-249.85675507519383</v>
      </c>
      <c r="AC36" s="270">
        <f t="shared" si="206"/>
        <v>994.68322737004291</v>
      </c>
      <c r="AD36" s="270">
        <f t="shared" si="207"/>
        <v>285.05916570404293</v>
      </c>
      <c r="AE36" s="270">
        <f t="shared" si="208"/>
        <v>-442.36541459196224</v>
      </c>
      <c r="AF36" s="270">
        <f t="shared" si="209"/>
        <v>399.50889659736549</v>
      </c>
      <c r="AG36" s="270">
        <f t="shared" si="210"/>
        <v>459.23382374500477</v>
      </c>
      <c r="AH36" s="270">
        <f t="shared" si="211"/>
        <v>186.96847397066873</v>
      </c>
      <c r="AI36" s="270">
        <f t="shared" si="212"/>
        <v>-46.594330825002942</v>
      </c>
      <c r="AJ36" s="270">
        <f t="shared" si="213"/>
        <v>-196.81509575500462</v>
      </c>
      <c r="AK36" s="270">
        <f t="shared" si="214"/>
        <v>614.97447762405511</v>
      </c>
      <c r="AL36" s="270">
        <f t="shared" si="215"/>
        <v>302.61227204199616</v>
      </c>
      <c r="AM36" s="270">
        <f t="shared" si="216"/>
        <v>348.86495822799748</v>
      </c>
      <c r="AN36" s="270">
        <f t="shared" si="217"/>
        <v>200.67201290847862</v>
      </c>
      <c r="AO36" s="270">
        <f t="shared" si="218"/>
        <v>444.77478808797667</v>
      </c>
      <c r="AP36" s="270">
        <f t="shared" si="219"/>
        <v>380.4369537052421</v>
      </c>
      <c r="AQ36" s="270">
        <f t="shared" si="220"/>
        <v>291.53333510933942</v>
      </c>
      <c r="AR36" s="270">
        <f t="shared" si="221"/>
        <v>-107.19700101489025</v>
      </c>
      <c r="AS36" s="270">
        <f t="shared" si="45"/>
        <v>252.35219378624348</v>
      </c>
      <c r="AT36" s="270">
        <f t="shared" si="46"/>
        <v>265.23086559405783</v>
      </c>
      <c r="AU36" s="270">
        <f t="shared" si="47"/>
        <v>394.55249200141105</v>
      </c>
      <c r="AV36" s="270">
        <f t="shared" si="48"/>
        <v>270.25834174562698</v>
      </c>
      <c r="AW36" s="270">
        <f t="shared" si="49"/>
        <v>388.28059825460872</v>
      </c>
      <c r="AX36" s="270">
        <f t="shared" si="50"/>
        <v>554.20585823871943</v>
      </c>
      <c r="AY36" s="270">
        <f t="shared" si="222"/>
        <v>297.09022505171765</v>
      </c>
      <c r="AZ36" s="270">
        <f t="shared" si="223"/>
        <v>82.680337493948542</v>
      </c>
      <c r="BA36" s="270">
        <f t="shared" si="224"/>
        <v>-35.203640076062669</v>
      </c>
      <c r="BB36" s="271">
        <f t="shared" ref="BB36:CG36" si="286">+BB13-BB25</f>
        <v>511.07882956386811</v>
      </c>
      <c r="BC36" s="271">
        <f t="shared" si="286"/>
        <v>89.481183238681751</v>
      </c>
      <c r="BD36" s="271">
        <f t="shared" si="286"/>
        <v>228.45948990324638</v>
      </c>
      <c r="BE36" s="271">
        <f t="shared" si="286"/>
        <v>432.76785113546237</v>
      </c>
      <c r="BF36" s="271">
        <f t="shared" si="286"/>
        <v>142.68552354677524</v>
      </c>
      <c r="BG36" s="271">
        <f t="shared" si="286"/>
        <v>216.11004640100276</v>
      </c>
      <c r="BH36" s="271">
        <f t="shared" si="286"/>
        <v>56.474343519488571</v>
      </c>
      <c r="BI36" s="271">
        <f t="shared" si="286"/>
        <v>123.66112936211789</v>
      </c>
      <c r="BJ36" s="271">
        <f t="shared" si="286"/>
        <v>85.077847787368086</v>
      </c>
      <c r="BK36" s="271">
        <f t="shared" si="286"/>
        <v>333.68876424713238</v>
      </c>
      <c r="BL36" s="271">
        <f t="shared" si="286"/>
        <v>48.652517433036905</v>
      </c>
      <c r="BM36" s="271">
        <f t="shared" si="286"/>
        <v>-795.49594376302093</v>
      </c>
      <c r="BN36" s="271">
        <f t="shared" si="286"/>
        <v>382.59223367178367</v>
      </c>
      <c r="BO36" s="271">
        <f t="shared" si="286"/>
        <v>131.25762233479907</v>
      </c>
      <c r="BP36" s="271">
        <f t="shared" si="286"/>
        <v>10.465996702890067</v>
      </c>
      <c r="BQ36" s="271">
        <f t="shared" si="286"/>
        <v>26.806591079316505</v>
      </c>
      <c r="BR36" s="271">
        <f t="shared" si="286"/>
        <v>190.83747625670719</v>
      </c>
      <c r="BS36" s="271">
        <f t="shared" si="286"/>
        <v>268.87376284831697</v>
      </c>
      <c r="BT36" s="271">
        <f t="shared" si="286"/>
        <v>168.70459085099895</v>
      </c>
      <c r="BU36" s="271">
        <f t="shared" si="286"/>
        <v>-66.632821227265097</v>
      </c>
      <c r="BV36" s="271">
        <f t="shared" si="286"/>
        <v>-28.229663516617791</v>
      </c>
      <c r="BW36" s="271">
        <f t="shared" si="286"/>
        <v>206.53783330412946</v>
      </c>
      <c r="BX36" s="271">
        <f t="shared" si="286"/>
        <v>124.86720407631117</v>
      </c>
      <c r="BY36" s="271">
        <f t="shared" si="286"/>
        <v>-180.31504685802759</v>
      </c>
      <c r="BZ36" s="271">
        <f t="shared" si="286"/>
        <v>303.38594396586575</v>
      </c>
      <c r="CA36" s="271">
        <f t="shared" si="286"/>
        <v>147.83491009143876</v>
      </c>
      <c r="CB36" s="271">
        <f t="shared" si="286"/>
        <v>161.19420875846271</v>
      </c>
      <c r="CC36" s="271">
        <f t="shared" si="286"/>
        <v>300.70560436617671</v>
      </c>
      <c r="CD36" s="271">
        <f t="shared" si="286"/>
        <v>-241.9795358105348</v>
      </c>
      <c r="CE36" s="271">
        <f t="shared" si="286"/>
        <v>597.85428323749147</v>
      </c>
      <c r="CF36" s="271">
        <f t="shared" si="286"/>
        <v>253.85358523668933</v>
      </c>
      <c r="CG36" s="271">
        <f t="shared" si="286"/>
        <v>8.0579089279900131</v>
      </c>
      <c r="CH36" s="271">
        <f t="shared" ref="CH36:DM36" si="287">+CH13-CH25</f>
        <v>2.1631135839441242</v>
      </c>
      <c r="CI36" s="271">
        <f t="shared" si="287"/>
        <v>279.22385414330768</v>
      </c>
      <c r="CJ36" s="271">
        <f t="shared" si="287"/>
        <v>21.264323829227095</v>
      </c>
      <c r="CK36" s="271">
        <f t="shared" si="287"/>
        <v>165.67583494928891</v>
      </c>
      <c r="CL36" s="271">
        <f t="shared" si="287"/>
        <v>197.52701239886665</v>
      </c>
      <c r="CM36" s="271">
        <f t="shared" si="287"/>
        <v>10.15988288960672</v>
      </c>
      <c r="CN36" s="271">
        <f t="shared" si="287"/>
        <v>113.62857395960799</v>
      </c>
      <c r="CO36" s="271">
        <f t="shared" si="287"/>
        <v>254.5608264696011</v>
      </c>
      <c r="CP36" s="271">
        <f t="shared" si="287"/>
        <v>-161.69564427039614</v>
      </c>
      <c r="CQ36" s="271">
        <f t="shared" si="287"/>
        <v>-160.93524930706343</v>
      </c>
      <c r="CR36" s="271">
        <f t="shared" si="287"/>
        <v>80.82228942627404</v>
      </c>
      <c r="CS36" s="271">
        <f t="shared" si="287"/>
        <v>76.057477266266133</v>
      </c>
      <c r="CT36" s="271">
        <f t="shared" si="287"/>
        <v>-22.368995001714083</v>
      </c>
      <c r="CU36" s="271">
        <f t="shared" si="287"/>
        <v>-56.563545509733416</v>
      </c>
      <c r="CV36" s="271">
        <f t="shared" si="287"/>
        <v>11.616652928272515</v>
      </c>
      <c r="CW36" s="271">
        <f t="shared" si="287"/>
        <v>-204.90986249373293</v>
      </c>
      <c r="CX36" s="271">
        <f t="shared" si="287"/>
        <v>335.98736182301587</v>
      </c>
      <c r="CY36" s="271">
        <f t="shared" si="287"/>
        <v>70.515010697007483</v>
      </c>
      <c r="CZ36" s="271">
        <f t="shared" si="287"/>
        <v>588.18085485001961</v>
      </c>
      <c r="DA36" s="271">
        <f t="shared" si="287"/>
        <v>142.41157679400987</v>
      </c>
      <c r="DB36" s="271">
        <f t="shared" si="287"/>
        <v>149.23931154101331</v>
      </c>
      <c r="DC36" s="271">
        <f t="shared" si="287"/>
        <v>-6.5917226309802572</v>
      </c>
      <c r="DD36" s="271">
        <f t="shared" si="287"/>
        <v>-553.44394721699098</v>
      </c>
      <c r="DE36" s="271">
        <f t="shared" si="287"/>
        <v>-324.25733440098963</v>
      </c>
      <c r="DF36" s="271">
        <f t="shared" si="287"/>
        <v>435.33586702601838</v>
      </c>
      <c r="DG36" s="271">
        <f t="shared" si="287"/>
        <v>287.62147649934718</v>
      </c>
      <c r="DH36" s="271">
        <f t="shared" si="287"/>
        <v>269.30202459900755</v>
      </c>
      <c r="DI36" s="271">
        <f t="shared" si="287"/>
        <v>-157.4146045009893</v>
      </c>
      <c r="DJ36" s="271">
        <f t="shared" si="287"/>
        <v>236.48329786832846</v>
      </c>
      <c r="DK36" s="271">
        <f t="shared" si="287"/>
        <v>257.3665286883375</v>
      </c>
      <c r="DL36" s="271">
        <f t="shared" si="287"/>
        <v>-34.616002811661218</v>
      </c>
      <c r="DM36" s="271">
        <f t="shared" si="287"/>
        <v>162.13430711732994</v>
      </c>
      <c r="DN36" s="271">
        <f t="shared" ref="DN36:ES36" si="288">+DN13-DN25</f>
        <v>115.30135825500179</v>
      </c>
      <c r="DO36" s="271">
        <f t="shared" si="288"/>
        <v>-90.46719140166303</v>
      </c>
      <c r="DP36" s="271">
        <f t="shared" si="288"/>
        <v>-137.1924555616726</v>
      </c>
      <c r="DQ36" s="271">
        <f t="shared" si="288"/>
        <v>67.320411088333401</v>
      </c>
      <c r="DR36" s="271">
        <f t="shared" si="288"/>
        <v>23.27771364833626</v>
      </c>
      <c r="DS36" s="271">
        <f t="shared" si="288"/>
        <v>16.869492328331148</v>
      </c>
      <c r="DT36" s="271">
        <f t="shared" si="288"/>
        <v>84.163782228332195</v>
      </c>
      <c r="DU36" s="271">
        <f t="shared" si="288"/>
        <v>-297.84837031166796</v>
      </c>
      <c r="DV36" s="271">
        <f t="shared" si="288"/>
        <v>378.53089624333381</v>
      </c>
      <c r="DW36" s="271">
        <f t="shared" si="288"/>
        <v>145.16520456133702</v>
      </c>
      <c r="DX36" s="271">
        <f t="shared" si="288"/>
        <v>91.278376819384334</v>
      </c>
      <c r="DY36" s="271">
        <f t="shared" si="288"/>
        <v>178.26036086732924</v>
      </c>
      <c r="DZ36" s="271">
        <f t="shared" si="288"/>
        <v>14.56075983333011</v>
      </c>
      <c r="EA36" s="271">
        <f t="shared" si="288"/>
        <v>109.79115134133683</v>
      </c>
      <c r="EB36" s="271">
        <f t="shared" si="288"/>
        <v>152.05426595733397</v>
      </c>
      <c r="EC36" s="271">
        <f t="shared" si="288"/>
        <v>123.67622856132813</v>
      </c>
      <c r="ED36" s="271">
        <f t="shared" si="288"/>
        <v>73.134463709335364</v>
      </c>
      <c r="EE36" s="271">
        <f t="shared" si="288"/>
        <v>190.32888819882163</v>
      </c>
      <c r="EF36" s="271">
        <f t="shared" si="288"/>
        <v>-250.98831519467308</v>
      </c>
      <c r="EG36" s="271">
        <f t="shared" si="288"/>
        <v>261.33143990433007</v>
      </c>
      <c r="EH36" s="271">
        <f t="shared" si="288"/>
        <v>328.15419746275069</v>
      </c>
      <c r="EI36" s="271">
        <f t="shared" si="288"/>
        <v>65.565610334722948</v>
      </c>
      <c r="EJ36" s="271">
        <f t="shared" si="288"/>
        <v>51.054980290503011</v>
      </c>
      <c r="EK36" s="271">
        <f t="shared" si="288"/>
        <v>129.73758618904122</v>
      </c>
      <c r="EL36" s="271">
        <f t="shared" si="288"/>
        <v>74.364412445758575</v>
      </c>
      <c r="EM36" s="271">
        <f t="shared" si="288"/>
        <v>176.33495507044233</v>
      </c>
      <c r="EN36" s="271">
        <f t="shared" si="288"/>
        <v>242.59008790871894</v>
      </c>
      <c r="EO36" s="271">
        <f t="shared" si="288"/>
        <v>-57.043144694523107</v>
      </c>
      <c r="EP36" s="271">
        <f t="shared" si="288"/>
        <v>105.98639189514361</v>
      </c>
      <c r="EQ36" s="271">
        <f t="shared" si="288"/>
        <v>10.078166729849556</v>
      </c>
      <c r="ER36" s="271">
        <f t="shared" si="288"/>
        <v>-46.241144742483868</v>
      </c>
      <c r="ES36" s="271">
        <f t="shared" si="288"/>
        <v>-71.034023002255935</v>
      </c>
      <c r="ET36" s="271">
        <f t="shared" ref="ET36:FV36" si="289">+ET13-ET25</f>
        <v>97.979403386595379</v>
      </c>
      <c r="EU36" s="271">
        <f t="shared" si="289"/>
        <v>244.67375516214378</v>
      </c>
      <c r="EV36" s="271">
        <f t="shared" si="289"/>
        <v>-90.300964762495681</v>
      </c>
      <c r="EW36" s="271">
        <f t="shared" si="289"/>
        <v>225.97355812095708</v>
      </c>
      <c r="EX36" s="271">
        <f t="shared" si="289"/>
        <v>-111.05491760072692</v>
      </c>
      <c r="EY36" s="271">
        <f t="shared" si="289"/>
        <v>150.31222507382768</v>
      </c>
      <c r="EZ36" s="271">
        <f t="shared" si="289"/>
        <v>44.745450818114705</v>
      </c>
      <c r="FA36" s="271">
        <f t="shared" si="289"/>
        <v>59.034674836799198</v>
      </c>
      <c r="FB36" s="271">
        <f t="shared" si="289"/>
        <v>290.77236634649717</v>
      </c>
      <c r="FC36" s="271">
        <f t="shared" si="289"/>
        <v>299.46062915200355</v>
      </c>
      <c r="FD36" s="271">
        <f t="shared" si="289"/>
        <v>177.40264005819574</v>
      </c>
      <c r="FE36" s="271">
        <f t="shared" si="289"/>
        <v>-206.60492746457231</v>
      </c>
      <c r="FF36" s="271">
        <f t="shared" si="289"/>
        <v>172.09855313666276</v>
      </c>
      <c r="FG36" s="271">
        <f t="shared" si="289"/>
        <v>156.61727505128346</v>
      </c>
      <c r="FH36" s="271">
        <f t="shared" si="289"/>
        <v>59.564770066662504</v>
      </c>
      <c r="FI36" s="271">
        <f t="shared" si="289"/>
        <v>154.06521681667209</v>
      </c>
      <c r="FJ36" s="271">
        <f t="shared" si="289"/>
        <v>135.2974828553775</v>
      </c>
      <c r="FK36" s="271">
        <f t="shared" si="289"/>
        <v>264.84315856666979</v>
      </c>
      <c r="FL36" s="271">
        <f t="shared" si="289"/>
        <v>-103.0504163703296</v>
      </c>
      <c r="FM36" s="271">
        <f t="shared" si="289"/>
        <v>-79.112404702391643</v>
      </c>
      <c r="FN36" s="271">
        <f t="shared" si="289"/>
        <v>146.95918099665857</v>
      </c>
      <c r="FO36" s="271">
        <f t="shared" si="289"/>
        <v>382.43331116667554</v>
      </c>
      <c r="FP36" s="271">
        <f t="shared" si="289"/>
        <v>148.24183086865867</v>
      </c>
      <c r="FQ36" s="271">
        <f t="shared" si="289"/>
        <v>-4.866824853326051</v>
      </c>
      <c r="FR36" s="271">
        <f t="shared" si="289"/>
        <v>37.852665554671773</v>
      </c>
      <c r="FS36" s="271">
        <f t="shared" si="289"/>
        <v>230.68752514666522</v>
      </c>
      <c r="FT36" s="271">
        <f t="shared" si="289"/>
        <v>27.707527239022028</v>
      </c>
      <c r="FU36" s="271">
        <f t="shared" si="289"/>
        <v>163.74613796865879</v>
      </c>
      <c r="FV36" s="271">
        <f t="shared" si="289"/>
        <v>125.6762444786666</v>
      </c>
    </row>
    <row r="37" spans="1:197" s="132" customFormat="1">
      <c r="A37" s="292" t="s">
        <v>4</v>
      </c>
      <c r="B37" s="293" t="s">
        <v>132</v>
      </c>
      <c r="C37" s="294">
        <f t="shared" si="182"/>
        <v>0</v>
      </c>
      <c r="D37" s="294">
        <f t="shared" si="183"/>
        <v>0</v>
      </c>
      <c r="E37" s="294">
        <f t="shared" si="184"/>
        <v>-2.8421709430404007E-14</v>
      </c>
      <c r="F37" s="294">
        <f t="shared" si="185"/>
        <v>-4.9737991503207013E-14</v>
      </c>
      <c r="G37" s="294">
        <f t="shared" si="186"/>
        <v>-1.4210854715202004E-14</v>
      </c>
      <c r="H37" s="294">
        <f t="shared" si="187"/>
        <v>2.1316282072803006E-14</v>
      </c>
      <c r="I37" s="294">
        <f t="shared" si="188"/>
        <v>0</v>
      </c>
      <c r="J37" s="294">
        <f t="shared" si="189"/>
        <v>0</v>
      </c>
      <c r="K37" s="294">
        <f t="shared" si="229"/>
        <v>0</v>
      </c>
      <c r="L37" s="294">
        <f t="shared" si="229"/>
        <v>0</v>
      </c>
      <c r="M37" s="294">
        <f t="shared" si="190"/>
        <v>0</v>
      </c>
      <c r="N37" s="294">
        <f t="shared" si="191"/>
        <v>0</v>
      </c>
      <c r="O37" s="294">
        <f t="shared" si="192"/>
        <v>0</v>
      </c>
      <c r="P37" s="294">
        <f t="shared" si="193"/>
        <v>0</v>
      </c>
      <c r="Q37" s="294">
        <f t="shared" si="194"/>
        <v>0</v>
      </c>
      <c r="R37" s="294">
        <f t="shared" si="195"/>
        <v>0</v>
      </c>
      <c r="S37" s="294">
        <f t="shared" si="196"/>
        <v>0</v>
      </c>
      <c r="T37" s="294">
        <f t="shared" si="197"/>
        <v>0</v>
      </c>
      <c r="U37" s="294">
        <f t="shared" si="198"/>
        <v>0</v>
      </c>
      <c r="V37" s="294">
        <f t="shared" si="199"/>
        <v>0</v>
      </c>
      <c r="W37" s="294">
        <f t="shared" si="200"/>
        <v>0</v>
      </c>
      <c r="X37" s="294">
        <f t="shared" si="201"/>
        <v>-2.8421709430404007E-14</v>
      </c>
      <c r="Y37" s="294">
        <f t="shared" si="202"/>
        <v>0</v>
      </c>
      <c r="Z37" s="294">
        <f t="shared" si="203"/>
        <v>-2.8421709430404007E-14</v>
      </c>
      <c r="AA37" s="294">
        <f t="shared" si="204"/>
        <v>0</v>
      </c>
      <c r="AB37" s="294">
        <f t="shared" si="205"/>
        <v>-2.1316282072803006E-14</v>
      </c>
      <c r="AC37" s="294">
        <f t="shared" si="206"/>
        <v>0</v>
      </c>
      <c r="AD37" s="294">
        <f t="shared" si="207"/>
        <v>0</v>
      </c>
      <c r="AE37" s="294">
        <f t="shared" si="208"/>
        <v>-1.4210854715202004E-14</v>
      </c>
      <c r="AF37" s="294">
        <f t="shared" si="209"/>
        <v>0</v>
      </c>
      <c r="AG37" s="294">
        <f t="shared" si="210"/>
        <v>0</v>
      </c>
      <c r="AH37" s="294">
        <f t="shared" si="211"/>
        <v>0</v>
      </c>
      <c r="AI37" s="294">
        <f t="shared" si="212"/>
        <v>0</v>
      </c>
      <c r="AJ37" s="294">
        <f t="shared" si="213"/>
        <v>2.1316282072803006E-14</v>
      </c>
      <c r="AK37" s="294">
        <f t="shared" si="214"/>
        <v>0</v>
      </c>
      <c r="AL37" s="294">
        <f t="shared" si="215"/>
        <v>0</v>
      </c>
      <c r="AM37" s="294">
        <f t="shared" si="216"/>
        <v>0</v>
      </c>
      <c r="AN37" s="294">
        <f t="shared" si="217"/>
        <v>0</v>
      </c>
      <c r="AO37" s="294">
        <f t="shared" si="218"/>
        <v>0</v>
      </c>
      <c r="AP37" s="294">
        <f t="shared" si="219"/>
        <v>0</v>
      </c>
      <c r="AQ37" s="294">
        <f t="shared" si="220"/>
        <v>0</v>
      </c>
      <c r="AR37" s="294">
        <f t="shared" si="221"/>
        <v>0</v>
      </c>
      <c r="AS37" s="294">
        <f t="shared" si="45"/>
        <v>0</v>
      </c>
      <c r="AT37" s="294">
        <f t="shared" si="46"/>
        <v>0</v>
      </c>
      <c r="AU37" s="294">
        <f t="shared" si="47"/>
        <v>0</v>
      </c>
      <c r="AV37" s="294">
        <f t="shared" si="48"/>
        <v>0</v>
      </c>
      <c r="AW37" s="294">
        <f t="shared" si="49"/>
        <v>0</v>
      </c>
      <c r="AX37" s="294">
        <f t="shared" si="50"/>
        <v>0</v>
      </c>
      <c r="AY37" s="294">
        <f t="shared" si="222"/>
        <v>0</v>
      </c>
      <c r="AZ37" s="294">
        <f t="shared" si="223"/>
        <v>0</v>
      </c>
      <c r="BA37" s="294">
        <f t="shared" si="224"/>
        <v>0</v>
      </c>
      <c r="BB37" s="295">
        <f t="shared" ref="BB37:CG37" si="290">+BB14-BB26</f>
        <v>0</v>
      </c>
      <c r="BC37" s="295">
        <f t="shared" si="290"/>
        <v>0</v>
      </c>
      <c r="BD37" s="295">
        <f t="shared" si="290"/>
        <v>0</v>
      </c>
      <c r="BE37" s="295">
        <f t="shared" si="290"/>
        <v>0</v>
      </c>
      <c r="BF37" s="295">
        <f t="shared" si="290"/>
        <v>0</v>
      </c>
      <c r="BG37" s="295">
        <f t="shared" si="290"/>
        <v>0</v>
      </c>
      <c r="BH37" s="295">
        <f t="shared" si="290"/>
        <v>0</v>
      </c>
      <c r="BI37" s="295">
        <f t="shared" si="290"/>
        <v>0</v>
      </c>
      <c r="BJ37" s="295">
        <f t="shared" si="290"/>
        <v>0</v>
      </c>
      <c r="BK37" s="295">
        <f t="shared" si="290"/>
        <v>0</v>
      </c>
      <c r="BL37" s="295">
        <f t="shared" si="290"/>
        <v>0</v>
      </c>
      <c r="BM37" s="295">
        <f t="shared" si="290"/>
        <v>0</v>
      </c>
      <c r="BN37" s="295">
        <f t="shared" si="290"/>
        <v>0</v>
      </c>
      <c r="BO37" s="295">
        <f t="shared" si="290"/>
        <v>0</v>
      </c>
      <c r="BP37" s="295">
        <f t="shared" si="290"/>
        <v>0</v>
      </c>
      <c r="BQ37" s="295">
        <f t="shared" si="290"/>
        <v>0</v>
      </c>
      <c r="BR37" s="295">
        <f t="shared" si="290"/>
        <v>0</v>
      </c>
      <c r="BS37" s="295">
        <f t="shared" si="290"/>
        <v>0</v>
      </c>
      <c r="BT37" s="295">
        <f t="shared" si="290"/>
        <v>0</v>
      </c>
      <c r="BU37" s="295">
        <f t="shared" si="290"/>
        <v>0</v>
      </c>
      <c r="BV37" s="295">
        <f t="shared" si="290"/>
        <v>0</v>
      </c>
      <c r="BW37" s="295">
        <f t="shared" si="290"/>
        <v>0</v>
      </c>
      <c r="BX37" s="295">
        <f t="shared" si="290"/>
        <v>0</v>
      </c>
      <c r="BY37" s="295">
        <f t="shared" si="290"/>
        <v>0</v>
      </c>
      <c r="BZ37" s="295">
        <f t="shared" si="290"/>
        <v>0</v>
      </c>
      <c r="CA37" s="295">
        <f t="shared" si="290"/>
        <v>0</v>
      </c>
      <c r="CB37" s="295">
        <f t="shared" si="290"/>
        <v>0</v>
      </c>
      <c r="CC37" s="295">
        <f t="shared" si="290"/>
        <v>0</v>
      </c>
      <c r="CD37" s="295">
        <f t="shared" si="290"/>
        <v>0</v>
      </c>
      <c r="CE37" s="295">
        <f t="shared" si="290"/>
        <v>0</v>
      </c>
      <c r="CF37" s="295">
        <f t="shared" si="290"/>
        <v>0</v>
      </c>
      <c r="CG37" s="295">
        <f t="shared" si="290"/>
        <v>0</v>
      </c>
      <c r="CH37" s="295">
        <f t="shared" ref="CH37:DM37" si="291">+CH14-CH26</f>
        <v>0</v>
      </c>
      <c r="CI37" s="295">
        <f t="shared" si="291"/>
        <v>-2.8421709430404007E-14</v>
      </c>
      <c r="CJ37" s="295">
        <f t="shared" si="291"/>
        <v>0</v>
      </c>
      <c r="CK37" s="295">
        <f t="shared" si="291"/>
        <v>0</v>
      </c>
      <c r="CL37" s="295">
        <f t="shared" si="291"/>
        <v>0</v>
      </c>
      <c r="CM37" s="295">
        <f t="shared" si="291"/>
        <v>0</v>
      </c>
      <c r="CN37" s="295">
        <f t="shared" si="291"/>
        <v>0</v>
      </c>
      <c r="CO37" s="295">
        <f t="shared" si="291"/>
        <v>-2.8421709430404007E-14</v>
      </c>
      <c r="CP37" s="295">
        <f t="shared" si="291"/>
        <v>0</v>
      </c>
      <c r="CQ37" s="295">
        <f t="shared" si="291"/>
        <v>0</v>
      </c>
      <c r="CR37" s="295">
        <f t="shared" si="291"/>
        <v>0</v>
      </c>
      <c r="CS37" s="295">
        <f t="shared" si="291"/>
        <v>0</v>
      </c>
      <c r="CT37" s="295">
        <f t="shared" si="291"/>
        <v>0</v>
      </c>
      <c r="CU37" s="295">
        <f t="shared" si="291"/>
        <v>0</v>
      </c>
      <c r="CV37" s="295">
        <f t="shared" si="291"/>
        <v>-2.1316282072803006E-14</v>
      </c>
      <c r="CW37" s="295">
        <f t="shared" si="291"/>
        <v>0</v>
      </c>
      <c r="CX37" s="295">
        <f t="shared" si="291"/>
        <v>0</v>
      </c>
      <c r="CY37" s="295">
        <f t="shared" si="291"/>
        <v>0</v>
      </c>
      <c r="CZ37" s="295">
        <f t="shared" si="291"/>
        <v>0</v>
      </c>
      <c r="DA37" s="295">
        <f t="shared" si="291"/>
        <v>0</v>
      </c>
      <c r="DB37" s="295">
        <f t="shared" si="291"/>
        <v>0</v>
      </c>
      <c r="DC37" s="295">
        <f t="shared" si="291"/>
        <v>0</v>
      </c>
      <c r="DD37" s="295">
        <f t="shared" si="291"/>
        <v>0</v>
      </c>
      <c r="DE37" s="295">
        <f t="shared" si="291"/>
        <v>-1.4210854715202004E-14</v>
      </c>
      <c r="DF37" s="295">
        <f t="shared" si="291"/>
        <v>0</v>
      </c>
      <c r="DG37" s="295">
        <f t="shared" si="291"/>
        <v>0</v>
      </c>
      <c r="DH37" s="295">
        <f t="shared" si="291"/>
        <v>0</v>
      </c>
      <c r="DI37" s="295">
        <f t="shared" si="291"/>
        <v>0</v>
      </c>
      <c r="DJ37" s="295">
        <f t="shared" si="291"/>
        <v>0</v>
      </c>
      <c r="DK37" s="295">
        <f t="shared" si="291"/>
        <v>0</v>
      </c>
      <c r="DL37" s="295">
        <f t="shared" si="291"/>
        <v>0</v>
      </c>
      <c r="DM37" s="295">
        <f t="shared" si="291"/>
        <v>0</v>
      </c>
      <c r="DN37" s="295">
        <f t="shared" ref="DN37:ES37" si="292">+DN14-DN26</f>
        <v>0</v>
      </c>
      <c r="DO37" s="295">
        <f t="shared" si="292"/>
        <v>0</v>
      </c>
      <c r="DP37" s="295">
        <f t="shared" si="292"/>
        <v>0</v>
      </c>
      <c r="DQ37" s="295">
        <f t="shared" si="292"/>
        <v>4.2632564145606011E-14</v>
      </c>
      <c r="DR37" s="295">
        <f t="shared" si="292"/>
        <v>-4.2632564145606011E-14</v>
      </c>
      <c r="DS37" s="295">
        <f t="shared" si="292"/>
        <v>0</v>
      </c>
      <c r="DT37" s="295">
        <f t="shared" si="292"/>
        <v>2.1316282072803006E-14</v>
      </c>
      <c r="DU37" s="295">
        <f t="shared" si="292"/>
        <v>0</v>
      </c>
      <c r="DV37" s="295">
        <f t="shared" si="292"/>
        <v>0</v>
      </c>
      <c r="DW37" s="295">
        <f t="shared" si="292"/>
        <v>0</v>
      </c>
      <c r="DX37" s="295">
        <f t="shared" si="292"/>
        <v>0</v>
      </c>
      <c r="DY37" s="295">
        <f t="shared" si="292"/>
        <v>0</v>
      </c>
      <c r="DZ37" s="295">
        <f t="shared" si="292"/>
        <v>0</v>
      </c>
      <c r="EA37" s="295">
        <f t="shared" si="292"/>
        <v>0</v>
      </c>
      <c r="EB37" s="295">
        <f t="shared" si="292"/>
        <v>0</v>
      </c>
      <c r="EC37" s="295">
        <f t="shared" si="292"/>
        <v>0</v>
      </c>
      <c r="ED37" s="295">
        <f t="shared" si="292"/>
        <v>0</v>
      </c>
      <c r="EE37" s="295">
        <f t="shared" si="292"/>
        <v>0</v>
      </c>
      <c r="EF37" s="295">
        <f t="shared" si="292"/>
        <v>0</v>
      </c>
      <c r="EG37" s="295">
        <f t="shared" si="292"/>
        <v>0</v>
      </c>
      <c r="EH37" s="295">
        <f t="shared" si="292"/>
        <v>0</v>
      </c>
      <c r="EI37" s="295">
        <f t="shared" si="292"/>
        <v>0</v>
      </c>
      <c r="EJ37" s="295">
        <f t="shared" si="292"/>
        <v>0</v>
      </c>
      <c r="EK37" s="295">
        <f t="shared" si="292"/>
        <v>0</v>
      </c>
      <c r="EL37" s="295">
        <f t="shared" si="292"/>
        <v>0</v>
      </c>
      <c r="EM37" s="295">
        <f t="shared" si="292"/>
        <v>0</v>
      </c>
      <c r="EN37" s="295">
        <f t="shared" si="292"/>
        <v>0</v>
      </c>
      <c r="EO37" s="295">
        <f t="shared" si="292"/>
        <v>0</v>
      </c>
      <c r="EP37" s="295">
        <f t="shared" si="292"/>
        <v>0</v>
      </c>
      <c r="EQ37" s="295">
        <f t="shared" si="292"/>
        <v>0</v>
      </c>
      <c r="ER37" s="295">
        <f t="shared" si="292"/>
        <v>0</v>
      </c>
      <c r="ES37" s="295">
        <f t="shared" si="292"/>
        <v>0</v>
      </c>
      <c r="ET37" s="295">
        <f t="shared" ref="ET37:FV37" si="293">+ET14-ET26</f>
        <v>0</v>
      </c>
      <c r="EU37" s="295">
        <f t="shared" si="293"/>
        <v>0</v>
      </c>
      <c r="EV37" s="295">
        <f t="shared" si="293"/>
        <v>0</v>
      </c>
      <c r="EW37" s="295">
        <f t="shared" si="293"/>
        <v>0</v>
      </c>
      <c r="EX37" s="295">
        <f t="shared" si="293"/>
        <v>0</v>
      </c>
      <c r="EY37" s="295">
        <f t="shared" si="293"/>
        <v>0</v>
      </c>
      <c r="EZ37" s="295">
        <f t="shared" si="293"/>
        <v>0</v>
      </c>
      <c r="FA37" s="295">
        <f t="shared" si="293"/>
        <v>0</v>
      </c>
      <c r="FB37" s="295">
        <f t="shared" si="293"/>
        <v>0</v>
      </c>
      <c r="FC37" s="295">
        <f t="shared" si="293"/>
        <v>0</v>
      </c>
      <c r="FD37" s="295">
        <f t="shared" si="293"/>
        <v>0</v>
      </c>
      <c r="FE37" s="295">
        <f t="shared" si="293"/>
        <v>0</v>
      </c>
      <c r="FF37" s="295">
        <f t="shared" si="293"/>
        <v>0</v>
      </c>
      <c r="FG37" s="295">
        <f t="shared" si="293"/>
        <v>0</v>
      </c>
      <c r="FH37" s="295">
        <f t="shared" si="293"/>
        <v>0</v>
      </c>
      <c r="FI37" s="295">
        <f t="shared" si="293"/>
        <v>0</v>
      </c>
      <c r="FJ37" s="295">
        <f t="shared" si="293"/>
        <v>0</v>
      </c>
      <c r="FK37" s="295">
        <f t="shared" si="293"/>
        <v>0</v>
      </c>
      <c r="FL37" s="295">
        <f t="shared" si="293"/>
        <v>0</v>
      </c>
      <c r="FM37" s="295">
        <f t="shared" si="293"/>
        <v>0</v>
      </c>
      <c r="FN37" s="295">
        <f t="shared" si="293"/>
        <v>0</v>
      </c>
      <c r="FO37" s="295">
        <f t="shared" si="293"/>
        <v>0</v>
      </c>
      <c r="FP37" s="295">
        <f t="shared" si="293"/>
        <v>0</v>
      </c>
      <c r="FQ37" s="295">
        <f t="shared" si="293"/>
        <v>0</v>
      </c>
      <c r="FR37" s="295">
        <f t="shared" si="293"/>
        <v>0</v>
      </c>
      <c r="FS37" s="295">
        <f t="shared" si="293"/>
        <v>0</v>
      </c>
      <c r="FT37" s="295">
        <f t="shared" si="293"/>
        <v>0</v>
      </c>
      <c r="FU37" s="295">
        <f t="shared" si="293"/>
        <v>0</v>
      </c>
      <c r="FV37" s="295">
        <f t="shared" si="293"/>
        <v>0</v>
      </c>
    </row>
    <row r="38" spans="1:197" s="5" customFormat="1">
      <c r="A38" s="275" t="s">
        <v>68</v>
      </c>
      <c r="B38" s="261" t="s">
        <v>132</v>
      </c>
      <c r="C38" s="270">
        <f t="shared" si="182"/>
        <v>-316.04151737136533</v>
      </c>
      <c r="D38" s="270">
        <f t="shared" si="183"/>
        <v>47.081805124280777</v>
      </c>
      <c r="E38" s="270">
        <f t="shared" si="184"/>
        <v>-634.4821820645891</v>
      </c>
      <c r="F38" s="270">
        <f t="shared" si="185"/>
        <v>-1717.4584713565155</v>
      </c>
      <c r="G38" s="270">
        <f t="shared" si="186"/>
        <v>732.9621170270002</v>
      </c>
      <c r="H38" s="270">
        <f t="shared" si="187"/>
        <v>1296.7124535999997</v>
      </c>
      <c r="I38" s="270">
        <f t="shared" si="188"/>
        <v>795.14667739710455</v>
      </c>
      <c r="J38" s="270">
        <f t="shared" si="189"/>
        <v>158.8365465028952</v>
      </c>
      <c r="K38" s="270">
        <f t="shared" si="229"/>
        <v>800.01954818636057</v>
      </c>
      <c r="L38" s="270">
        <f t="shared" si="229"/>
        <v>858.16433448639384</v>
      </c>
      <c r="M38" s="270">
        <f t="shared" si="190"/>
        <v>-197.08015890738716</v>
      </c>
      <c r="N38" s="270">
        <f t="shared" si="191"/>
        <v>-4.8466628646117726</v>
      </c>
      <c r="O38" s="270">
        <f t="shared" si="192"/>
        <v>165.67395449985</v>
      </c>
      <c r="P38" s="270">
        <f t="shared" si="193"/>
        <v>-279.78865009921645</v>
      </c>
      <c r="Q38" s="270">
        <f t="shared" si="194"/>
        <v>-69.029677857417909</v>
      </c>
      <c r="R38" s="270">
        <f t="shared" si="195"/>
        <v>270.86517046493526</v>
      </c>
      <c r="S38" s="270">
        <f t="shared" si="196"/>
        <v>167.71343364134168</v>
      </c>
      <c r="T38" s="270">
        <f t="shared" si="197"/>
        <v>-322.46712112457828</v>
      </c>
      <c r="U38" s="270">
        <f t="shared" si="198"/>
        <v>-305.05943734396101</v>
      </c>
      <c r="V38" s="270">
        <f t="shared" si="199"/>
        <v>-143.35952793804958</v>
      </c>
      <c r="W38" s="270">
        <f t="shared" si="200"/>
        <v>-303.47141350066209</v>
      </c>
      <c r="X38" s="270">
        <f t="shared" si="201"/>
        <v>117.40819671808347</v>
      </c>
      <c r="Y38" s="270">
        <f t="shared" si="202"/>
        <v>-1050.3004343366711</v>
      </c>
      <c r="Z38" s="270">
        <f t="shared" si="203"/>
        <v>-255.58304841999836</v>
      </c>
      <c r="AA38" s="270">
        <f t="shared" si="204"/>
        <v>-380.89777624984328</v>
      </c>
      <c r="AB38" s="270">
        <f t="shared" si="205"/>
        <v>-30.677212350002705</v>
      </c>
      <c r="AC38" s="270">
        <f t="shared" si="206"/>
        <v>91.554413410000762</v>
      </c>
      <c r="AD38" s="270">
        <f t="shared" si="207"/>
        <v>80.999157889999935</v>
      </c>
      <c r="AE38" s="270">
        <f t="shared" si="208"/>
        <v>133.30110967999877</v>
      </c>
      <c r="AF38" s="270">
        <f t="shared" si="209"/>
        <v>427.10743604700065</v>
      </c>
      <c r="AG38" s="270">
        <f t="shared" si="210"/>
        <v>606.86093516999858</v>
      </c>
      <c r="AH38" s="270">
        <f t="shared" si="211"/>
        <v>391.48079630000166</v>
      </c>
      <c r="AI38" s="270">
        <f t="shared" si="212"/>
        <v>311.9323700200008</v>
      </c>
      <c r="AJ38" s="270">
        <f t="shared" si="213"/>
        <v>-13.561647890001382</v>
      </c>
      <c r="AK38" s="270">
        <f t="shared" si="214"/>
        <v>176.78245709000169</v>
      </c>
      <c r="AL38" s="270">
        <f t="shared" si="215"/>
        <v>50.673001979998432</v>
      </c>
      <c r="AM38" s="270">
        <f t="shared" si="216"/>
        <v>414.27584268000135</v>
      </c>
      <c r="AN38" s="270">
        <f t="shared" si="217"/>
        <v>153.41537564710328</v>
      </c>
      <c r="AO38" s="270">
        <f t="shared" si="218"/>
        <v>274.89453076289465</v>
      </c>
      <c r="AP38" s="270">
        <f t="shared" si="219"/>
        <v>-161.06210033999923</v>
      </c>
      <c r="AQ38" s="270">
        <f t="shared" si="220"/>
        <v>-124.90699876315466</v>
      </c>
      <c r="AR38" s="270">
        <f t="shared" si="221"/>
        <v>169.91111484315445</v>
      </c>
      <c r="AS38" s="270">
        <f t="shared" si="45"/>
        <v>175.24803946000785</v>
      </c>
      <c r="AT38" s="270">
        <f t="shared" si="46"/>
        <v>-56.962471040031772</v>
      </c>
      <c r="AU38" s="270">
        <f t="shared" si="47"/>
        <v>686.57991676002416</v>
      </c>
      <c r="AV38" s="270">
        <f t="shared" si="48"/>
        <v>-4.8459369936396257</v>
      </c>
      <c r="AW38" s="270">
        <f t="shared" si="49"/>
        <v>400.78509249000018</v>
      </c>
      <c r="AX38" s="270">
        <f t="shared" si="50"/>
        <v>-152.52769944399978</v>
      </c>
      <c r="AY38" s="270">
        <f t="shared" si="222"/>
        <v>-320.09376461400171</v>
      </c>
      <c r="AZ38" s="270">
        <f t="shared" si="223"/>
        <v>-128.4136475740014</v>
      </c>
      <c r="BA38" s="270">
        <f t="shared" si="224"/>
        <v>-11.876681619999751</v>
      </c>
      <c r="BB38" s="271">
        <f t="shared" ref="BB38:CG38" si="294">+BB15-BB27</f>
        <v>52.323603831177699</v>
      </c>
      <c r="BC38" s="271">
        <f t="shared" si="294"/>
        <v>-9.9844169900062525</v>
      </c>
      <c r="BD38" s="271">
        <f t="shared" si="294"/>
        <v>-239.41934574855861</v>
      </c>
      <c r="BE38" s="271">
        <f t="shared" si="294"/>
        <v>-22.41003156754455</v>
      </c>
      <c r="BF38" s="271">
        <f t="shared" si="294"/>
        <v>189.67375817772452</v>
      </c>
      <c r="BG38" s="271">
        <f t="shared" si="294"/>
        <v>-172.11038947479173</v>
      </c>
      <c r="BH38" s="271">
        <f t="shared" si="294"/>
        <v>87.446257678679032</v>
      </c>
      <c r="BI38" s="271">
        <f t="shared" si="294"/>
        <v>120.47556274424122</v>
      </c>
      <c r="BJ38" s="271">
        <f t="shared" si="294"/>
        <v>-42.247865923070236</v>
      </c>
      <c r="BK38" s="271">
        <f t="shared" si="294"/>
        <v>96.858350697040919</v>
      </c>
      <c r="BL38" s="271">
        <f t="shared" si="294"/>
        <v>134.73777576652844</v>
      </c>
      <c r="BM38" s="271">
        <f t="shared" si="294"/>
        <v>-511.38477656278582</v>
      </c>
      <c r="BN38" s="271">
        <f t="shared" si="294"/>
        <v>68.402076443711749</v>
      </c>
      <c r="BO38" s="271">
        <f t="shared" si="294"/>
        <v>-77.724697650279921</v>
      </c>
      <c r="BP38" s="271">
        <f t="shared" si="294"/>
        <v>-59.707056650849729</v>
      </c>
      <c r="BQ38" s="271">
        <f t="shared" si="294"/>
        <v>55.756041522756135</v>
      </c>
      <c r="BR38" s="271">
        <f t="shared" si="294"/>
        <v>0.57829529399549529</v>
      </c>
      <c r="BS38" s="271">
        <f t="shared" si="294"/>
        <v>214.53083364818363</v>
      </c>
      <c r="BT38" s="271">
        <f t="shared" si="294"/>
        <v>-103.2085190920663</v>
      </c>
      <c r="BU38" s="271">
        <f t="shared" si="294"/>
        <v>-9.8137960192115656</v>
      </c>
      <c r="BV38" s="271">
        <f t="shared" si="294"/>
        <v>280.73574875261954</v>
      </c>
      <c r="BW38" s="271">
        <f t="shared" si="294"/>
        <v>-69.597135763275631</v>
      </c>
      <c r="BX38" s="271">
        <f t="shared" si="294"/>
        <v>-18.051704026642021</v>
      </c>
      <c r="BY38" s="271">
        <f t="shared" si="294"/>
        <v>-234.81828133466064</v>
      </c>
      <c r="BZ38" s="271">
        <f t="shared" si="294"/>
        <v>-203.43190414198062</v>
      </c>
      <c r="CA38" s="271">
        <f t="shared" si="294"/>
        <v>-123.6710982605498</v>
      </c>
      <c r="CB38" s="271">
        <f t="shared" si="294"/>
        <v>22.043565058569428</v>
      </c>
      <c r="CC38" s="271">
        <f t="shared" si="294"/>
        <v>-133.36584567116236</v>
      </c>
      <c r="CD38" s="271">
        <f t="shared" si="294"/>
        <v>-5.5915839374344216</v>
      </c>
      <c r="CE38" s="271">
        <f t="shared" si="294"/>
        <v>-4.4020983294527944</v>
      </c>
      <c r="CF38" s="271">
        <f t="shared" si="294"/>
        <v>20.72070306744979</v>
      </c>
      <c r="CG38" s="271">
        <f t="shared" si="294"/>
        <v>-167.4703756919609</v>
      </c>
      <c r="CH38" s="271">
        <f t="shared" ref="CH38:DM38" si="295">+CH15-CH27</f>
        <v>-156.72174087615099</v>
      </c>
      <c r="CI38" s="271">
        <f t="shared" si="295"/>
        <v>-45.168253308085262</v>
      </c>
      <c r="CJ38" s="271">
        <f t="shared" si="295"/>
        <v>-157.99740772059221</v>
      </c>
      <c r="CK38" s="271">
        <f t="shared" si="295"/>
        <v>320.57385774676095</v>
      </c>
      <c r="CL38" s="271">
        <f t="shared" si="295"/>
        <v>-1066.9795253166722</v>
      </c>
      <c r="CM38" s="271">
        <f t="shared" si="295"/>
        <v>260.70403796999909</v>
      </c>
      <c r="CN38" s="271">
        <f t="shared" si="295"/>
        <v>-244.024946989998</v>
      </c>
      <c r="CO38" s="271">
        <f t="shared" si="295"/>
        <v>-82.579882279999765</v>
      </c>
      <c r="CP38" s="271">
        <f t="shared" si="295"/>
        <v>-171.30687471000124</v>
      </c>
      <c r="CQ38" s="271">
        <f t="shared" si="295"/>
        <v>-1.696291429997359</v>
      </c>
      <c r="CR38" s="271">
        <f t="shared" si="295"/>
        <v>-10.30667928984505</v>
      </c>
      <c r="CS38" s="271">
        <f t="shared" si="295"/>
        <v>27.755795939999494</v>
      </c>
      <c r="CT38" s="271">
        <f t="shared" si="295"/>
        <v>-398.34689289999773</v>
      </c>
      <c r="CU38" s="271">
        <f t="shared" si="295"/>
        <v>-136.53902885001372</v>
      </c>
      <c r="CV38" s="271">
        <f t="shared" si="295"/>
        <v>19.727034410011328</v>
      </c>
      <c r="CW38" s="271">
        <f t="shared" si="295"/>
        <v>86.134782089999689</v>
      </c>
      <c r="CX38" s="271">
        <f t="shared" si="295"/>
        <v>142.22337476000317</v>
      </c>
      <c r="CY38" s="271">
        <f t="shared" si="295"/>
        <v>-228.59157173000574</v>
      </c>
      <c r="CZ38" s="271">
        <f t="shared" si="295"/>
        <v>177.92261038000333</v>
      </c>
      <c r="DA38" s="271">
        <f t="shared" si="295"/>
        <v>-10.659591899999462</v>
      </c>
      <c r="DB38" s="271">
        <f t="shared" si="295"/>
        <v>-6.5094649800000468</v>
      </c>
      <c r="DC38" s="271">
        <f t="shared" si="295"/>
        <v>98.168214769999452</v>
      </c>
      <c r="DD38" s="271">
        <f t="shared" si="295"/>
        <v>22.908257369998289</v>
      </c>
      <c r="DE38" s="271">
        <f t="shared" si="295"/>
        <v>-39.253870999998981</v>
      </c>
      <c r="DF38" s="271">
        <f t="shared" si="295"/>
        <v>149.64672330999946</v>
      </c>
      <c r="DG38" s="271">
        <f t="shared" si="295"/>
        <v>57.53420617700246</v>
      </c>
      <c r="DH38" s="271">
        <f t="shared" si="295"/>
        <v>-6.7597317900016947</v>
      </c>
      <c r="DI38" s="271">
        <f t="shared" si="295"/>
        <v>376.33296165999991</v>
      </c>
      <c r="DJ38" s="271">
        <f t="shared" si="295"/>
        <v>121.10985570999924</v>
      </c>
      <c r="DK38" s="271">
        <f t="shared" si="295"/>
        <v>100.89955902000209</v>
      </c>
      <c r="DL38" s="271">
        <f t="shared" si="295"/>
        <v>384.85152043999722</v>
      </c>
      <c r="DM38" s="271">
        <f t="shared" si="295"/>
        <v>116.46968259000269</v>
      </c>
      <c r="DN38" s="271">
        <f t="shared" ref="DN38:ES38" si="296">+DN15-DN27</f>
        <v>128.94879494999842</v>
      </c>
      <c r="DO38" s="271">
        <f t="shared" si="296"/>
        <v>146.06231876000055</v>
      </c>
      <c r="DP38" s="271">
        <f t="shared" si="296"/>
        <v>16.75211212000022</v>
      </c>
      <c r="DQ38" s="271">
        <f t="shared" si="296"/>
        <v>181.7510204299997</v>
      </c>
      <c r="DR38" s="271">
        <f t="shared" si="296"/>
        <v>113.42923747000088</v>
      </c>
      <c r="DS38" s="271">
        <f t="shared" si="296"/>
        <v>-84.93560241999964</v>
      </c>
      <c r="DT38" s="271">
        <f t="shared" si="296"/>
        <v>103.73006846999698</v>
      </c>
      <c r="DU38" s="271">
        <f t="shared" si="296"/>
        <v>-32.356113939998721</v>
      </c>
      <c r="DV38" s="271">
        <f t="shared" si="296"/>
        <v>-25.625029230000507</v>
      </c>
      <c r="DW38" s="271">
        <f t="shared" si="296"/>
        <v>46.284147895593776</v>
      </c>
      <c r="DX38" s="271">
        <f t="shared" si="296"/>
        <v>156.12333842440842</v>
      </c>
      <c r="DY38" s="271">
        <f t="shared" si="296"/>
        <v>-25.738272304380374</v>
      </c>
      <c r="DZ38" s="271">
        <f t="shared" si="296"/>
        <v>45.964215964380784</v>
      </c>
      <c r="EA38" s="271">
        <f t="shared" si="296"/>
        <v>30.447058319998021</v>
      </c>
      <c r="EB38" s="271">
        <f t="shared" si="296"/>
        <v>82.086676959999139</v>
      </c>
      <c r="EC38" s="271">
        <f t="shared" si="296"/>
        <v>219.84284506000139</v>
      </c>
      <c r="ED38" s="271">
        <f t="shared" si="296"/>
        <v>112.3463206600008</v>
      </c>
      <c r="EE38" s="271">
        <f t="shared" si="296"/>
        <v>-21.77248734000122</v>
      </c>
      <c r="EF38" s="271">
        <f t="shared" si="296"/>
        <v>132.54961437671676</v>
      </c>
      <c r="EG38" s="271">
        <f t="shared" si="296"/>
        <v>42.638248610387727</v>
      </c>
      <c r="EH38" s="271">
        <f t="shared" si="296"/>
        <v>-67.672989547102915</v>
      </c>
      <c r="EI38" s="271">
        <f t="shared" si="296"/>
        <v>121.67061746999913</v>
      </c>
      <c r="EJ38" s="271">
        <f t="shared" si="296"/>
        <v>220.8969028399984</v>
      </c>
      <c r="EK38" s="271">
        <f t="shared" si="296"/>
        <v>85.304365904245003</v>
      </c>
      <c r="EL38" s="271">
        <f t="shared" si="296"/>
        <v>-114.44082785424631</v>
      </c>
      <c r="EM38" s="271">
        <f t="shared" si="296"/>
        <v>-131.92563838999791</v>
      </c>
      <c r="EN38" s="271">
        <f t="shared" si="296"/>
        <v>-164.07740392999864</v>
      </c>
      <c r="EO38" s="271">
        <f t="shared" si="296"/>
        <v>-4.4114834400008078</v>
      </c>
      <c r="EP38" s="271">
        <f t="shared" si="296"/>
        <v>43.581888606844785</v>
      </c>
      <c r="EQ38" s="271">
        <f t="shared" si="296"/>
        <v>109.74001600315583</v>
      </c>
      <c r="ER38" s="271">
        <f t="shared" si="296"/>
        <v>21.221933169999776</v>
      </c>
      <c r="ES38" s="271">
        <f t="shared" si="296"/>
        <v>38.949165669998862</v>
      </c>
      <c r="ET38" s="271">
        <f t="shared" ref="ET38:FV38" si="297">+ET15-ET27</f>
        <v>68.16912869996743</v>
      </c>
      <c r="EU38" s="271">
        <f t="shared" si="297"/>
        <v>222.17308426002967</v>
      </c>
      <c r="EV38" s="271">
        <f t="shared" si="297"/>
        <v>-115.09417349998924</v>
      </c>
      <c r="EW38" s="271">
        <f t="shared" si="297"/>
        <v>103.02635855999176</v>
      </c>
      <c r="EX38" s="271">
        <f t="shared" si="297"/>
        <v>-91.428446950002012</v>
      </c>
      <c r="EY38" s="271">
        <f t="shared" si="297"/>
        <v>-68.560382650021523</v>
      </c>
      <c r="EZ38" s="271">
        <f t="shared" si="297"/>
        <v>19.152369979998866</v>
      </c>
      <c r="FA38" s="271">
        <f t="shared" si="297"/>
        <v>73.294039770030878</v>
      </c>
      <c r="FB38" s="271">
        <f t="shared" si="297"/>
        <v>594.13350700999445</v>
      </c>
      <c r="FC38" s="271">
        <f t="shared" si="297"/>
        <v>-3.8945750600010136</v>
      </c>
      <c r="FD38" s="271">
        <f t="shared" si="297"/>
        <v>-44.126436959998131</v>
      </c>
      <c r="FE38" s="271">
        <f t="shared" si="297"/>
        <v>43.175075026359522</v>
      </c>
      <c r="FF38" s="271">
        <f t="shared" si="297"/>
        <v>126.31391500000066</v>
      </c>
      <c r="FG38" s="271">
        <f t="shared" si="297"/>
        <v>91.688874419999863</v>
      </c>
      <c r="FH38" s="271">
        <f t="shared" si="297"/>
        <v>182.78230306999967</v>
      </c>
      <c r="FI38" s="271">
        <f t="shared" si="297"/>
        <v>14.790174290001026</v>
      </c>
      <c r="FJ38" s="271">
        <f t="shared" si="297"/>
        <v>-69.362045550000062</v>
      </c>
      <c r="FK38" s="271">
        <f t="shared" si="297"/>
        <v>-97.955828184000737</v>
      </c>
      <c r="FL38" s="271">
        <f t="shared" si="297"/>
        <v>-152.77589088000093</v>
      </c>
      <c r="FM38" s="271">
        <f t="shared" si="297"/>
        <v>122.31807149000026</v>
      </c>
      <c r="FN38" s="271">
        <f t="shared" si="297"/>
        <v>18.581137770000915</v>
      </c>
      <c r="FO38" s="271">
        <f t="shared" si="297"/>
        <v>6.7887762300001064</v>
      </c>
      <c r="FP38" s="271">
        <f t="shared" si="297"/>
        <v>67.884624739998998</v>
      </c>
      <c r="FQ38" s="271">
        <f t="shared" si="297"/>
        <v>-324.19223438</v>
      </c>
      <c r="FR38" s="271">
        <f t="shared" si="297"/>
        <v>219.88260325999971</v>
      </c>
      <c r="FS38" s="271">
        <f t="shared" si="297"/>
        <v>-23.483589480000195</v>
      </c>
      <c r="FT38" s="271">
        <f t="shared" si="297"/>
        <v>10.734244950000395</v>
      </c>
      <c r="FU38" s="271">
        <f t="shared" si="297"/>
        <v>-18.370710400000121</v>
      </c>
      <c r="FV38" s="271">
        <f t="shared" si="297"/>
        <v>26.471648270000081</v>
      </c>
    </row>
    <row r="39" spans="1:197" s="68" customFormat="1">
      <c r="A39" s="276" t="s">
        <v>5</v>
      </c>
      <c r="B39" s="263" t="s">
        <v>132</v>
      </c>
      <c r="C39" s="296">
        <f t="shared" si="182"/>
        <v>1.4210854715202004E-14</v>
      </c>
      <c r="D39" s="296">
        <f t="shared" si="183"/>
        <v>0</v>
      </c>
      <c r="E39" s="296">
        <f t="shared" si="184"/>
        <v>0</v>
      </c>
      <c r="F39" s="296">
        <f t="shared" si="185"/>
        <v>0</v>
      </c>
      <c r="G39" s="296">
        <f t="shared" si="186"/>
        <v>3.5527136788005009E-15</v>
      </c>
      <c r="H39" s="296">
        <f t="shared" si="187"/>
        <v>-1.0302869668521453E-13</v>
      </c>
      <c r="I39" s="296">
        <f t="shared" si="188"/>
        <v>5.2846615972157451E-14</v>
      </c>
      <c r="J39" s="296">
        <f t="shared" si="189"/>
        <v>-2.9265478929119126E-13</v>
      </c>
      <c r="K39" s="296">
        <f t="shared" si="229"/>
        <v>1.6653345369377348E-13</v>
      </c>
      <c r="L39" s="296">
        <f t="shared" si="229"/>
        <v>1.6653345369377348E-13</v>
      </c>
      <c r="M39" s="296">
        <f t="shared" si="190"/>
        <v>0</v>
      </c>
      <c r="N39" s="296">
        <f t="shared" si="191"/>
        <v>0</v>
      </c>
      <c r="O39" s="296">
        <f t="shared" si="192"/>
        <v>1.4210854715202004E-14</v>
      </c>
      <c r="P39" s="296">
        <f t="shared" si="193"/>
        <v>0</v>
      </c>
      <c r="Q39" s="296">
        <f t="shared" si="194"/>
        <v>0</v>
      </c>
      <c r="R39" s="296">
        <f t="shared" si="195"/>
        <v>0</v>
      </c>
      <c r="S39" s="296">
        <f t="shared" si="196"/>
        <v>0</v>
      </c>
      <c r="T39" s="296">
        <f t="shared" si="197"/>
        <v>0</v>
      </c>
      <c r="U39" s="296">
        <f t="shared" si="198"/>
        <v>0</v>
      </c>
      <c r="V39" s="296">
        <f t="shared" si="199"/>
        <v>0</v>
      </c>
      <c r="W39" s="296">
        <f t="shared" si="200"/>
        <v>0</v>
      </c>
      <c r="X39" s="296">
        <f t="shared" si="201"/>
        <v>0</v>
      </c>
      <c r="Y39" s="296">
        <f t="shared" si="202"/>
        <v>0</v>
      </c>
      <c r="Z39" s="296">
        <f t="shared" si="203"/>
        <v>0</v>
      </c>
      <c r="AA39" s="296">
        <f t="shared" si="204"/>
        <v>0</v>
      </c>
      <c r="AB39" s="296">
        <f t="shared" si="205"/>
        <v>0</v>
      </c>
      <c r="AC39" s="296">
        <f t="shared" si="206"/>
        <v>0</v>
      </c>
      <c r="AD39" s="296">
        <f t="shared" si="207"/>
        <v>0</v>
      </c>
      <c r="AE39" s="296">
        <f t="shared" si="208"/>
        <v>3.5527136788005009E-15</v>
      </c>
      <c r="AF39" s="296">
        <f t="shared" si="209"/>
        <v>0</v>
      </c>
      <c r="AG39" s="296">
        <f t="shared" si="210"/>
        <v>-9.5923269327613525E-14</v>
      </c>
      <c r="AH39" s="296">
        <f t="shared" si="211"/>
        <v>-3.1263880373444408E-13</v>
      </c>
      <c r="AI39" s="296">
        <f t="shared" si="212"/>
        <v>5.4001247917767614E-13</v>
      </c>
      <c r="AJ39" s="296">
        <f t="shared" si="213"/>
        <v>-2.3447910280083306E-13</v>
      </c>
      <c r="AK39" s="296">
        <f t="shared" si="214"/>
        <v>4.9737991503207013E-14</v>
      </c>
      <c r="AL39" s="296">
        <f t="shared" si="215"/>
        <v>1.7763568394002505E-14</v>
      </c>
      <c r="AM39" s="296">
        <f t="shared" si="216"/>
        <v>-3.3772984409097262E-13</v>
      </c>
      <c r="AN39" s="296">
        <f t="shared" si="217"/>
        <v>3.2307490016592055E-13</v>
      </c>
      <c r="AO39" s="296">
        <f t="shared" si="218"/>
        <v>-4.3343106881366111E-13</v>
      </c>
      <c r="AP39" s="296">
        <f t="shared" si="219"/>
        <v>5.7420734833613096E-13</v>
      </c>
      <c r="AQ39" s="296">
        <f t="shared" si="220"/>
        <v>-4.3343106881366111E-13</v>
      </c>
      <c r="AR39" s="296">
        <f t="shared" si="221"/>
        <v>0</v>
      </c>
      <c r="AS39" s="296">
        <f t="shared" si="45"/>
        <v>0</v>
      </c>
      <c r="AT39" s="296">
        <f t="shared" si="46"/>
        <v>0</v>
      </c>
      <c r="AU39" s="296">
        <f t="shared" si="47"/>
        <v>0</v>
      </c>
      <c r="AV39" s="296">
        <f t="shared" si="48"/>
        <v>1.6653345369377348E-13</v>
      </c>
      <c r="AW39" s="296">
        <f t="shared" si="49"/>
        <v>0</v>
      </c>
      <c r="AX39" s="296">
        <f t="shared" si="50"/>
        <v>0</v>
      </c>
      <c r="AY39" s="296">
        <f t="shared" si="222"/>
        <v>0</v>
      </c>
      <c r="AZ39" s="296">
        <f t="shared" si="223"/>
        <v>0</v>
      </c>
      <c r="BA39" s="296">
        <f t="shared" si="224"/>
        <v>0</v>
      </c>
      <c r="BB39" s="274">
        <f t="shared" ref="BB39:CG39" si="298">+BB16-BB28</f>
        <v>0</v>
      </c>
      <c r="BC39" s="274">
        <f t="shared" si="298"/>
        <v>0</v>
      </c>
      <c r="BD39" s="274">
        <f t="shared" si="298"/>
        <v>0</v>
      </c>
      <c r="BE39" s="274">
        <f t="shared" si="298"/>
        <v>0</v>
      </c>
      <c r="BF39" s="274">
        <f t="shared" si="298"/>
        <v>1.4210854715202004E-14</v>
      </c>
      <c r="BG39" s="274">
        <f t="shared" si="298"/>
        <v>-1.4210854715202004E-14</v>
      </c>
      <c r="BH39" s="274">
        <f t="shared" si="298"/>
        <v>0</v>
      </c>
      <c r="BI39" s="274">
        <f t="shared" si="298"/>
        <v>1.4210854715202004E-14</v>
      </c>
      <c r="BJ39" s="274">
        <f t="shared" si="298"/>
        <v>0</v>
      </c>
      <c r="BK39" s="274">
        <f t="shared" si="298"/>
        <v>0</v>
      </c>
      <c r="BL39" s="274">
        <f t="shared" si="298"/>
        <v>0</v>
      </c>
      <c r="BM39" s="274">
        <f t="shared" si="298"/>
        <v>0</v>
      </c>
      <c r="BN39" s="274">
        <f t="shared" si="298"/>
        <v>0</v>
      </c>
      <c r="BO39" s="274">
        <f t="shared" si="298"/>
        <v>0</v>
      </c>
      <c r="BP39" s="274">
        <f t="shared" si="298"/>
        <v>0</v>
      </c>
      <c r="BQ39" s="274">
        <f t="shared" si="298"/>
        <v>0</v>
      </c>
      <c r="BR39" s="274">
        <f t="shared" si="298"/>
        <v>0</v>
      </c>
      <c r="BS39" s="274">
        <f t="shared" si="298"/>
        <v>0</v>
      </c>
      <c r="BT39" s="274">
        <f t="shared" si="298"/>
        <v>0</v>
      </c>
      <c r="BU39" s="274">
        <f t="shared" si="298"/>
        <v>0</v>
      </c>
      <c r="BV39" s="274">
        <f t="shared" si="298"/>
        <v>0</v>
      </c>
      <c r="BW39" s="274">
        <f t="shared" si="298"/>
        <v>0</v>
      </c>
      <c r="BX39" s="274">
        <f t="shared" si="298"/>
        <v>0</v>
      </c>
      <c r="BY39" s="274">
        <f t="shared" si="298"/>
        <v>0</v>
      </c>
      <c r="BZ39" s="274">
        <f t="shared" si="298"/>
        <v>0</v>
      </c>
      <c r="CA39" s="274">
        <f t="shared" si="298"/>
        <v>0</v>
      </c>
      <c r="CB39" s="274">
        <f t="shared" si="298"/>
        <v>0</v>
      </c>
      <c r="CC39" s="274">
        <f t="shared" si="298"/>
        <v>0</v>
      </c>
      <c r="CD39" s="274">
        <f t="shared" si="298"/>
        <v>0</v>
      </c>
      <c r="CE39" s="274">
        <f t="shared" si="298"/>
        <v>0</v>
      </c>
      <c r="CF39" s="274">
        <f t="shared" si="298"/>
        <v>0</v>
      </c>
      <c r="CG39" s="274">
        <f t="shared" si="298"/>
        <v>0</v>
      </c>
      <c r="CH39" s="274">
        <f t="shared" ref="CH39:DM39" si="299">+CH16-CH28</f>
        <v>0</v>
      </c>
      <c r="CI39" s="274">
        <f t="shared" si="299"/>
        <v>0</v>
      </c>
      <c r="CJ39" s="274">
        <f t="shared" si="299"/>
        <v>0</v>
      </c>
      <c r="CK39" s="274">
        <f t="shared" si="299"/>
        <v>0</v>
      </c>
      <c r="CL39" s="274">
        <f t="shared" si="299"/>
        <v>0</v>
      </c>
      <c r="CM39" s="274">
        <f t="shared" si="299"/>
        <v>0</v>
      </c>
      <c r="CN39" s="274">
        <f t="shared" si="299"/>
        <v>0</v>
      </c>
      <c r="CO39" s="274">
        <f t="shared" si="299"/>
        <v>0</v>
      </c>
      <c r="CP39" s="274">
        <f t="shared" si="299"/>
        <v>0</v>
      </c>
      <c r="CQ39" s="274">
        <f t="shared" si="299"/>
        <v>0</v>
      </c>
      <c r="CR39" s="274">
        <f t="shared" si="299"/>
        <v>0</v>
      </c>
      <c r="CS39" s="274">
        <f t="shared" si="299"/>
        <v>0</v>
      </c>
      <c r="CT39" s="274">
        <f t="shared" si="299"/>
        <v>0</v>
      </c>
      <c r="CU39" s="274">
        <f t="shared" si="299"/>
        <v>0</v>
      </c>
      <c r="CV39" s="274">
        <f t="shared" si="299"/>
        <v>0</v>
      </c>
      <c r="CW39" s="274">
        <f t="shared" si="299"/>
        <v>0</v>
      </c>
      <c r="CX39" s="274">
        <f t="shared" si="299"/>
        <v>0</v>
      </c>
      <c r="CY39" s="274">
        <f t="shared" si="299"/>
        <v>0</v>
      </c>
      <c r="CZ39" s="274">
        <f t="shared" si="299"/>
        <v>0</v>
      </c>
      <c r="DA39" s="274">
        <f t="shared" si="299"/>
        <v>0</v>
      </c>
      <c r="DB39" s="274">
        <f t="shared" si="299"/>
        <v>0</v>
      </c>
      <c r="DC39" s="274">
        <f t="shared" si="299"/>
        <v>0</v>
      </c>
      <c r="DD39" s="274">
        <f t="shared" si="299"/>
        <v>0</v>
      </c>
      <c r="DE39" s="274">
        <f t="shared" si="299"/>
        <v>3.5527136788005009E-15</v>
      </c>
      <c r="DF39" s="274">
        <f t="shared" si="299"/>
        <v>0</v>
      </c>
      <c r="DG39" s="274">
        <f t="shared" si="299"/>
        <v>0</v>
      </c>
      <c r="DH39" s="274">
        <f t="shared" si="299"/>
        <v>0</v>
      </c>
      <c r="DI39" s="274">
        <f t="shared" si="299"/>
        <v>0</v>
      </c>
      <c r="DJ39" s="274">
        <f t="shared" si="299"/>
        <v>0</v>
      </c>
      <c r="DK39" s="274">
        <f t="shared" si="299"/>
        <v>0</v>
      </c>
      <c r="DL39" s="274">
        <f t="shared" si="299"/>
        <v>-9.5923269327613525E-14</v>
      </c>
      <c r="DM39" s="274">
        <f t="shared" si="299"/>
        <v>0</v>
      </c>
      <c r="DN39" s="274">
        <f t="shared" ref="DN39:ES39" si="300">+DN16-DN28</f>
        <v>0</v>
      </c>
      <c r="DO39" s="274">
        <f t="shared" si="300"/>
        <v>-3.1263880373444408E-13</v>
      </c>
      <c r="DP39" s="274">
        <f t="shared" si="300"/>
        <v>2.9132252166164108E-13</v>
      </c>
      <c r="DQ39" s="274">
        <f t="shared" si="300"/>
        <v>0</v>
      </c>
      <c r="DR39" s="274">
        <f t="shared" si="300"/>
        <v>2.4868995751603507E-13</v>
      </c>
      <c r="DS39" s="274">
        <f t="shared" si="300"/>
        <v>-2.3447910280083306E-13</v>
      </c>
      <c r="DT39" s="274">
        <f t="shared" si="300"/>
        <v>0</v>
      </c>
      <c r="DU39" s="274">
        <f t="shared" si="300"/>
        <v>0</v>
      </c>
      <c r="DV39" s="274">
        <f t="shared" si="300"/>
        <v>0</v>
      </c>
      <c r="DW39" s="274">
        <f t="shared" si="300"/>
        <v>-1.4210854715202004E-13</v>
      </c>
      <c r="DX39" s="274">
        <f t="shared" si="300"/>
        <v>1.9184653865522705E-13</v>
      </c>
      <c r="DY39" s="274">
        <f t="shared" si="300"/>
        <v>-6.3948846218409017E-14</v>
      </c>
      <c r="DZ39" s="274">
        <f t="shared" si="300"/>
        <v>-3.1974423109204508E-14</v>
      </c>
      <c r="EA39" s="274">
        <f t="shared" si="300"/>
        <v>1.1368683772161603E-13</v>
      </c>
      <c r="EB39" s="274">
        <f t="shared" si="300"/>
        <v>-1.1013412404281553E-13</v>
      </c>
      <c r="EC39" s="274">
        <f t="shared" si="300"/>
        <v>-1.758593271006248E-13</v>
      </c>
      <c r="ED39" s="274">
        <f t="shared" si="300"/>
        <v>-5.1736392947532295E-14</v>
      </c>
      <c r="EE39" s="274">
        <f t="shared" si="300"/>
        <v>6.0174087934683484E-14</v>
      </c>
      <c r="EF39" s="274">
        <f t="shared" si="300"/>
        <v>2.6290081223123707E-13</v>
      </c>
      <c r="EG39" s="274">
        <f t="shared" si="300"/>
        <v>0</v>
      </c>
      <c r="EH39" s="274">
        <f t="shared" si="300"/>
        <v>0</v>
      </c>
      <c r="EI39" s="274">
        <f t="shared" si="300"/>
        <v>1.3500311979441904E-13</v>
      </c>
      <c r="EJ39" s="274">
        <f t="shared" si="300"/>
        <v>-5.6843418860808015E-13</v>
      </c>
      <c r="EK39" s="274">
        <f t="shared" si="300"/>
        <v>4.2632564145606011E-13</v>
      </c>
      <c r="EL39" s="274">
        <f t="shared" si="300"/>
        <v>0</v>
      </c>
      <c r="EM39" s="274">
        <f t="shared" si="300"/>
        <v>1.4788170688007085E-13</v>
      </c>
      <c r="EN39" s="274">
        <f t="shared" si="300"/>
        <v>-4.3343106881366111E-13</v>
      </c>
      <c r="EO39" s="274">
        <f t="shared" si="300"/>
        <v>0</v>
      </c>
      <c r="EP39" s="274">
        <f t="shared" si="300"/>
        <v>0</v>
      </c>
      <c r="EQ39" s="274">
        <f t="shared" si="300"/>
        <v>0</v>
      </c>
      <c r="ER39" s="274">
        <f t="shared" si="300"/>
        <v>0</v>
      </c>
      <c r="ES39" s="274">
        <f t="shared" si="300"/>
        <v>0</v>
      </c>
      <c r="ET39" s="274">
        <f t="shared" ref="ET39:FV39" si="301">+ET16-ET28</f>
        <v>0</v>
      </c>
      <c r="EU39" s="274">
        <f t="shared" si="301"/>
        <v>0</v>
      </c>
      <c r="EV39" s="274">
        <f t="shared" si="301"/>
        <v>0</v>
      </c>
      <c r="EW39" s="274">
        <f t="shared" si="301"/>
        <v>0</v>
      </c>
      <c r="EX39" s="274">
        <f t="shared" si="301"/>
        <v>0</v>
      </c>
      <c r="EY39" s="274">
        <f t="shared" si="301"/>
        <v>0</v>
      </c>
      <c r="EZ39" s="274">
        <f t="shared" si="301"/>
        <v>0</v>
      </c>
      <c r="FA39" s="274">
        <f t="shared" si="301"/>
        <v>0</v>
      </c>
      <c r="FB39" s="274">
        <f t="shared" si="301"/>
        <v>0</v>
      </c>
      <c r="FC39" s="274">
        <f t="shared" si="301"/>
        <v>0</v>
      </c>
      <c r="FD39" s="274">
        <f t="shared" si="301"/>
        <v>1.6653345369377348E-13</v>
      </c>
      <c r="FE39" s="274">
        <f t="shared" si="301"/>
        <v>0</v>
      </c>
      <c r="FF39" s="274">
        <f t="shared" si="301"/>
        <v>0</v>
      </c>
      <c r="FG39" s="274">
        <f t="shared" si="301"/>
        <v>0</v>
      </c>
      <c r="FH39" s="274">
        <f t="shared" si="301"/>
        <v>0</v>
      </c>
      <c r="FI39" s="274">
        <f t="shared" si="301"/>
        <v>0</v>
      </c>
      <c r="FJ39" s="274">
        <f t="shared" si="301"/>
        <v>0</v>
      </c>
      <c r="FK39" s="274">
        <f t="shared" si="301"/>
        <v>0</v>
      </c>
      <c r="FL39" s="274">
        <f t="shared" si="301"/>
        <v>0</v>
      </c>
      <c r="FM39" s="274">
        <f t="shared" si="301"/>
        <v>0</v>
      </c>
      <c r="FN39" s="274">
        <f t="shared" si="301"/>
        <v>0</v>
      </c>
      <c r="FO39" s="274">
        <f t="shared" si="301"/>
        <v>0</v>
      </c>
      <c r="FP39" s="274">
        <f t="shared" si="301"/>
        <v>0</v>
      </c>
      <c r="FQ39" s="274">
        <f t="shared" si="301"/>
        <v>0</v>
      </c>
      <c r="FR39" s="274">
        <f t="shared" si="301"/>
        <v>0</v>
      </c>
      <c r="FS39" s="274">
        <f t="shared" si="301"/>
        <v>-4.5474735088646412E-13</v>
      </c>
      <c r="FT39" s="274">
        <f t="shared" si="301"/>
        <v>0</v>
      </c>
      <c r="FU39" s="274">
        <f t="shared" si="301"/>
        <v>0</v>
      </c>
      <c r="FV39" s="274">
        <f t="shared" si="301"/>
        <v>0</v>
      </c>
    </row>
    <row r="40" spans="1:197" s="68" customFormat="1">
      <c r="A40" s="128"/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</row>
    <row r="41" spans="1:197" s="5" customFormat="1" ht="15.75">
      <c r="A41" s="125" t="s">
        <v>128</v>
      </c>
      <c r="B41" s="19"/>
      <c r="C41" s="16"/>
      <c r="D41" s="16"/>
      <c r="E41" s="16"/>
      <c r="F41" s="16"/>
      <c r="G41" s="1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</row>
    <row r="42" spans="1:197" s="5" customFormat="1">
      <c r="A42" s="15" t="s">
        <v>1</v>
      </c>
      <c r="B42" s="290" t="s">
        <v>11</v>
      </c>
      <c r="C42" s="32">
        <f t="shared" ref="C42:C44" si="302">+SUM(BB42:BM42)</f>
        <v>-7924.7264592102283</v>
      </c>
      <c r="D42" s="32">
        <f t="shared" ref="D42:D50" si="303">+SUM(BN42:BY42)</f>
        <v>-8388.514030676246</v>
      </c>
      <c r="E42" s="32">
        <f t="shared" ref="E42:E50" si="304">+SUM(BZ42:CK42)</f>
        <v>-6734.3023792776048</v>
      </c>
      <c r="F42" s="32">
        <f t="shared" ref="F42:F50" si="305">+SUM(CL42:CW42)</f>
        <v>-10114.401437091819</v>
      </c>
      <c r="G42" s="32">
        <f t="shared" ref="G42:G50" si="306">+SUM(CX42:DI42)</f>
        <v>-6098.1907408787029</v>
      </c>
      <c r="H42" s="32">
        <f t="shared" ref="H42:H50" si="307">+SUM(DJ42:DU42)</f>
        <v>-3065.6723640525415</v>
      </c>
      <c r="I42" s="32">
        <f t="shared" ref="I42:I50" si="308">+SUM(DV42:EG42)</f>
        <v>-3788.5885780518324</v>
      </c>
      <c r="J42" s="32">
        <f t="shared" ref="J42:J50" si="309">+SUM(EH42:ES42)</f>
        <v>-7095.5052057901057</v>
      </c>
      <c r="K42" s="32">
        <f>+SUM(ET42:FE42)</f>
        <v>-1786.1725478963103</v>
      </c>
      <c r="L42" s="32">
        <f>+SUM(FF42:FQ42)</f>
        <v>-26.65776681522766</v>
      </c>
      <c r="M42" s="32">
        <f t="shared" ref="M42:M50" si="310">+SUM(BB42:BD42)</f>
        <v>-527.66771613406763</v>
      </c>
      <c r="N42" s="32">
        <f t="shared" ref="N42:N50" si="311">+SUM(BE42:BG42)</f>
        <v>-660.16005183025527</v>
      </c>
      <c r="O42" s="32">
        <f t="shared" ref="O42:O50" si="312">+SUM(BH42:BJ42)</f>
        <v>-1656.9657000095558</v>
      </c>
      <c r="P42" s="32">
        <f t="shared" ref="P42:P50" si="313">+SUM(BK42:BM42)</f>
        <v>-5079.9329912363501</v>
      </c>
      <c r="Q42" s="32">
        <f t="shared" ref="Q42:Q50" si="314">+SUM(BN42:BP42)</f>
        <v>-463.33766241072681</v>
      </c>
      <c r="R42" s="32">
        <f t="shared" ref="R42:R50" si="315">+SUM(BQ42:BS42)</f>
        <v>-634.9501813065408</v>
      </c>
      <c r="S42" s="32">
        <f t="shared" ref="S42:S50" si="316">+SUM(BT42:BV42)</f>
        <v>-2202.8091606336211</v>
      </c>
      <c r="T42" s="32">
        <f t="shared" ref="T42:T50" si="317">+SUM(BW42:BY42)</f>
        <v>-5087.4170263253573</v>
      </c>
      <c r="U42" s="32">
        <f t="shared" ref="U42:U50" si="318">+SUM(BZ42:CB42)</f>
        <v>-309.44991061298333</v>
      </c>
      <c r="V42" s="32">
        <f t="shared" ref="V42:V50" si="319">+SUM(CC42:CE42)</f>
        <v>-623.21354040410142</v>
      </c>
      <c r="W42" s="32">
        <f t="shared" ref="W42:W50" si="320">+SUM(CF42:CH42)</f>
        <v>-938.73374191533321</v>
      </c>
      <c r="X42" s="32">
        <f t="shared" ref="X42:X50" si="321">+SUM(CI42:CK42)</f>
        <v>-4862.9051863451868</v>
      </c>
      <c r="Y42" s="32">
        <f t="shared" ref="Y42:Y50" si="322">+SUM(CL42:CN42)</f>
        <v>-1743.188443166559</v>
      </c>
      <c r="Z42" s="32">
        <f t="shared" ref="Z42:Z50" si="323">+SUM(CO42:CQ42)</f>
        <v>-1416.8989205868938</v>
      </c>
      <c r="AA42" s="32">
        <f t="shared" ref="AA42:AA50" si="324">+SUM(CR42:CT42)</f>
        <v>-2002.4124576589525</v>
      </c>
      <c r="AB42" s="32">
        <f t="shared" ref="AB42:AB50" si="325">+SUM(CU42:CW42)</f>
        <v>-4951.901615679415</v>
      </c>
      <c r="AC42" s="32">
        <f t="shared" ref="AC42:AC50" si="326">+SUM(CX42:CZ42)</f>
        <v>-807.2542637692336</v>
      </c>
      <c r="AD42" s="32">
        <f t="shared" ref="AD42:AD50" si="327">+SUM(DA42:DC42)</f>
        <v>-731.32724805835824</v>
      </c>
      <c r="AE42" s="32">
        <f t="shared" ref="AE42:AE50" si="328">+SUM(DD42:DF42)</f>
        <v>-601.98264098298705</v>
      </c>
      <c r="AF42" s="32">
        <f t="shared" ref="AF42:AF50" si="329">+SUM(DG42:DI42)</f>
        <v>-3957.6265880681244</v>
      </c>
      <c r="AG42" s="32">
        <f t="shared" ref="AG42:AG50" si="330">+SUM(DJ42:DL42)</f>
        <v>74.642221286841959</v>
      </c>
      <c r="AH42" s="32">
        <f t="shared" ref="AH42:AH50" si="331">+SUM(DM42:DO42)</f>
        <v>73.387481740147905</v>
      </c>
      <c r="AI42" s="32">
        <f t="shared" ref="AI42:AI50" si="332">+SUM(DP42:DR42)</f>
        <v>-676.26362227102527</v>
      </c>
      <c r="AJ42" s="32">
        <f t="shared" ref="AJ42:AJ50" si="333">+SUM(DS42:DU42)</f>
        <v>-2537.4384448085061</v>
      </c>
      <c r="AK42" s="32">
        <f t="shared" ref="AK42:AK50" si="334">+SUM(DV42:DX42)</f>
        <v>-61.118656871021358</v>
      </c>
      <c r="AL42" s="32">
        <f t="shared" ref="AL42:AL50" si="335">+SUM(DY42:EA42)</f>
        <v>39.02683997418535</v>
      </c>
      <c r="AM42" s="32">
        <f t="shared" ref="AM42:AM50" si="336">+SUM(EB42:ED42)</f>
        <v>-693.43625675220255</v>
      </c>
      <c r="AN42" s="32">
        <f t="shared" ref="AN42:AN50" si="337">+SUM(EE42:EG42)</f>
        <v>-3073.0605044027939</v>
      </c>
      <c r="AO42" s="32">
        <f t="shared" ref="AO42:AO50" si="338">+SUM(EH42:EJ42)</f>
        <v>312.76170048713402</v>
      </c>
      <c r="AP42" s="32">
        <f t="shared" ref="AP42:AP50" si="339">+SUM(EK42:EM42)</f>
        <v>-2343.2133248864711</v>
      </c>
      <c r="AQ42" s="32">
        <f t="shared" ref="AQ42:AQ50" si="340">+SUM(EN42:EP42)</f>
        <v>-1373.2475163458134</v>
      </c>
      <c r="AR42" s="32">
        <f t="shared" ref="AR42:AR50" si="341">+SUM(EQ42:ES42)</f>
        <v>-3691.8060650449561</v>
      </c>
      <c r="AS42" s="32">
        <f t="shared" si="45"/>
        <v>109.71593791854275</v>
      </c>
      <c r="AT42" s="32">
        <f t="shared" si="46"/>
        <v>48.268794044942751</v>
      </c>
      <c r="AU42" s="32">
        <f t="shared" si="47"/>
        <v>161.46285308114329</v>
      </c>
      <c r="AV42" s="32">
        <f t="shared" si="48"/>
        <v>-2105.6201329409391</v>
      </c>
      <c r="AW42" s="32">
        <f t="shared" si="49"/>
        <v>857.4018413361373</v>
      </c>
      <c r="AX42" s="32">
        <f t="shared" si="50"/>
        <v>966.10282671890582</v>
      </c>
      <c r="AY42" s="32">
        <f t="shared" ref="AY42:AY50" si="342">+SUM(FL42:FN42)</f>
        <v>620.66039117639002</v>
      </c>
      <c r="AZ42" s="32">
        <f t="shared" ref="AZ42:AZ50" si="343">+SUM(FO42:FQ42)</f>
        <v>-2470.8228260466608</v>
      </c>
      <c r="BA42" s="32">
        <f t="shared" ref="BA42:BA50" si="344">+SUM(FR42:FT42)</f>
        <v>209.2439441457168</v>
      </c>
      <c r="BB42" s="61">
        <v>864.85370507988091</v>
      </c>
      <c r="BC42" s="61">
        <v>-821.53086184143012</v>
      </c>
      <c r="BD42" s="61">
        <v>-570.99055937251842</v>
      </c>
      <c r="BE42" s="61">
        <v>307.1651559628508</v>
      </c>
      <c r="BF42" s="61">
        <v>-85.145493756388078</v>
      </c>
      <c r="BG42" s="61">
        <v>-882.179714036718</v>
      </c>
      <c r="BH42" s="61">
        <v>-97.221945694368515</v>
      </c>
      <c r="BI42" s="61">
        <v>-836.13903410515013</v>
      </c>
      <c r="BJ42" s="61">
        <v>-723.60472021003716</v>
      </c>
      <c r="BK42" s="61">
        <v>-769.49192755073227</v>
      </c>
      <c r="BL42" s="61">
        <v>-1209.3182501335559</v>
      </c>
      <c r="BM42" s="61">
        <v>-3101.1228135520614</v>
      </c>
      <c r="BN42" s="61">
        <v>703.38272836686792</v>
      </c>
      <c r="BO42" s="61">
        <v>-797.24704890935982</v>
      </c>
      <c r="BP42" s="61">
        <v>-369.47334186823491</v>
      </c>
      <c r="BQ42" s="61">
        <v>-133.73906158044656</v>
      </c>
      <c r="BR42" s="61">
        <v>-204.82206970291691</v>
      </c>
      <c r="BS42" s="61">
        <v>-296.38905002317733</v>
      </c>
      <c r="BT42" s="61">
        <v>-715.32065263534469</v>
      </c>
      <c r="BU42" s="61">
        <v>-843.29640805354302</v>
      </c>
      <c r="BV42" s="61">
        <v>-644.1920999447334</v>
      </c>
      <c r="BW42" s="61">
        <v>-974.68985741992674</v>
      </c>
      <c r="BX42" s="61">
        <v>-736.80829720281872</v>
      </c>
      <c r="BY42" s="61">
        <v>-3375.9188717026118</v>
      </c>
      <c r="BZ42" s="61">
        <v>638.71095281635689</v>
      </c>
      <c r="CA42" s="61">
        <v>-243.66906636424346</v>
      </c>
      <c r="CB42" s="61">
        <v>-704.49179706509676</v>
      </c>
      <c r="CC42" s="61">
        <v>466.3081498802826</v>
      </c>
      <c r="CD42" s="61">
        <v>-570.55129379484242</v>
      </c>
      <c r="CE42" s="61">
        <v>-518.9703964895416</v>
      </c>
      <c r="CF42" s="61">
        <v>404.59356026479873</v>
      </c>
      <c r="CG42" s="61">
        <v>-708.09736060970772</v>
      </c>
      <c r="CH42" s="61">
        <v>-635.22994157042422</v>
      </c>
      <c r="CI42" s="61">
        <v>-832.51978585106281</v>
      </c>
      <c r="CJ42" s="61">
        <v>-734.16243775423118</v>
      </c>
      <c r="CK42" s="61">
        <v>-3296.2229627398929</v>
      </c>
      <c r="CL42" s="61">
        <v>294.87761359511615</v>
      </c>
      <c r="CM42" s="61">
        <v>-939.23188675736446</v>
      </c>
      <c r="CN42" s="61">
        <v>-1098.8341700043106</v>
      </c>
      <c r="CO42" s="61">
        <v>-51.527975615964351</v>
      </c>
      <c r="CP42" s="61">
        <v>-563.75393681190462</v>
      </c>
      <c r="CQ42" s="61">
        <v>-801.61700815902486</v>
      </c>
      <c r="CR42" s="61">
        <v>-387.73239207917914</v>
      </c>
      <c r="CS42" s="61">
        <v>-666.23742283536831</v>
      </c>
      <c r="CT42" s="61">
        <v>-948.44264274440502</v>
      </c>
      <c r="CU42" s="61">
        <v>-709.49462387590756</v>
      </c>
      <c r="CV42" s="61">
        <v>-1255.3897708936402</v>
      </c>
      <c r="CW42" s="61">
        <v>-2987.0172209098669</v>
      </c>
      <c r="CX42" s="61">
        <v>699.70564006936638</v>
      </c>
      <c r="CY42" s="61">
        <v>-563.37215843627064</v>
      </c>
      <c r="CZ42" s="61">
        <v>-943.58774540232935</v>
      </c>
      <c r="DA42" s="61">
        <v>26.498886759850393</v>
      </c>
      <c r="DB42" s="61">
        <v>-193.63631184036558</v>
      </c>
      <c r="DC42" s="61">
        <v>-564.18982297784305</v>
      </c>
      <c r="DD42" s="61">
        <v>102.58141824682843</v>
      </c>
      <c r="DE42" s="61">
        <v>-658.38849597765466</v>
      </c>
      <c r="DF42" s="61">
        <v>-46.175563252160828</v>
      </c>
      <c r="DG42" s="61">
        <v>-395.20476538210096</v>
      </c>
      <c r="DH42" s="61">
        <v>-678.06545445313031</v>
      </c>
      <c r="DI42" s="61">
        <v>-2884.3563682328931</v>
      </c>
      <c r="DJ42" s="61">
        <v>696.73742870819751</v>
      </c>
      <c r="DK42" s="61">
        <v>-178.77392527088296</v>
      </c>
      <c r="DL42" s="61">
        <v>-443.3212821504726</v>
      </c>
      <c r="DM42" s="61">
        <v>246.75279994472476</v>
      </c>
      <c r="DN42" s="61">
        <v>136.76786719715301</v>
      </c>
      <c r="DO42" s="61">
        <v>-310.13318540172986</v>
      </c>
      <c r="DP42" s="61">
        <v>-165.21571307346085</v>
      </c>
      <c r="DQ42" s="61">
        <v>-31.19959655354296</v>
      </c>
      <c r="DR42" s="61">
        <v>-479.84831264402146</v>
      </c>
      <c r="DS42" s="61">
        <v>-206.47657842482067</v>
      </c>
      <c r="DT42" s="61">
        <v>56.815027016224121</v>
      </c>
      <c r="DU42" s="61">
        <v>-2387.7768933999096</v>
      </c>
      <c r="DV42" s="61">
        <v>465.39384996025547</v>
      </c>
      <c r="DW42" s="61">
        <v>-140.76089912005273</v>
      </c>
      <c r="DX42" s="61">
        <v>-385.7516077112241</v>
      </c>
      <c r="DY42" s="61">
        <v>344.15449413372335</v>
      </c>
      <c r="DZ42" s="61">
        <v>41.693523231474046</v>
      </c>
      <c r="EA42" s="61">
        <v>-346.82117739101204</v>
      </c>
      <c r="EB42" s="61">
        <v>-534.4902903956613</v>
      </c>
      <c r="EC42" s="61">
        <v>-67.689373061364677</v>
      </c>
      <c r="ED42" s="61">
        <v>-91.256593295176572</v>
      </c>
      <c r="EE42" s="61">
        <v>-155.54861485897027</v>
      </c>
      <c r="EF42" s="61">
        <v>-854.08655040003896</v>
      </c>
      <c r="EG42" s="61">
        <v>-2063.4253391437846</v>
      </c>
      <c r="EH42" s="61">
        <v>374.52581657863948</v>
      </c>
      <c r="EI42" s="61">
        <v>-114.84892547954678</v>
      </c>
      <c r="EJ42" s="61">
        <v>53.084809388041322</v>
      </c>
      <c r="EK42" s="61">
        <v>-398.8530443279501</v>
      </c>
      <c r="EL42" s="61">
        <v>-850.78432659267469</v>
      </c>
      <c r="EM42" s="61">
        <v>-1093.5759539658461</v>
      </c>
      <c r="EN42" s="61">
        <v>-816.60809766552666</v>
      </c>
      <c r="EO42" s="61">
        <v>-760.56322901114208</v>
      </c>
      <c r="EP42" s="61">
        <v>203.9238103308553</v>
      </c>
      <c r="EQ42" s="61">
        <v>-662.75820044264765</v>
      </c>
      <c r="ER42" s="61">
        <v>-449.66859645010481</v>
      </c>
      <c r="ES42" s="61">
        <v>-2579.3792681522036</v>
      </c>
      <c r="ET42" s="61">
        <v>321.67711630152098</v>
      </c>
      <c r="EU42" s="61">
        <v>-88.78135120347406</v>
      </c>
      <c r="EV42" s="61">
        <v>-123.17982717950417</v>
      </c>
      <c r="EW42" s="61">
        <v>412.84500881830127</v>
      </c>
      <c r="EX42" s="61">
        <v>-393.06943780380334</v>
      </c>
      <c r="EY42" s="61">
        <v>28.493223030444824</v>
      </c>
      <c r="EZ42" s="61">
        <v>-192.77581802008854</v>
      </c>
      <c r="FA42" s="61">
        <v>-487.70337214566689</v>
      </c>
      <c r="FB42" s="61">
        <v>841.94204324689872</v>
      </c>
      <c r="FC42" s="61">
        <v>262.36748991665081</v>
      </c>
      <c r="FD42" s="61">
        <v>160.85006845173166</v>
      </c>
      <c r="FE42" s="61">
        <v>-2528.8376913093216</v>
      </c>
      <c r="FF42" s="61">
        <v>672.70053451272724</v>
      </c>
      <c r="FG42" s="61">
        <v>-302.91993765089092</v>
      </c>
      <c r="FH42" s="61">
        <v>487.62124447430097</v>
      </c>
      <c r="FI42" s="61">
        <v>380.02961885118111</v>
      </c>
      <c r="FJ42" s="61">
        <v>646.55887795432818</v>
      </c>
      <c r="FK42" s="61">
        <v>-60.485670086603477</v>
      </c>
      <c r="FL42" s="61">
        <v>120.0780757505986</v>
      </c>
      <c r="FM42" s="61">
        <v>35.623109395889969</v>
      </c>
      <c r="FN42" s="61">
        <v>464.95920602990145</v>
      </c>
      <c r="FO42" s="61">
        <v>-76.075223016921427</v>
      </c>
      <c r="FP42" s="61">
        <v>-377.95563899133685</v>
      </c>
      <c r="FQ42" s="61">
        <v>-2016.7919640384025</v>
      </c>
      <c r="FR42" s="61">
        <v>817.73078572709528</v>
      </c>
      <c r="FS42" s="61">
        <v>-522.74112007722715</v>
      </c>
      <c r="FT42" s="61">
        <v>-85.745721504151334</v>
      </c>
      <c r="FU42" s="61">
        <v>941.23380291435751</v>
      </c>
      <c r="FV42" s="61">
        <v>-269.37806590231457</v>
      </c>
    </row>
    <row r="43" spans="1:197" s="5" customFormat="1">
      <c r="A43" s="18" t="s">
        <v>7</v>
      </c>
      <c r="B43" s="289" t="s">
        <v>11</v>
      </c>
      <c r="C43" s="20">
        <f t="shared" si="302"/>
        <v>-7227.7437438002908</v>
      </c>
      <c r="D43" s="20">
        <f t="shared" si="303"/>
        <v>-8716.5445746080331</v>
      </c>
      <c r="E43" s="20">
        <f t="shared" si="304"/>
        <v>-5304.2134642315705</v>
      </c>
      <c r="F43" s="20">
        <f t="shared" si="305"/>
        <v>-8532.9673566965776</v>
      </c>
      <c r="G43" s="20">
        <f t="shared" si="306"/>
        <v>-6608.51241121981</v>
      </c>
      <c r="H43" s="20">
        <f t="shared" si="307"/>
        <v>-3982.2080659180797</v>
      </c>
      <c r="I43" s="20">
        <f t="shared" si="308"/>
        <v>-4331.2214586220616</v>
      </c>
      <c r="J43" s="20">
        <f t="shared" si="309"/>
        <v>-7161.4888540254015</v>
      </c>
      <c r="K43" s="20">
        <f t="shared" ref="K43:K50" si="345">+SUM(ET43:FE43)</f>
        <v>-2749.1179350163106</v>
      </c>
      <c r="L43" s="20">
        <f t="shared" ref="L43:L50" si="346">+SUM(FF43:FQ43)</f>
        <v>192.98535966291956</v>
      </c>
      <c r="M43" s="20">
        <f t="shared" si="310"/>
        <v>-452.66317396919567</v>
      </c>
      <c r="N43" s="20">
        <f t="shared" si="311"/>
        <v>-646.72782576691088</v>
      </c>
      <c r="O43" s="20">
        <f t="shared" si="312"/>
        <v>-1586.6511520149879</v>
      </c>
      <c r="P43" s="20">
        <f t="shared" si="313"/>
        <v>-4541.7015920491958</v>
      </c>
      <c r="Q43" s="20">
        <f t="shared" si="314"/>
        <v>-562.17222955378429</v>
      </c>
      <c r="R43" s="20">
        <f t="shared" si="315"/>
        <v>-889.12219000786945</v>
      </c>
      <c r="S43" s="20">
        <f t="shared" si="316"/>
        <v>-2506.4429962538397</v>
      </c>
      <c r="T43" s="20">
        <f t="shared" si="317"/>
        <v>-4758.8071587925388</v>
      </c>
      <c r="U43" s="20">
        <f t="shared" si="318"/>
        <v>17.237427064524582</v>
      </c>
      <c r="V43" s="20">
        <f t="shared" si="319"/>
        <v>-490.26940964997675</v>
      </c>
      <c r="W43" s="20">
        <f t="shared" si="320"/>
        <v>-762.20162699941375</v>
      </c>
      <c r="X43" s="20">
        <f t="shared" si="321"/>
        <v>-4068.9798546467046</v>
      </c>
      <c r="Y43" s="20">
        <f t="shared" si="322"/>
        <v>-1321.890338930029</v>
      </c>
      <c r="Z43" s="20">
        <f t="shared" si="323"/>
        <v>-935.85476688671088</v>
      </c>
      <c r="AA43" s="20">
        <f t="shared" si="324"/>
        <v>-1697.8152008218235</v>
      </c>
      <c r="AB43" s="20">
        <f t="shared" si="325"/>
        <v>-4577.4070500580156</v>
      </c>
      <c r="AC43" s="20">
        <f t="shared" si="326"/>
        <v>-1052.488872775818</v>
      </c>
      <c r="AD43" s="20">
        <f t="shared" si="327"/>
        <v>-703.09634443378263</v>
      </c>
      <c r="AE43" s="20">
        <f t="shared" si="328"/>
        <v>-648.18948955361157</v>
      </c>
      <c r="AF43" s="20">
        <f t="shared" si="329"/>
        <v>-4204.7377044565983</v>
      </c>
      <c r="AG43" s="20">
        <f t="shared" si="330"/>
        <v>-527.98582026321719</v>
      </c>
      <c r="AH43" s="20">
        <f t="shared" si="331"/>
        <v>-182.97768216815757</v>
      </c>
      <c r="AI43" s="20">
        <f t="shared" si="332"/>
        <v>-954.96970700646125</v>
      </c>
      <c r="AJ43" s="20">
        <f t="shared" si="333"/>
        <v>-2316.2748564802437</v>
      </c>
      <c r="AK43" s="20">
        <f t="shared" si="334"/>
        <v>-129.10070744471705</v>
      </c>
      <c r="AL43" s="20">
        <f t="shared" si="335"/>
        <v>-30.554565694439134</v>
      </c>
      <c r="AM43" s="20">
        <f t="shared" si="336"/>
        <v>-1043.9596523487971</v>
      </c>
      <c r="AN43" s="20">
        <f t="shared" si="337"/>
        <v>-3127.6065331341088</v>
      </c>
      <c r="AO43" s="20">
        <f t="shared" si="338"/>
        <v>148.79614651060001</v>
      </c>
      <c r="AP43" s="20">
        <f t="shared" si="339"/>
        <v>-2219.268744429949</v>
      </c>
      <c r="AQ43" s="20">
        <f t="shared" si="340"/>
        <v>-1265.2920304969505</v>
      </c>
      <c r="AR43" s="20">
        <f t="shared" si="341"/>
        <v>-3825.7242256091031</v>
      </c>
      <c r="AS43" s="20">
        <f t="shared" si="45"/>
        <v>13.056091318542258</v>
      </c>
      <c r="AT43" s="20">
        <f t="shared" si="46"/>
        <v>-99.451071285056969</v>
      </c>
      <c r="AU43" s="20">
        <f t="shared" si="47"/>
        <v>-447.12092027885683</v>
      </c>
      <c r="AV43" s="20">
        <f t="shared" si="48"/>
        <v>-2215.6020347709391</v>
      </c>
      <c r="AW43" s="20">
        <f t="shared" si="49"/>
        <v>741.7814254261375</v>
      </c>
      <c r="AX43" s="20">
        <f t="shared" si="50"/>
        <v>982.60650928890573</v>
      </c>
      <c r="AY43" s="20">
        <f t="shared" si="342"/>
        <v>633.19901104898099</v>
      </c>
      <c r="AZ43" s="20">
        <f t="shared" si="343"/>
        <v>-2164.6015861011047</v>
      </c>
      <c r="BA43" s="20">
        <f t="shared" si="344"/>
        <v>-15.930720719011788</v>
      </c>
      <c r="BB43" s="20">
        <v>821.93815150928049</v>
      </c>
      <c r="BC43" s="20">
        <v>-871.31416463431242</v>
      </c>
      <c r="BD43" s="20">
        <v>-403.28716084416374</v>
      </c>
      <c r="BE43" s="20">
        <v>382.20604304317794</v>
      </c>
      <c r="BF43" s="20">
        <v>-156.10588096216088</v>
      </c>
      <c r="BG43" s="20">
        <v>-872.82798784792794</v>
      </c>
      <c r="BH43" s="20">
        <v>-130.746379167741</v>
      </c>
      <c r="BI43" s="20">
        <v>-865.82394953344283</v>
      </c>
      <c r="BJ43" s="20">
        <v>-590.0808233138041</v>
      </c>
      <c r="BK43" s="20">
        <v>-803.06622684533113</v>
      </c>
      <c r="BL43" s="20">
        <v>-1119.9927177866534</v>
      </c>
      <c r="BM43" s="20">
        <v>-2618.6426474172113</v>
      </c>
      <c r="BN43" s="20">
        <v>529.05298066381192</v>
      </c>
      <c r="BO43" s="20">
        <v>-691.56688813623578</v>
      </c>
      <c r="BP43" s="20">
        <v>-399.65832208136044</v>
      </c>
      <c r="BQ43" s="20">
        <v>-187.8989073859052</v>
      </c>
      <c r="BR43" s="20">
        <v>-185.69468005272711</v>
      </c>
      <c r="BS43" s="20">
        <v>-515.52860256923714</v>
      </c>
      <c r="BT43" s="20">
        <v>-620.54033652165253</v>
      </c>
      <c r="BU43" s="20">
        <v>-938.11850601452261</v>
      </c>
      <c r="BV43" s="20">
        <v>-947.78415371766459</v>
      </c>
      <c r="BW43" s="20">
        <v>-788.17342165554965</v>
      </c>
      <c r="BX43" s="20">
        <v>-922.72835365417723</v>
      </c>
      <c r="BY43" s="20">
        <v>-3047.9053834828123</v>
      </c>
      <c r="BZ43" s="20">
        <v>815.97826668871267</v>
      </c>
      <c r="CA43" s="20">
        <v>-105.00174535053202</v>
      </c>
      <c r="CB43" s="20">
        <v>-693.73909427365606</v>
      </c>
      <c r="CC43" s="20">
        <v>585.42709906313894</v>
      </c>
      <c r="CD43" s="20">
        <v>-514.7035344010319</v>
      </c>
      <c r="CE43" s="20">
        <v>-560.99297431208379</v>
      </c>
      <c r="CF43" s="20">
        <v>291.82954316201904</v>
      </c>
      <c r="CG43" s="20">
        <v>-568.63260325963438</v>
      </c>
      <c r="CH43" s="20">
        <v>-485.3985669017984</v>
      </c>
      <c r="CI43" s="20">
        <v>-683.49327726742831</v>
      </c>
      <c r="CJ43" s="20">
        <v>-513.66490965476942</v>
      </c>
      <c r="CK43" s="20">
        <v>-2871.8216677245068</v>
      </c>
      <c r="CL43" s="20">
        <v>407.4014295776642</v>
      </c>
      <c r="CM43" s="20">
        <v>-840.566557429775</v>
      </c>
      <c r="CN43" s="20">
        <v>-888.72521107791817</v>
      </c>
      <c r="CO43" s="20">
        <v>115.55875420925804</v>
      </c>
      <c r="CP43" s="20">
        <v>-397.35445713584568</v>
      </c>
      <c r="CQ43" s="20">
        <v>-654.05906396012324</v>
      </c>
      <c r="CR43" s="20">
        <v>-211.66991725228809</v>
      </c>
      <c r="CS43" s="20">
        <v>-641.42864280397225</v>
      </c>
      <c r="CT43" s="20">
        <v>-844.71664076556317</v>
      </c>
      <c r="CU43" s="20">
        <v>-563.65097909327051</v>
      </c>
      <c r="CV43" s="20">
        <v>-1181.3899002878156</v>
      </c>
      <c r="CW43" s="20">
        <v>-2832.3661706769294</v>
      </c>
      <c r="CX43" s="20">
        <v>512.92384804067251</v>
      </c>
      <c r="CY43" s="20">
        <v>-522.89954345640535</v>
      </c>
      <c r="CZ43" s="20">
        <v>-1042.5131773600851</v>
      </c>
      <c r="DA43" s="20">
        <v>104.90903891827065</v>
      </c>
      <c r="DB43" s="20">
        <v>-173.77427789148669</v>
      </c>
      <c r="DC43" s="20">
        <v>-634.2311054605666</v>
      </c>
      <c r="DD43" s="20">
        <v>90.96615850453918</v>
      </c>
      <c r="DE43" s="20">
        <v>-624.88981519815252</v>
      </c>
      <c r="DF43" s="20">
        <v>-114.26583285999823</v>
      </c>
      <c r="DG43" s="20">
        <v>-338.12883380827589</v>
      </c>
      <c r="DH43" s="20">
        <v>-641.4176000181219</v>
      </c>
      <c r="DI43" s="20">
        <v>-3225.1912706302005</v>
      </c>
      <c r="DJ43" s="20">
        <v>530.66226896785111</v>
      </c>
      <c r="DK43" s="20">
        <v>-225.69637770343616</v>
      </c>
      <c r="DL43" s="20">
        <v>-832.95171152763214</v>
      </c>
      <c r="DM43" s="20">
        <v>161.47768360092368</v>
      </c>
      <c r="DN43" s="20">
        <v>56.710826369278038</v>
      </c>
      <c r="DO43" s="20">
        <v>-401.16619213835929</v>
      </c>
      <c r="DP43" s="20">
        <v>-245.1231982863028</v>
      </c>
      <c r="DQ43" s="20">
        <v>-151.42904512848418</v>
      </c>
      <c r="DR43" s="20">
        <v>-558.41746359167428</v>
      </c>
      <c r="DS43" s="20">
        <v>-128.98558816033574</v>
      </c>
      <c r="DT43" s="20">
        <v>12.897078066296672</v>
      </c>
      <c r="DU43" s="20">
        <v>-2200.1863463862046</v>
      </c>
      <c r="DV43" s="20">
        <v>525.07926330922055</v>
      </c>
      <c r="DW43" s="20">
        <v>-176.96554809236795</v>
      </c>
      <c r="DX43" s="20">
        <v>-477.21442266156964</v>
      </c>
      <c r="DY43" s="20">
        <v>360.67614601884543</v>
      </c>
      <c r="DZ43" s="20">
        <v>5.3600975374301925</v>
      </c>
      <c r="EA43" s="20">
        <v>-396.59080925071476</v>
      </c>
      <c r="EB43" s="20">
        <v>-589.19336326216398</v>
      </c>
      <c r="EC43" s="20">
        <v>-264.26993771136404</v>
      </c>
      <c r="ED43" s="20">
        <v>-190.49635137526911</v>
      </c>
      <c r="EE43" s="20">
        <v>-125.92739563897067</v>
      </c>
      <c r="EF43" s="20">
        <v>-952.34299068888504</v>
      </c>
      <c r="EG43" s="20">
        <v>-2049.3361468062531</v>
      </c>
      <c r="EH43" s="20">
        <v>320.42888414295612</v>
      </c>
      <c r="EI43" s="20">
        <v>-189.50019703876205</v>
      </c>
      <c r="EJ43" s="20">
        <v>17.867459406405942</v>
      </c>
      <c r="EK43" s="20">
        <v>-487.21930964808553</v>
      </c>
      <c r="EL43" s="20">
        <v>-799.94504186678137</v>
      </c>
      <c r="EM43" s="20">
        <v>-932.10439291508192</v>
      </c>
      <c r="EN43" s="20">
        <v>-677.46787402194718</v>
      </c>
      <c r="EO43" s="20">
        <v>-752.27539539261943</v>
      </c>
      <c r="EP43" s="20">
        <v>164.45123891761614</v>
      </c>
      <c r="EQ43" s="20">
        <v>-764.622897557741</v>
      </c>
      <c r="ER43" s="20">
        <v>-494.21535360546341</v>
      </c>
      <c r="ES43" s="20">
        <v>-2566.8859744458987</v>
      </c>
      <c r="ET43" s="20">
        <v>271.02813836152063</v>
      </c>
      <c r="EU43" s="20">
        <v>-164.82781733347474</v>
      </c>
      <c r="EV43" s="20">
        <v>-93.144229709503634</v>
      </c>
      <c r="EW43" s="20">
        <v>350.13038757830191</v>
      </c>
      <c r="EX43" s="20">
        <v>-493.50617505380342</v>
      </c>
      <c r="EY43" s="20">
        <v>43.924716190444542</v>
      </c>
      <c r="EZ43" s="20">
        <v>-229.21028639008819</v>
      </c>
      <c r="FA43" s="20">
        <v>-534.59075295566709</v>
      </c>
      <c r="FB43" s="20">
        <v>316.68011906689844</v>
      </c>
      <c r="FC43" s="20">
        <v>167.67130189665113</v>
      </c>
      <c r="FD43" s="20">
        <v>98.194727441732084</v>
      </c>
      <c r="FE43" s="20">
        <v>-2481.4680641093223</v>
      </c>
      <c r="FF43" s="20">
        <v>532.3716887427272</v>
      </c>
      <c r="FG43" s="20">
        <v>-240.84686619089098</v>
      </c>
      <c r="FH43" s="20">
        <v>450.25660287430128</v>
      </c>
      <c r="FI43" s="20">
        <v>392.5053650311811</v>
      </c>
      <c r="FJ43" s="20">
        <v>560.96607350432851</v>
      </c>
      <c r="FK43" s="20">
        <v>29.135070753396121</v>
      </c>
      <c r="FL43" s="20">
        <v>153.03607588059913</v>
      </c>
      <c r="FM43" s="20">
        <v>37.624935572184313</v>
      </c>
      <c r="FN43" s="20">
        <v>442.53799959619755</v>
      </c>
      <c r="FO43" s="20">
        <v>-72.974259730625363</v>
      </c>
      <c r="FP43" s="20">
        <v>-383.97969897504026</v>
      </c>
      <c r="FQ43" s="20">
        <v>-1707.647627395439</v>
      </c>
      <c r="FR43" s="20">
        <v>603.6709733211851</v>
      </c>
      <c r="FS43" s="20">
        <v>-319.13342420213576</v>
      </c>
      <c r="FT43" s="20">
        <v>-300.46826983806113</v>
      </c>
      <c r="FU43" s="20">
        <v>880.81602091944751</v>
      </c>
      <c r="FV43" s="20">
        <v>-319.71078923722462</v>
      </c>
    </row>
    <row r="44" spans="1:197" s="5" customFormat="1">
      <c r="A44" s="29" t="s">
        <v>8</v>
      </c>
      <c r="B44" s="288" t="s">
        <v>11</v>
      </c>
      <c r="C44" s="264">
        <f t="shared" si="302"/>
        <v>-8908.0106663202914</v>
      </c>
      <c r="D44" s="264">
        <f t="shared" si="303"/>
        <v>-10658.503739366095</v>
      </c>
      <c r="E44" s="264">
        <f t="shared" si="304"/>
        <v>-6920.0506455965678</v>
      </c>
      <c r="F44" s="264">
        <f t="shared" si="305"/>
        <v>-8023.685706373486</v>
      </c>
      <c r="G44" s="264">
        <f t="shared" si="306"/>
        <v>-6801.8727292279691</v>
      </c>
      <c r="H44" s="264">
        <f t="shared" si="307"/>
        <v>-4274.5396078870808</v>
      </c>
      <c r="I44" s="264">
        <f t="shared" si="308"/>
        <v>-6170.2362252139937</v>
      </c>
      <c r="J44" s="264">
        <f t="shared" si="309"/>
        <v>-8052.0753401629781</v>
      </c>
      <c r="K44" s="264">
        <f t="shared" si="345"/>
        <v>-4270.5557998343647</v>
      </c>
      <c r="L44" s="264">
        <f t="shared" si="346"/>
        <v>-1449.4488397990808</v>
      </c>
      <c r="M44" s="264">
        <f t="shared" si="310"/>
        <v>-1252.5787097537079</v>
      </c>
      <c r="N44" s="264">
        <f t="shared" si="311"/>
        <v>-1246.2477768886554</v>
      </c>
      <c r="O44" s="264">
        <f t="shared" si="312"/>
        <v>-2152.8125410950015</v>
      </c>
      <c r="P44" s="264">
        <f t="shared" si="313"/>
        <v>-4256.3716385829266</v>
      </c>
      <c r="Q44" s="264">
        <f t="shared" si="314"/>
        <v>-1423.1914676366202</v>
      </c>
      <c r="R44" s="264">
        <f t="shared" si="315"/>
        <v>-1727.6927913621603</v>
      </c>
      <c r="S44" s="264">
        <f t="shared" si="316"/>
        <v>-2747.5741671209571</v>
      </c>
      <c r="T44" s="264">
        <f t="shared" si="317"/>
        <v>-4760.045313246359</v>
      </c>
      <c r="U44" s="264">
        <f t="shared" si="318"/>
        <v>-904.83436779789895</v>
      </c>
      <c r="V44" s="264">
        <f t="shared" si="319"/>
        <v>-1356.5170533920095</v>
      </c>
      <c r="W44" s="264">
        <f t="shared" si="320"/>
        <v>-608.46153727801629</v>
      </c>
      <c r="X44" s="264">
        <f t="shared" si="321"/>
        <v>-4050.2376871286438</v>
      </c>
      <c r="Y44" s="264">
        <f t="shared" si="322"/>
        <v>-1545.0522850055106</v>
      </c>
      <c r="Z44" s="264">
        <f t="shared" si="323"/>
        <v>-969.50913381552709</v>
      </c>
      <c r="AA44" s="264">
        <f t="shared" si="324"/>
        <v>-1800.0184973856153</v>
      </c>
      <c r="AB44" s="264">
        <f t="shared" si="325"/>
        <v>-3709.1057901668328</v>
      </c>
      <c r="AC44" s="264">
        <f t="shared" si="326"/>
        <v>-1464.0468190928577</v>
      </c>
      <c r="AD44" s="264">
        <f t="shared" si="327"/>
        <v>-857.95451882982297</v>
      </c>
      <c r="AE44" s="264">
        <f t="shared" si="328"/>
        <v>-541.36071136165106</v>
      </c>
      <c r="AF44" s="264">
        <f t="shared" si="329"/>
        <v>-3938.5106799436371</v>
      </c>
      <c r="AG44" s="264">
        <f t="shared" si="330"/>
        <v>-1063.067896848218</v>
      </c>
      <c r="AH44" s="264">
        <f t="shared" si="331"/>
        <v>-621.62713747215685</v>
      </c>
      <c r="AI44" s="264">
        <f t="shared" si="332"/>
        <v>-801.92527647146107</v>
      </c>
      <c r="AJ44" s="264">
        <f t="shared" si="333"/>
        <v>-1787.9192970952449</v>
      </c>
      <c r="AK44" s="264">
        <f t="shared" si="334"/>
        <v>-630.9216746127654</v>
      </c>
      <c r="AL44" s="264">
        <f t="shared" si="335"/>
        <v>-795.30387508643889</v>
      </c>
      <c r="AM44" s="264">
        <f t="shared" si="336"/>
        <v>-1510.7713679631981</v>
      </c>
      <c r="AN44" s="264">
        <f t="shared" si="337"/>
        <v>-3233.2393075515906</v>
      </c>
      <c r="AO44" s="264">
        <f t="shared" si="338"/>
        <v>-267.50556783576644</v>
      </c>
      <c r="AP44" s="264">
        <f t="shared" si="339"/>
        <v>-3240.6372949013485</v>
      </c>
      <c r="AQ44" s="264">
        <f t="shared" si="340"/>
        <v>-1467.7365325848496</v>
      </c>
      <c r="AR44" s="264">
        <f t="shared" si="341"/>
        <v>-3076.195944841013</v>
      </c>
      <c r="AS44" s="264">
        <f t="shared" si="45"/>
        <v>-535.60040661271</v>
      </c>
      <c r="AT44" s="264">
        <f t="shared" si="46"/>
        <v>-562.85946425628435</v>
      </c>
      <c r="AU44" s="264">
        <f t="shared" si="47"/>
        <v>-587.8732482325579</v>
      </c>
      <c r="AV44" s="264">
        <f t="shared" si="48"/>
        <v>-2584.2226807328129</v>
      </c>
      <c r="AW44" s="264">
        <f t="shared" si="49"/>
        <v>276.44197495613821</v>
      </c>
      <c r="AX44" s="264">
        <f t="shared" si="50"/>
        <v>279.57874833890492</v>
      </c>
      <c r="AY44" s="264">
        <f t="shared" si="342"/>
        <v>115.40214919564846</v>
      </c>
      <c r="AZ44" s="264">
        <f t="shared" si="343"/>
        <v>-2120.8717122897724</v>
      </c>
      <c r="BA44" s="264">
        <f t="shared" si="344"/>
        <v>-445.59788898901206</v>
      </c>
      <c r="BB44" s="265">
        <v>370.40600850504552</v>
      </c>
      <c r="BC44" s="265">
        <v>-994.76820518195268</v>
      </c>
      <c r="BD44" s="265">
        <v>-628.21651307680077</v>
      </c>
      <c r="BE44" s="265">
        <v>257.74466369711172</v>
      </c>
      <c r="BF44" s="265">
        <v>-407.88363276897098</v>
      </c>
      <c r="BG44" s="265">
        <v>-1096.1088078167961</v>
      </c>
      <c r="BH44" s="265">
        <v>-223.06080557725363</v>
      </c>
      <c r="BI44" s="265">
        <v>-958.71785802661088</v>
      </c>
      <c r="BJ44" s="265">
        <v>-971.03387749113722</v>
      </c>
      <c r="BK44" s="265">
        <v>-1027.7818611225393</v>
      </c>
      <c r="BL44" s="265">
        <v>-1268.6754042195716</v>
      </c>
      <c r="BM44" s="265">
        <v>-1959.9143732408152</v>
      </c>
      <c r="BN44" s="265">
        <v>47.216098062042875</v>
      </c>
      <c r="BO44" s="265">
        <v>-910.95343675103959</v>
      </c>
      <c r="BP44" s="265">
        <v>-559.45412894762353</v>
      </c>
      <c r="BQ44" s="265">
        <v>-320.58012561516534</v>
      </c>
      <c r="BR44" s="265">
        <v>-544.24787976611788</v>
      </c>
      <c r="BS44" s="265">
        <v>-862.86478598087706</v>
      </c>
      <c r="BT44" s="265">
        <v>-811.27979683265175</v>
      </c>
      <c r="BU44" s="265">
        <v>-1035.1673916072534</v>
      </c>
      <c r="BV44" s="265">
        <v>-901.1269786810517</v>
      </c>
      <c r="BW44" s="265">
        <v>-1126.725890529684</v>
      </c>
      <c r="BX44" s="265">
        <v>-1300.6748729404835</v>
      </c>
      <c r="BY44" s="265">
        <v>-2332.6445497761911</v>
      </c>
      <c r="BZ44" s="265">
        <v>349.08216354619253</v>
      </c>
      <c r="CA44" s="265">
        <v>-409.67972070196993</v>
      </c>
      <c r="CB44" s="265">
        <v>-844.23681064212155</v>
      </c>
      <c r="CC44" s="265">
        <v>286.57761156697143</v>
      </c>
      <c r="CD44" s="265">
        <v>-751.57316077050655</v>
      </c>
      <c r="CE44" s="265">
        <v>-891.52150418847441</v>
      </c>
      <c r="CF44" s="265">
        <v>151.74594196532917</v>
      </c>
      <c r="CG44" s="265">
        <v>-359.50663904873545</v>
      </c>
      <c r="CH44" s="265">
        <v>-400.70084019461001</v>
      </c>
      <c r="CI44" s="265">
        <v>-779.7496940818578</v>
      </c>
      <c r="CJ44" s="265">
        <v>-465.24162960720514</v>
      </c>
      <c r="CK44" s="265">
        <v>-2805.2463634395808</v>
      </c>
      <c r="CL44" s="265">
        <v>186.27817755039223</v>
      </c>
      <c r="CM44" s="265">
        <v>-712.42888791783071</v>
      </c>
      <c r="CN44" s="265">
        <v>-1018.9015746380721</v>
      </c>
      <c r="CO44" s="265">
        <v>-69.849826703587951</v>
      </c>
      <c r="CP44" s="265">
        <v>-195.46690213220995</v>
      </c>
      <c r="CQ44" s="265">
        <v>-704.19240497972919</v>
      </c>
      <c r="CR44" s="265">
        <v>-434.2145701218933</v>
      </c>
      <c r="CS44" s="265">
        <v>-507.34382197188802</v>
      </c>
      <c r="CT44" s="265">
        <v>-858.460105291834</v>
      </c>
      <c r="CU44" s="265">
        <v>-492.94252264954207</v>
      </c>
      <c r="CV44" s="265">
        <v>-1099.4315862140879</v>
      </c>
      <c r="CW44" s="265">
        <v>-2116.731681303203</v>
      </c>
      <c r="CX44" s="265">
        <v>257.50167622165873</v>
      </c>
      <c r="CY44" s="265">
        <v>-625.18182714541831</v>
      </c>
      <c r="CZ44" s="265">
        <v>-1096.3666681690981</v>
      </c>
      <c r="DA44" s="265">
        <v>10.692863689256683</v>
      </c>
      <c r="DB44" s="265">
        <v>-306.68801751049887</v>
      </c>
      <c r="DC44" s="265">
        <v>-561.95936500858079</v>
      </c>
      <c r="DD44" s="265">
        <v>185.49689133452512</v>
      </c>
      <c r="DE44" s="265">
        <v>-389.7858050071643</v>
      </c>
      <c r="DF44" s="265">
        <v>-337.07179768901187</v>
      </c>
      <c r="DG44" s="265">
        <v>-673.22684884729051</v>
      </c>
      <c r="DH44" s="265">
        <v>-701.57353332713342</v>
      </c>
      <c r="DI44" s="265">
        <v>-2563.710297769213</v>
      </c>
      <c r="DJ44" s="265">
        <v>249.91006701951778</v>
      </c>
      <c r="DK44" s="265">
        <v>-453.9937235117693</v>
      </c>
      <c r="DL44" s="265">
        <v>-858.98424035596645</v>
      </c>
      <c r="DM44" s="265">
        <v>-130.36539628640821</v>
      </c>
      <c r="DN44" s="265">
        <v>-210.92658709905618</v>
      </c>
      <c r="DO44" s="265">
        <v>-280.33515408669246</v>
      </c>
      <c r="DP44" s="265">
        <v>-124.93359586463521</v>
      </c>
      <c r="DQ44" s="265">
        <v>-318.33481397681771</v>
      </c>
      <c r="DR44" s="265">
        <v>-358.65686663000815</v>
      </c>
      <c r="DS44" s="265">
        <v>-179.21648322866804</v>
      </c>
      <c r="DT44" s="265">
        <v>-91.196261662038523</v>
      </c>
      <c r="DU44" s="265">
        <v>-1517.5065522045384</v>
      </c>
      <c r="DV44" s="265">
        <v>13.093369825887294</v>
      </c>
      <c r="DW44" s="265">
        <v>-370.83925040970053</v>
      </c>
      <c r="DX44" s="265">
        <v>-273.17579402895217</v>
      </c>
      <c r="DY44" s="265">
        <v>74.313838885511814</v>
      </c>
      <c r="DZ44" s="265">
        <v>-214.66712054190202</v>
      </c>
      <c r="EA44" s="265">
        <v>-654.95059343004868</v>
      </c>
      <c r="EB44" s="265">
        <v>-690.15160466149723</v>
      </c>
      <c r="EC44" s="265">
        <v>-285.60406540269742</v>
      </c>
      <c r="ED44" s="265">
        <v>-535.0156978990035</v>
      </c>
      <c r="EE44" s="265">
        <v>-218.58182869778602</v>
      </c>
      <c r="EF44" s="265">
        <v>-426.35791366221792</v>
      </c>
      <c r="EG44" s="265">
        <v>-2588.2995651915867</v>
      </c>
      <c r="EH44" s="265">
        <v>123.28585484021551</v>
      </c>
      <c r="EI44" s="265">
        <v>-447.03289786348773</v>
      </c>
      <c r="EJ44" s="265">
        <v>56.241475187505785</v>
      </c>
      <c r="EK44" s="265">
        <v>-571.38694404273542</v>
      </c>
      <c r="EL44" s="265">
        <v>-1596.6842953690818</v>
      </c>
      <c r="EM44" s="265">
        <v>-1072.5660554895314</v>
      </c>
      <c r="EN44" s="265">
        <v>-768.16942833744702</v>
      </c>
      <c r="EO44" s="265">
        <v>-821.42011660569415</v>
      </c>
      <c r="EP44" s="265">
        <v>121.85301235829161</v>
      </c>
      <c r="EQ44" s="265">
        <v>-672.16794002247639</v>
      </c>
      <c r="ER44" s="265">
        <v>-484.21154749208745</v>
      </c>
      <c r="ES44" s="265">
        <v>-1919.8164573264492</v>
      </c>
      <c r="ET44" s="265">
        <v>-95.95490530007919</v>
      </c>
      <c r="EU44" s="265">
        <v>-449.51305757562591</v>
      </c>
      <c r="EV44" s="265">
        <v>9.8675562629950946</v>
      </c>
      <c r="EW44" s="265">
        <v>87.042321030718995</v>
      </c>
      <c r="EX44" s="265">
        <v>-389.04185361467944</v>
      </c>
      <c r="EY44" s="265">
        <v>-260.85993167232391</v>
      </c>
      <c r="EZ44" s="265">
        <v>-369.039490870073</v>
      </c>
      <c r="FA44" s="265">
        <v>-580.58175794913359</v>
      </c>
      <c r="FB44" s="265">
        <v>361.74800058664869</v>
      </c>
      <c r="FC44" s="265">
        <v>-364.15199694459579</v>
      </c>
      <c r="FD44" s="265">
        <v>78.5391091965339</v>
      </c>
      <c r="FE44" s="265">
        <v>-2298.609792984751</v>
      </c>
      <c r="FF44" s="265">
        <v>454.34616577106135</v>
      </c>
      <c r="FG44" s="265">
        <v>-599.28635007255775</v>
      </c>
      <c r="FH44" s="265">
        <v>421.38215925763461</v>
      </c>
      <c r="FI44" s="265">
        <v>232.37219537451392</v>
      </c>
      <c r="FJ44" s="265">
        <v>454.67642004766185</v>
      </c>
      <c r="FK44" s="265">
        <v>-407.46986708327086</v>
      </c>
      <c r="FL44" s="265">
        <v>82.800261033931747</v>
      </c>
      <c r="FM44" s="265">
        <v>-42.130457444483</v>
      </c>
      <c r="FN44" s="265">
        <v>74.732345606199715</v>
      </c>
      <c r="FO44" s="265">
        <v>-302.6238654539593</v>
      </c>
      <c r="FP44" s="265">
        <v>-496.96626224370902</v>
      </c>
      <c r="FQ44" s="265">
        <v>-1321.2815845921041</v>
      </c>
      <c r="FR44" s="265">
        <v>578.64600514451854</v>
      </c>
      <c r="FS44" s="265">
        <v>-784.71621404880239</v>
      </c>
      <c r="FT44" s="265">
        <v>-239.52768008472822</v>
      </c>
      <c r="FU44" s="265">
        <v>485.13353246944826</v>
      </c>
      <c r="FV44" s="265">
        <v>-609.00874748990736</v>
      </c>
    </row>
    <row r="45" spans="1:197" s="103" customFormat="1">
      <c r="A45" s="266" t="s">
        <v>71</v>
      </c>
      <c r="B45" s="262" t="s">
        <v>11</v>
      </c>
      <c r="C45" s="267">
        <f t="shared" ref="C45" si="347">+SUM(BB45:BM45)</f>
        <v>-8908.0106663202914</v>
      </c>
      <c r="D45" s="267">
        <f t="shared" si="303"/>
        <v>-10614.609839366098</v>
      </c>
      <c r="E45" s="267">
        <f t="shared" si="304"/>
        <v>-6483.6176455965697</v>
      </c>
      <c r="F45" s="267">
        <f t="shared" si="305"/>
        <v>-7520.064706373485</v>
      </c>
      <c r="G45" s="267">
        <f t="shared" si="306"/>
        <v>-6616.0448974379651</v>
      </c>
      <c r="H45" s="267">
        <f t="shared" si="307"/>
        <v>-4364.7741419070808</v>
      </c>
      <c r="I45" s="267">
        <f t="shared" si="308"/>
        <v>-6172.2028584339914</v>
      </c>
      <c r="J45" s="267">
        <f t="shared" si="309"/>
        <v>-7675.5876526129769</v>
      </c>
      <c r="K45" s="267">
        <f t="shared" si="345"/>
        <v>-4405.6307248843659</v>
      </c>
      <c r="L45" s="267">
        <f t="shared" si="346"/>
        <v>-1876.1574216990794</v>
      </c>
      <c r="M45" s="267">
        <f t="shared" si="310"/>
        <v>-1252.5787097537086</v>
      </c>
      <c r="N45" s="267">
        <f t="shared" si="311"/>
        <v>-1246.2477768886552</v>
      </c>
      <c r="O45" s="267">
        <f t="shared" si="312"/>
        <v>-2152.812541095002</v>
      </c>
      <c r="P45" s="267">
        <f t="shared" si="313"/>
        <v>-4256.3716385829257</v>
      </c>
      <c r="Q45" s="267">
        <f t="shared" si="314"/>
        <v>-1423.1914676366218</v>
      </c>
      <c r="R45" s="267">
        <f t="shared" si="315"/>
        <v>-1727.6927913621601</v>
      </c>
      <c r="S45" s="267">
        <f t="shared" si="316"/>
        <v>-2747.574167120958</v>
      </c>
      <c r="T45" s="267">
        <f t="shared" si="317"/>
        <v>-4716.1514132463581</v>
      </c>
      <c r="U45" s="267">
        <f t="shared" si="318"/>
        <v>-770.41036779789988</v>
      </c>
      <c r="V45" s="267">
        <f t="shared" si="319"/>
        <v>-1313.4930533920092</v>
      </c>
      <c r="W45" s="267">
        <f t="shared" si="320"/>
        <v>-503.59853727801669</v>
      </c>
      <c r="X45" s="267">
        <f t="shared" si="321"/>
        <v>-3896.1156871286439</v>
      </c>
      <c r="Y45" s="267">
        <f t="shared" si="322"/>
        <v>-1344.6142850055105</v>
      </c>
      <c r="Z45" s="267">
        <f t="shared" si="323"/>
        <v>-859.31513381552736</v>
      </c>
      <c r="AA45" s="267">
        <f t="shared" si="324"/>
        <v>-1687.6484973856152</v>
      </c>
      <c r="AB45" s="267">
        <f t="shared" si="325"/>
        <v>-3628.4867901668317</v>
      </c>
      <c r="AC45" s="267">
        <f t="shared" si="326"/>
        <v>-1407.8592807428572</v>
      </c>
      <c r="AD45" s="267">
        <f t="shared" si="327"/>
        <v>-792.13827722982205</v>
      </c>
      <c r="AE45" s="267">
        <f t="shared" si="328"/>
        <v>-482.74025500165089</v>
      </c>
      <c r="AF45" s="267">
        <f t="shared" si="329"/>
        <v>-3933.3070844636354</v>
      </c>
      <c r="AG45" s="267">
        <f t="shared" si="330"/>
        <v>-1044.682731488218</v>
      </c>
      <c r="AH45" s="267">
        <f t="shared" si="331"/>
        <v>-646.68482854215745</v>
      </c>
      <c r="AI45" s="267">
        <f t="shared" si="332"/>
        <v>-842.9704301114607</v>
      </c>
      <c r="AJ45" s="267">
        <f t="shared" si="333"/>
        <v>-1830.4361517652442</v>
      </c>
      <c r="AK45" s="267">
        <f t="shared" si="334"/>
        <v>-625.16776502276525</v>
      </c>
      <c r="AL45" s="267">
        <f t="shared" si="335"/>
        <v>-816.20913140643938</v>
      </c>
      <c r="AM45" s="267">
        <f t="shared" si="336"/>
        <v>-1522.0419596231973</v>
      </c>
      <c r="AN45" s="267">
        <f t="shared" si="337"/>
        <v>-3208.7840023815897</v>
      </c>
      <c r="AO45" s="267">
        <f t="shared" si="338"/>
        <v>-201.01132922576585</v>
      </c>
      <c r="AP45" s="267">
        <f t="shared" si="339"/>
        <v>-3131.6895808713484</v>
      </c>
      <c r="AQ45" s="267">
        <f t="shared" si="340"/>
        <v>-1387.3040420748496</v>
      </c>
      <c r="AR45" s="267">
        <f t="shared" si="341"/>
        <v>-2955.5827004410125</v>
      </c>
      <c r="AS45" s="267">
        <f t="shared" si="45"/>
        <v>-524.21532188271021</v>
      </c>
      <c r="AT45" s="267">
        <f t="shared" si="46"/>
        <v>-584.21328098628464</v>
      </c>
      <c r="AU45" s="267">
        <f t="shared" si="47"/>
        <v>-633.86849708255841</v>
      </c>
      <c r="AV45" s="267">
        <f t="shared" si="48"/>
        <v>-2663.3336249328127</v>
      </c>
      <c r="AW45" s="267">
        <f t="shared" si="49"/>
        <v>143.40714913613874</v>
      </c>
      <c r="AX45" s="267">
        <f t="shared" si="50"/>
        <v>186.87072964890467</v>
      </c>
      <c r="AY45" s="267">
        <f t="shared" si="342"/>
        <v>-28.598880404351348</v>
      </c>
      <c r="AZ45" s="267">
        <f t="shared" si="343"/>
        <v>-2177.8364200797714</v>
      </c>
      <c r="BA45" s="267">
        <f t="shared" si="344"/>
        <v>-772.20436057615302</v>
      </c>
      <c r="BB45" s="268">
        <v>370.40600850504552</v>
      </c>
      <c r="BC45" s="268">
        <v>-994.76820518195291</v>
      </c>
      <c r="BD45" s="268">
        <v>-628.21651307680122</v>
      </c>
      <c r="BE45" s="268">
        <v>257.74466369711172</v>
      </c>
      <c r="BF45" s="268">
        <v>-407.88363276897098</v>
      </c>
      <c r="BG45" s="268">
        <v>-1096.1088078167959</v>
      </c>
      <c r="BH45" s="268">
        <v>-223.06080557725363</v>
      </c>
      <c r="BI45" s="268">
        <v>-958.71785802661134</v>
      </c>
      <c r="BJ45" s="268">
        <v>-971.03387749113699</v>
      </c>
      <c r="BK45" s="268">
        <v>-1027.7818611225393</v>
      </c>
      <c r="BL45" s="268">
        <v>-1268.6754042195712</v>
      </c>
      <c r="BM45" s="268">
        <v>-1959.9143732408152</v>
      </c>
      <c r="BN45" s="268">
        <v>47.21609806204242</v>
      </c>
      <c r="BO45" s="268">
        <v>-910.9534367510405</v>
      </c>
      <c r="BP45" s="268">
        <v>-559.45412894762376</v>
      </c>
      <c r="BQ45" s="268">
        <v>-320.58012561516489</v>
      </c>
      <c r="BR45" s="268">
        <v>-544.24787976611765</v>
      </c>
      <c r="BS45" s="268">
        <v>-862.86478598087751</v>
      </c>
      <c r="BT45" s="268">
        <v>-811.27979683265175</v>
      </c>
      <c r="BU45" s="268">
        <v>-1035.1673916072536</v>
      </c>
      <c r="BV45" s="268">
        <v>-901.12697868105261</v>
      </c>
      <c r="BW45" s="268">
        <v>-1126.5809905296835</v>
      </c>
      <c r="BX45" s="268">
        <v>-1293.9738729404837</v>
      </c>
      <c r="BY45" s="268">
        <v>-2295.5965497761904</v>
      </c>
      <c r="BZ45" s="268">
        <v>395.77816354619245</v>
      </c>
      <c r="CA45" s="268">
        <v>-365.54472070196994</v>
      </c>
      <c r="CB45" s="268">
        <v>-800.64381064212239</v>
      </c>
      <c r="CC45" s="268">
        <v>301.86061156697133</v>
      </c>
      <c r="CD45" s="268">
        <v>-742.10516077050625</v>
      </c>
      <c r="CE45" s="268">
        <v>-873.24850418847427</v>
      </c>
      <c r="CF45" s="268">
        <v>181.454941965329</v>
      </c>
      <c r="CG45" s="268">
        <v>-317.31263904873572</v>
      </c>
      <c r="CH45" s="268">
        <v>-367.74084019460997</v>
      </c>
      <c r="CI45" s="268">
        <v>-739.82369408185787</v>
      </c>
      <c r="CJ45" s="268">
        <v>-413.8256296072052</v>
      </c>
      <c r="CK45" s="268">
        <v>-2742.4663634395811</v>
      </c>
      <c r="CL45" s="268">
        <v>260.71817755039228</v>
      </c>
      <c r="CM45" s="268">
        <v>-641.99388791783053</v>
      </c>
      <c r="CN45" s="268">
        <v>-963.33857463807226</v>
      </c>
      <c r="CO45" s="268">
        <v>-26.206826703587922</v>
      </c>
      <c r="CP45" s="268">
        <v>-158.57090213221022</v>
      </c>
      <c r="CQ45" s="268">
        <v>-674.53740497972922</v>
      </c>
      <c r="CR45" s="268">
        <v>-393.06957012189332</v>
      </c>
      <c r="CS45" s="268">
        <v>-470.60882197188789</v>
      </c>
      <c r="CT45" s="268">
        <v>-823.97010529183399</v>
      </c>
      <c r="CU45" s="268">
        <v>-467.31052264954201</v>
      </c>
      <c r="CV45" s="268">
        <v>-1067.8565862140879</v>
      </c>
      <c r="CW45" s="268">
        <v>-2093.3196813032018</v>
      </c>
      <c r="CX45" s="268">
        <v>275.21064922165874</v>
      </c>
      <c r="CY45" s="268">
        <v>-608.65425614541823</v>
      </c>
      <c r="CZ45" s="268">
        <v>-1074.4156738190977</v>
      </c>
      <c r="DA45" s="268">
        <v>26.938278149257258</v>
      </c>
      <c r="DB45" s="268">
        <v>-283.45634511049866</v>
      </c>
      <c r="DC45" s="268">
        <v>-535.62021026858065</v>
      </c>
      <c r="DD45" s="268">
        <v>212.20623539452527</v>
      </c>
      <c r="DE45" s="268">
        <v>-370.16893810716419</v>
      </c>
      <c r="DF45" s="268">
        <v>-324.77755228901196</v>
      </c>
      <c r="DG45" s="268">
        <v>-668.02325336729018</v>
      </c>
      <c r="DH45" s="268">
        <v>-701.57353332713365</v>
      </c>
      <c r="DI45" s="268">
        <v>-2563.7102977692116</v>
      </c>
      <c r="DJ45" s="268">
        <v>260.41619493951771</v>
      </c>
      <c r="DK45" s="268">
        <v>-460.96362351176936</v>
      </c>
      <c r="DL45" s="268">
        <v>-844.13530291596635</v>
      </c>
      <c r="DM45" s="268">
        <v>-157.2366750064084</v>
      </c>
      <c r="DN45" s="268">
        <v>-200.17498566905624</v>
      </c>
      <c r="DO45" s="268">
        <v>-289.2731678666928</v>
      </c>
      <c r="DP45" s="268">
        <v>-124.44023488463517</v>
      </c>
      <c r="DQ45" s="268">
        <v>-354.81463218681756</v>
      </c>
      <c r="DR45" s="268">
        <v>-363.71556304000796</v>
      </c>
      <c r="DS45" s="268">
        <v>-194.02862836866825</v>
      </c>
      <c r="DT45" s="268">
        <v>-120.81409461203839</v>
      </c>
      <c r="DU45" s="268">
        <v>-1515.5934287845375</v>
      </c>
      <c r="DV45" s="268">
        <v>12.49515404588783</v>
      </c>
      <c r="DW45" s="268">
        <v>-365.74065025970094</v>
      </c>
      <c r="DX45" s="268">
        <v>-271.92226880895214</v>
      </c>
      <c r="DY45" s="268">
        <v>78.031117985511173</v>
      </c>
      <c r="DZ45" s="268">
        <v>-242.27722967190175</v>
      </c>
      <c r="EA45" s="268">
        <v>-651.96301972004881</v>
      </c>
      <c r="EB45" s="268">
        <v>-697.12486614149702</v>
      </c>
      <c r="EC45" s="268">
        <v>-275.44755973269707</v>
      </c>
      <c r="ED45" s="268">
        <v>-549.46953374900318</v>
      </c>
      <c r="EE45" s="268">
        <v>-218.33700008778624</v>
      </c>
      <c r="EF45" s="268">
        <v>-429.65706006221785</v>
      </c>
      <c r="EG45" s="268">
        <v>-2560.7899422315859</v>
      </c>
      <c r="EH45" s="268">
        <v>137.21804609021592</v>
      </c>
      <c r="EI45" s="268">
        <v>-428.00060919348766</v>
      </c>
      <c r="EJ45" s="268">
        <v>89.771233877505892</v>
      </c>
      <c r="EK45" s="268">
        <v>-540.63184691273523</v>
      </c>
      <c r="EL45" s="268">
        <v>-1545.8072334190817</v>
      </c>
      <c r="EM45" s="268">
        <v>-1045.2505005395315</v>
      </c>
      <c r="EN45" s="268">
        <v>-744.34471742744745</v>
      </c>
      <c r="EO45" s="268">
        <v>-776.82746194569404</v>
      </c>
      <c r="EP45" s="268">
        <v>133.86813729829191</v>
      </c>
      <c r="EQ45" s="268">
        <v>-619.06051503247613</v>
      </c>
      <c r="ER45" s="268">
        <v>-448.0052589320876</v>
      </c>
      <c r="ES45" s="268">
        <v>-1888.5169264764488</v>
      </c>
      <c r="ET45" s="268">
        <v>-98.350594380079201</v>
      </c>
      <c r="EU45" s="268">
        <v>-438.39593792562573</v>
      </c>
      <c r="EV45" s="268">
        <v>12.531210422994718</v>
      </c>
      <c r="EW45" s="268">
        <v>86.308325090718427</v>
      </c>
      <c r="EX45" s="268">
        <v>-391.34793500467958</v>
      </c>
      <c r="EY45" s="268">
        <v>-279.17367107232349</v>
      </c>
      <c r="EZ45" s="268">
        <v>-410.48734952007317</v>
      </c>
      <c r="FA45" s="268">
        <v>-571.1786358891336</v>
      </c>
      <c r="FB45" s="268">
        <v>347.79748832664836</v>
      </c>
      <c r="FC45" s="268">
        <v>-379.70331484459575</v>
      </c>
      <c r="FD45" s="268">
        <v>8.0784528465337644</v>
      </c>
      <c r="FE45" s="268">
        <v>-2291.7087629347507</v>
      </c>
      <c r="FF45" s="268">
        <v>488.89956754106151</v>
      </c>
      <c r="FG45" s="268">
        <v>-636.96403881255765</v>
      </c>
      <c r="FH45" s="268">
        <v>291.47162040763487</v>
      </c>
      <c r="FI45" s="268">
        <v>233.69869416451365</v>
      </c>
      <c r="FJ45" s="268">
        <v>414.55434951766165</v>
      </c>
      <c r="FK45" s="268">
        <v>-461.38231403327063</v>
      </c>
      <c r="FL45" s="268">
        <v>73.163827513931665</v>
      </c>
      <c r="FM45" s="268">
        <v>-83.354615344482681</v>
      </c>
      <c r="FN45" s="268">
        <v>-18.408092573800332</v>
      </c>
      <c r="FO45" s="268">
        <v>-285.99676539395887</v>
      </c>
      <c r="FP45" s="268">
        <v>-558.30905983370872</v>
      </c>
      <c r="FQ45" s="268">
        <v>-1333.5305948521038</v>
      </c>
      <c r="FR45" s="268">
        <v>270.41540813737697</v>
      </c>
      <c r="FS45" s="268">
        <v>-800.9188248688024</v>
      </c>
      <c r="FT45" s="268">
        <v>-241.70094384472759</v>
      </c>
      <c r="FU45" s="268">
        <v>500.91543893944845</v>
      </c>
      <c r="FV45" s="268">
        <v>-650.9065896299071</v>
      </c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</row>
    <row r="46" spans="1:197" s="5" customFormat="1">
      <c r="A46" s="269" t="s">
        <v>2</v>
      </c>
      <c r="B46" s="261" t="s">
        <v>11</v>
      </c>
      <c r="C46" s="270">
        <f t="shared" ref="C46:C50" si="348">+SUM(BB46:BM46)</f>
        <v>46.262944640000683</v>
      </c>
      <c r="D46" s="270">
        <f t="shared" si="303"/>
        <v>277.24064224999927</v>
      </c>
      <c r="E46" s="270">
        <f t="shared" si="304"/>
        <v>234.36693707999848</v>
      </c>
      <c r="F46" s="270">
        <f t="shared" si="305"/>
        <v>-161.29822678000019</v>
      </c>
      <c r="G46" s="270">
        <f t="shared" si="306"/>
        <v>41.152319549998538</v>
      </c>
      <c r="H46" s="270">
        <f t="shared" si="307"/>
        <v>-191.97846339999978</v>
      </c>
      <c r="I46" s="270">
        <f t="shared" si="308"/>
        <v>264.94532740000034</v>
      </c>
      <c r="J46" s="270">
        <f t="shared" si="309"/>
        <v>21.004995790000123</v>
      </c>
      <c r="K46" s="270">
        <f t="shared" si="345"/>
        <v>364.85999337000021</v>
      </c>
      <c r="L46" s="270">
        <f t="shared" si="346"/>
        <v>203.5654824999998</v>
      </c>
      <c r="M46" s="270">
        <f t="shared" si="310"/>
        <v>164.83309722000013</v>
      </c>
      <c r="N46" s="270">
        <f t="shared" si="311"/>
        <v>-56.010743950000403</v>
      </c>
      <c r="O46" s="270">
        <f t="shared" si="312"/>
        <v>262.4422707500002</v>
      </c>
      <c r="P46" s="270">
        <f t="shared" si="313"/>
        <v>-325.00167937999925</v>
      </c>
      <c r="Q46" s="270">
        <f t="shared" si="314"/>
        <v>213.19755908000016</v>
      </c>
      <c r="R46" s="270">
        <f t="shared" si="315"/>
        <v>113.46999808000078</v>
      </c>
      <c r="S46" s="270">
        <f t="shared" si="316"/>
        <v>162.41108578999928</v>
      </c>
      <c r="T46" s="270">
        <f t="shared" si="317"/>
        <v>-211.83800070000098</v>
      </c>
      <c r="U46" s="270">
        <f t="shared" si="318"/>
        <v>310.34639328000014</v>
      </c>
      <c r="V46" s="270">
        <f t="shared" si="319"/>
        <v>236.56551488999941</v>
      </c>
      <c r="W46" s="270">
        <f t="shared" si="320"/>
        <v>-272.59232449999956</v>
      </c>
      <c r="X46" s="270">
        <f t="shared" si="321"/>
        <v>-39.952646590001564</v>
      </c>
      <c r="Y46" s="270">
        <f t="shared" si="322"/>
        <v>-75.027466480000356</v>
      </c>
      <c r="Z46" s="270">
        <f t="shared" si="323"/>
        <v>81.463540130001093</v>
      </c>
      <c r="AA46" s="270">
        <f t="shared" si="324"/>
        <v>142.30614302999857</v>
      </c>
      <c r="AB46" s="270">
        <f t="shared" si="325"/>
        <v>-310.04044345999949</v>
      </c>
      <c r="AC46" s="270">
        <f t="shared" si="326"/>
        <v>204.83926553000003</v>
      </c>
      <c r="AD46" s="270">
        <f t="shared" si="327"/>
        <v>102.6634556600003</v>
      </c>
      <c r="AE46" s="270">
        <f t="shared" si="328"/>
        <v>-127.63140392999961</v>
      </c>
      <c r="AF46" s="270">
        <f t="shared" si="329"/>
        <v>-138.71899771000221</v>
      </c>
      <c r="AG46" s="270">
        <f t="shared" si="330"/>
        <v>137.26806399000037</v>
      </c>
      <c r="AH46" s="270">
        <f t="shared" si="331"/>
        <v>215.64494297999977</v>
      </c>
      <c r="AI46" s="270">
        <f t="shared" si="332"/>
        <v>-183.85555524000085</v>
      </c>
      <c r="AJ46" s="270">
        <f t="shared" si="333"/>
        <v>-361.03591512999907</v>
      </c>
      <c r="AK46" s="270">
        <f t="shared" si="334"/>
        <v>-32.710556400000286</v>
      </c>
      <c r="AL46" s="270">
        <f t="shared" si="335"/>
        <v>325.3456500500007</v>
      </c>
      <c r="AM46" s="270">
        <f t="shared" si="336"/>
        <v>80.725929550000444</v>
      </c>
      <c r="AN46" s="270">
        <f t="shared" si="337"/>
        <v>-108.41569580000049</v>
      </c>
      <c r="AO46" s="270">
        <f t="shared" si="338"/>
        <v>-16.962797710000331</v>
      </c>
      <c r="AP46" s="270">
        <f t="shared" si="339"/>
        <v>567.61918807999996</v>
      </c>
      <c r="AQ46" s="270">
        <f t="shared" si="340"/>
        <v>-60.689223850000303</v>
      </c>
      <c r="AR46" s="270">
        <f t="shared" si="341"/>
        <v>-468.96217072999917</v>
      </c>
      <c r="AS46" s="270">
        <f t="shared" si="45"/>
        <v>285.44773690000142</v>
      </c>
      <c r="AT46" s="270">
        <f t="shared" si="46"/>
        <v>202.56481553999873</v>
      </c>
      <c r="AU46" s="270">
        <f t="shared" si="47"/>
        <v>-149.20080756999886</v>
      </c>
      <c r="AV46" s="270">
        <f t="shared" si="48"/>
        <v>26.04824849999892</v>
      </c>
      <c r="AW46" s="270">
        <f t="shared" si="49"/>
        <v>121.24581294999959</v>
      </c>
      <c r="AX46" s="270">
        <f t="shared" si="50"/>
        <v>219.96171370999986</v>
      </c>
      <c r="AY46" s="270">
        <f t="shared" si="342"/>
        <v>56.033714709999799</v>
      </c>
      <c r="AZ46" s="270">
        <f t="shared" si="343"/>
        <v>-193.67575886999941</v>
      </c>
      <c r="BA46" s="270">
        <f t="shared" si="344"/>
        <v>90.339938410000116</v>
      </c>
      <c r="BB46" s="271">
        <v>184.4658189299999</v>
      </c>
      <c r="BC46" s="271">
        <v>23.005327780000471</v>
      </c>
      <c r="BD46" s="271">
        <v>-42.638049490000242</v>
      </c>
      <c r="BE46" s="271">
        <v>-116.47371060999978</v>
      </c>
      <c r="BF46" s="271">
        <v>42.475114069999847</v>
      </c>
      <c r="BG46" s="271">
        <v>17.987852589999534</v>
      </c>
      <c r="BH46" s="271">
        <v>27.259068680000155</v>
      </c>
      <c r="BI46" s="271">
        <v>36.159487410000281</v>
      </c>
      <c r="BJ46" s="271">
        <v>199.02371465999977</v>
      </c>
      <c r="BK46" s="271">
        <v>-25.793851529999472</v>
      </c>
      <c r="BL46" s="271">
        <v>-40.602044489999287</v>
      </c>
      <c r="BM46" s="271">
        <v>-258.60578336000049</v>
      </c>
      <c r="BN46" s="271">
        <v>190.82743551000007</v>
      </c>
      <c r="BO46" s="271">
        <v>33.283716380000101</v>
      </c>
      <c r="BP46" s="271">
        <v>-10.913592810000011</v>
      </c>
      <c r="BQ46" s="271">
        <v>-63.427496510000026</v>
      </c>
      <c r="BR46" s="271">
        <v>101.55328154999984</v>
      </c>
      <c r="BS46" s="271">
        <v>75.344213040000966</v>
      </c>
      <c r="BT46" s="271">
        <v>56.00104631999875</v>
      </c>
      <c r="BU46" s="271">
        <v>86.661908420000486</v>
      </c>
      <c r="BV46" s="271">
        <v>19.74813105000004</v>
      </c>
      <c r="BW46" s="271">
        <v>38.667172130000665</v>
      </c>
      <c r="BX46" s="271">
        <v>20.670750639998516</v>
      </c>
      <c r="BY46" s="271">
        <v>-271.17592347000016</v>
      </c>
      <c r="BZ46" s="271">
        <v>108.28748273000002</v>
      </c>
      <c r="CA46" s="271">
        <v>186.04058683000022</v>
      </c>
      <c r="CB46" s="271">
        <v>16.018323719999898</v>
      </c>
      <c r="CC46" s="271">
        <v>96.86514366999927</v>
      </c>
      <c r="CD46" s="271">
        <v>101.94182529000011</v>
      </c>
      <c r="CE46" s="271">
        <v>37.758545930000025</v>
      </c>
      <c r="CF46" s="271">
        <v>117.65188966000039</v>
      </c>
      <c r="CG46" s="271">
        <v>-188.12815830000054</v>
      </c>
      <c r="CH46" s="271">
        <v>-202.11605585999939</v>
      </c>
      <c r="CI46" s="271">
        <v>-15.159716370000581</v>
      </c>
      <c r="CJ46" s="271">
        <v>-161.70514164999923</v>
      </c>
      <c r="CK46" s="271">
        <v>136.91221142999825</v>
      </c>
      <c r="CL46" s="271">
        <v>69.64613690999991</v>
      </c>
      <c r="CM46" s="271">
        <v>-169.86352866000016</v>
      </c>
      <c r="CN46" s="271">
        <v>25.18992526999989</v>
      </c>
      <c r="CO46" s="271">
        <v>84.417471359999865</v>
      </c>
      <c r="CP46" s="271">
        <v>-171.14003640000021</v>
      </c>
      <c r="CQ46" s="271">
        <v>168.18610517000144</v>
      </c>
      <c r="CR46" s="271">
        <v>205.23740278999952</v>
      </c>
      <c r="CS46" s="271">
        <v>-36.271934770000144</v>
      </c>
      <c r="CT46" s="271">
        <v>-26.659324990000812</v>
      </c>
      <c r="CU46" s="271">
        <v>-64.346605529999806</v>
      </c>
      <c r="CV46" s="271">
        <v>-162.93848165000071</v>
      </c>
      <c r="CW46" s="271">
        <v>-82.755356279998978</v>
      </c>
      <c r="CX46" s="271">
        <v>85.914984590000358</v>
      </c>
      <c r="CY46" s="271">
        <v>48.738024489999702</v>
      </c>
      <c r="CZ46" s="271">
        <v>70.186256449999973</v>
      </c>
      <c r="DA46" s="271">
        <v>-7.7934794999995347</v>
      </c>
      <c r="DB46" s="271">
        <v>93.691656939999575</v>
      </c>
      <c r="DC46" s="271">
        <v>16.765278220000255</v>
      </c>
      <c r="DD46" s="271">
        <v>62.737158480000289</v>
      </c>
      <c r="DE46" s="271">
        <v>14.692321449999383</v>
      </c>
      <c r="DF46" s="271">
        <v>-205.06088385999928</v>
      </c>
      <c r="DG46" s="271">
        <v>124.52005756000085</v>
      </c>
      <c r="DH46" s="271">
        <v>-35.79966485000125</v>
      </c>
      <c r="DI46" s="271">
        <v>-227.43939042000181</v>
      </c>
      <c r="DJ46" s="271">
        <v>90.271531509999988</v>
      </c>
      <c r="DK46" s="271">
        <v>22.755047189999743</v>
      </c>
      <c r="DL46" s="271">
        <v>24.241485290000639</v>
      </c>
      <c r="DM46" s="271">
        <v>103.85353272999907</v>
      </c>
      <c r="DN46" s="271">
        <v>155.33301143000051</v>
      </c>
      <c r="DO46" s="271">
        <v>-43.541601179999816</v>
      </c>
      <c r="DP46" s="271">
        <v>-62.748727450000672</v>
      </c>
      <c r="DQ46" s="271">
        <v>103.821842879999</v>
      </c>
      <c r="DR46" s="271">
        <v>-224.92867066999918</v>
      </c>
      <c r="DS46" s="271">
        <v>-42.941084170001034</v>
      </c>
      <c r="DT46" s="271">
        <v>16.432327620001502</v>
      </c>
      <c r="DU46" s="271">
        <v>-334.52715857999954</v>
      </c>
      <c r="DV46" s="271">
        <v>136.56491124999991</v>
      </c>
      <c r="DW46" s="271">
        <v>8.8793133199999374</v>
      </c>
      <c r="DX46" s="271">
        <v>-178.15478097000013</v>
      </c>
      <c r="DY46" s="271">
        <v>100.944403870001</v>
      </c>
      <c r="DZ46" s="271">
        <v>122.51926588999891</v>
      </c>
      <c r="EA46" s="271">
        <v>101.8819802900008</v>
      </c>
      <c r="EB46" s="271">
        <v>-14.044607890000293</v>
      </c>
      <c r="EC46" s="271">
        <v>-107.3908430099994</v>
      </c>
      <c r="ED46" s="271">
        <v>202.16138045000014</v>
      </c>
      <c r="EE46" s="271">
        <v>-72.240945790000239</v>
      </c>
      <c r="EF46" s="271">
        <v>-199.1323080200001</v>
      </c>
      <c r="EG46" s="271">
        <v>162.95755800999984</v>
      </c>
      <c r="EH46" s="271">
        <v>-62.025885510000222</v>
      </c>
      <c r="EI46" s="271">
        <v>170.91659275000029</v>
      </c>
      <c r="EJ46" s="271">
        <v>-125.8535049500004</v>
      </c>
      <c r="EK46" s="271">
        <v>-58.174490210000073</v>
      </c>
      <c r="EL46" s="271">
        <v>605.12284677000048</v>
      </c>
      <c r="EM46" s="271">
        <v>20.670831519999581</v>
      </c>
      <c r="EN46" s="271">
        <v>-46.193308799999784</v>
      </c>
      <c r="EO46" s="271">
        <v>51.370059659999981</v>
      </c>
      <c r="EP46" s="271">
        <v>-65.865974710000501</v>
      </c>
      <c r="EQ46" s="271">
        <v>-119.91478023000093</v>
      </c>
      <c r="ER46" s="271">
        <v>-86.087411009997652</v>
      </c>
      <c r="ES46" s="271">
        <v>-262.95997949000059</v>
      </c>
      <c r="ET46" s="271">
        <v>314.34963166</v>
      </c>
      <c r="EU46" s="271">
        <v>72.306340519999935</v>
      </c>
      <c r="EV46" s="271">
        <v>-101.20823527999852</v>
      </c>
      <c r="EW46" s="271">
        <v>26.839413689998651</v>
      </c>
      <c r="EX46" s="271">
        <v>18.595451000000821</v>
      </c>
      <c r="EY46" s="271">
        <v>157.12995084999926</v>
      </c>
      <c r="EZ46" s="271">
        <v>29.746664430001488</v>
      </c>
      <c r="FA46" s="271">
        <v>-14.15499268000076</v>
      </c>
      <c r="FB46" s="271">
        <v>-164.79247931999959</v>
      </c>
      <c r="FC46" s="271">
        <v>206.22323644999602</v>
      </c>
      <c r="FD46" s="271">
        <v>-50.588533000000666</v>
      </c>
      <c r="FE46" s="271">
        <v>-129.58645494999644</v>
      </c>
      <c r="FF46" s="271">
        <v>-38.60632973500006</v>
      </c>
      <c r="FG46" s="271">
        <v>207.3654492849999</v>
      </c>
      <c r="FH46" s="271">
        <v>-47.513306600000249</v>
      </c>
      <c r="FI46" s="271">
        <v>34.598578389999489</v>
      </c>
      <c r="FJ46" s="271">
        <v>-77.600483010000062</v>
      </c>
      <c r="FK46" s="271">
        <v>262.96361833000043</v>
      </c>
      <c r="FL46" s="271">
        <v>27.958952340000906</v>
      </c>
      <c r="FM46" s="271">
        <v>5.5769246400012094</v>
      </c>
      <c r="FN46" s="271">
        <v>22.497837729997684</v>
      </c>
      <c r="FO46" s="271">
        <v>-10.003912759999309</v>
      </c>
      <c r="FP46" s="271">
        <v>-28.17478296999883</v>
      </c>
      <c r="FQ46" s="271">
        <v>-155.49706314000127</v>
      </c>
      <c r="FR46" s="271">
        <v>-161.76262090999995</v>
      </c>
      <c r="FS46" s="271">
        <v>322.73455861999969</v>
      </c>
      <c r="FT46" s="271">
        <v>-70.63199929999962</v>
      </c>
      <c r="FU46" s="271">
        <v>-3.4178237233334698</v>
      </c>
      <c r="FV46" s="271">
        <v>118.68111396934989</v>
      </c>
    </row>
    <row r="47" spans="1:197" s="5" customFormat="1">
      <c r="A47" s="269" t="s">
        <v>3</v>
      </c>
      <c r="B47" s="261" t="s">
        <v>11</v>
      </c>
      <c r="C47" s="270">
        <f t="shared" si="348"/>
        <v>1634.003977880001</v>
      </c>
      <c r="D47" s="270">
        <f t="shared" si="303"/>
        <v>1664.7185225080639</v>
      </c>
      <c r="E47" s="270">
        <f t="shared" si="304"/>
        <v>1381.4702442850003</v>
      </c>
      <c r="F47" s="270">
        <f t="shared" si="305"/>
        <v>-347.98342354309415</v>
      </c>
      <c r="G47" s="270">
        <f t="shared" si="306"/>
        <v>152.20799845815702</v>
      </c>
      <c r="H47" s="270">
        <f t="shared" si="307"/>
        <v>484.31000536900012</v>
      </c>
      <c r="I47" s="270">
        <f t="shared" si="308"/>
        <v>1574.0694391919315</v>
      </c>
      <c r="J47" s="270">
        <f t="shared" si="309"/>
        <v>869.58149034757344</v>
      </c>
      <c r="K47" s="270">
        <f t="shared" si="345"/>
        <v>1156.577871448055</v>
      </c>
      <c r="L47" s="270">
        <f t="shared" si="346"/>
        <v>1438.8687169619998</v>
      </c>
      <c r="M47" s="270">
        <f t="shared" si="310"/>
        <v>635.08243856451304</v>
      </c>
      <c r="N47" s="270">
        <f t="shared" si="311"/>
        <v>655.53069507174541</v>
      </c>
      <c r="O47" s="270">
        <f t="shared" si="312"/>
        <v>303.71911833001309</v>
      </c>
      <c r="P47" s="270">
        <f t="shared" si="313"/>
        <v>39.671725913729119</v>
      </c>
      <c r="Q47" s="270">
        <f t="shared" si="314"/>
        <v>647.82167900283594</v>
      </c>
      <c r="R47" s="270">
        <f t="shared" si="315"/>
        <v>725.10060327429051</v>
      </c>
      <c r="S47" s="270">
        <f t="shared" si="316"/>
        <v>78.720085077117687</v>
      </c>
      <c r="T47" s="270">
        <f t="shared" si="317"/>
        <v>213.07615515381963</v>
      </c>
      <c r="U47" s="270">
        <f t="shared" si="318"/>
        <v>611.72540158242418</v>
      </c>
      <c r="V47" s="270">
        <f t="shared" si="319"/>
        <v>629.68212885203377</v>
      </c>
      <c r="W47" s="270">
        <f t="shared" si="320"/>
        <v>118.85223477860285</v>
      </c>
      <c r="X47" s="270">
        <f t="shared" si="321"/>
        <v>21.210479071939858</v>
      </c>
      <c r="Y47" s="270">
        <f t="shared" si="322"/>
        <v>298.1894125554814</v>
      </c>
      <c r="Z47" s="270">
        <f t="shared" si="323"/>
        <v>-47.809173201184535</v>
      </c>
      <c r="AA47" s="270">
        <f t="shared" si="324"/>
        <v>-40.102846466207325</v>
      </c>
      <c r="AB47" s="270">
        <f t="shared" si="325"/>
        <v>-558.26081643118368</v>
      </c>
      <c r="AC47" s="270">
        <f t="shared" si="326"/>
        <v>206.71868078703937</v>
      </c>
      <c r="AD47" s="270">
        <f t="shared" si="327"/>
        <v>52.194718736039022</v>
      </c>
      <c r="AE47" s="270">
        <f t="shared" si="328"/>
        <v>20.802625738038216</v>
      </c>
      <c r="AF47" s="270">
        <f t="shared" si="329"/>
        <v>-127.50802680295953</v>
      </c>
      <c r="AG47" s="270">
        <f t="shared" si="330"/>
        <v>397.81401259500012</v>
      </c>
      <c r="AH47" s="270">
        <f t="shared" si="331"/>
        <v>223.00451232400076</v>
      </c>
      <c r="AI47" s="270">
        <f t="shared" si="332"/>
        <v>30.81112470499977</v>
      </c>
      <c r="AJ47" s="270">
        <f t="shared" si="333"/>
        <v>-167.31964425500053</v>
      </c>
      <c r="AK47" s="270">
        <f t="shared" si="334"/>
        <v>534.53152356804947</v>
      </c>
      <c r="AL47" s="270">
        <f t="shared" si="335"/>
        <v>439.40365934199963</v>
      </c>
      <c r="AM47" s="270">
        <f t="shared" si="336"/>
        <v>386.08578606439971</v>
      </c>
      <c r="AN47" s="270">
        <f t="shared" si="337"/>
        <v>214.0484702174827</v>
      </c>
      <c r="AO47" s="270">
        <f t="shared" si="338"/>
        <v>433.26451205636499</v>
      </c>
      <c r="AP47" s="270">
        <f t="shared" si="339"/>
        <v>453.74936239139959</v>
      </c>
      <c r="AQ47" s="270">
        <f t="shared" si="340"/>
        <v>263.13372593789984</v>
      </c>
      <c r="AR47" s="270">
        <f t="shared" si="341"/>
        <v>-280.56611003809076</v>
      </c>
      <c r="AS47" s="270">
        <f t="shared" si="45"/>
        <v>263.20876103125102</v>
      </c>
      <c r="AT47" s="270">
        <f t="shared" si="46"/>
        <v>260.84357743122848</v>
      </c>
      <c r="AU47" s="270">
        <f t="shared" si="47"/>
        <v>289.9531355237001</v>
      </c>
      <c r="AV47" s="270">
        <f t="shared" si="48"/>
        <v>342.57239746187531</v>
      </c>
      <c r="AW47" s="270">
        <f t="shared" si="49"/>
        <v>344.09363751999933</v>
      </c>
      <c r="AX47" s="270">
        <f t="shared" si="50"/>
        <v>483.06604723999976</v>
      </c>
      <c r="AY47" s="270">
        <f t="shared" si="342"/>
        <v>461.76314714333364</v>
      </c>
      <c r="AZ47" s="270">
        <f t="shared" si="343"/>
        <v>149.94588505866693</v>
      </c>
      <c r="BA47" s="270">
        <f t="shared" si="344"/>
        <v>339.32722986000044</v>
      </c>
      <c r="BB47" s="271">
        <v>267.06632407423518</v>
      </c>
      <c r="BC47" s="271">
        <v>100.4487127676403</v>
      </c>
      <c r="BD47" s="271">
        <v>267.56740172263756</v>
      </c>
      <c r="BE47" s="271">
        <v>240.93508995606675</v>
      </c>
      <c r="BF47" s="271">
        <v>209.30263773680974</v>
      </c>
      <c r="BG47" s="271">
        <v>205.29296737886887</v>
      </c>
      <c r="BH47" s="271">
        <v>65.055357729512195</v>
      </c>
      <c r="BI47" s="271">
        <v>56.734421083167888</v>
      </c>
      <c r="BJ47" s="271">
        <v>181.92933951733301</v>
      </c>
      <c r="BK47" s="271">
        <v>250.50948580720774</v>
      </c>
      <c r="BL47" s="271">
        <v>189.28473092291733</v>
      </c>
      <c r="BM47" s="271">
        <v>-400.12249081639595</v>
      </c>
      <c r="BN47" s="271">
        <v>291.0094470917694</v>
      </c>
      <c r="BO47" s="271">
        <v>186.1028322348036</v>
      </c>
      <c r="BP47" s="271">
        <v>170.70939967626299</v>
      </c>
      <c r="BQ47" s="271">
        <v>196.10871473926005</v>
      </c>
      <c r="BR47" s="271">
        <v>256.99991816339121</v>
      </c>
      <c r="BS47" s="271">
        <v>271.99197037163924</v>
      </c>
      <c r="BT47" s="271">
        <v>134.73841399100007</v>
      </c>
      <c r="BU47" s="271">
        <v>10.386977172730326</v>
      </c>
      <c r="BV47" s="271">
        <v>-66.405306086612711</v>
      </c>
      <c r="BW47" s="271">
        <v>299.88529674413292</v>
      </c>
      <c r="BX47" s="271">
        <v>357.27576864630828</v>
      </c>
      <c r="BY47" s="271">
        <v>-444.08491023662157</v>
      </c>
      <c r="BZ47" s="271">
        <v>358.60862041252057</v>
      </c>
      <c r="CA47" s="271">
        <v>118.6373885214374</v>
      </c>
      <c r="CB47" s="271">
        <v>134.47939264846616</v>
      </c>
      <c r="CC47" s="271">
        <v>201.98434382616858</v>
      </c>
      <c r="CD47" s="271">
        <v>134.92780107947442</v>
      </c>
      <c r="CE47" s="271">
        <v>292.76998394639077</v>
      </c>
      <c r="CF47" s="271">
        <v>22.431711536689818</v>
      </c>
      <c r="CG47" s="271">
        <v>-20.99780591089791</v>
      </c>
      <c r="CH47" s="271">
        <v>117.41832915281094</v>
      </c>
      <c r="CI47" s="271">
        <v>111.41613318443024</v>
      </c>
      <c r="CJ47" s="271">
        <v>113.2818616024349</v>
      </c>
      <c r="CK47" s="271">
        <v>-203.48751571492528</v>
      </c>
      <c r="CL47" s="271">
        <v>151.47711511727169</v>
      </c>
      <c r="CM47" s="271">
        <v>41.725859148055861</v>
      </c>
      <c r="CN47" s="271">
        <v>104.98643829015384</v>
      </c>
      <c r="CO47" s="271">
        <v>100.99110955284607</v>
      </c>
      <c r="CP47" s="271">
        <v>-30.747518603635626</v>
      </c>
      <c r="CQ47" s="271">
        <v>-118.05276415039498</v>
      </c>
      <c r="CR47" s="271">
        <v>17.307250079605069</v>
      </c>
      <c r="CS47" s="271">
        <v>-97.812886062083976</v>
      </c>
      <c r="CT47" s="271">
        <v>40.402789516271582</v>
      </c>
      <c r="CU47" s="271">
        <v>-6.361850913728631</v>
      </c>
      <c r="CV47" s="271">
        <v>80.98016757627272</v>
      </c>
      <c r="CW47" s="271">
        <v>-632.87913309372777</v>
      </c>
      <c r="CX47" s="271">
        <v>169.50718722901308</v>
      </c>
      <c r="CY47" s="271">
        <v>53.544259199013027</v>
      </c>
      <c r="CZ47" s="271">
        <v>-16.332765640986736</v>
      </c>
      <c r="DA47" s="271">
        <v>102.0096547290126</v>
      </c>
      <c r="DB47" s="271">
        <v>39.222082679012829</v>
      </c>
      <c r="DC47" s="271">
        <v>-89.037018671986402</v>
      </c>
      <c r="DD47" s="271">
        <v>-157.26789130998702</v>
      </c>
      <c r="DE47" s="271">
        <v>-249.7963316409876</v>
      </c>
      <c r="DF47" s="271">
        <v>427.86684868901284</v>
      </c>
      <c r="DG47" s="271">
        <v>210.57795747901355</v>
      </c>
      <c r="DH47" s="271">
        <v>95.955598159013334</v>
      </c>
      <c r="DI47" s="271">
        <v>-434.04158244098642</v>
      </c>
      <c r="DJ47" s="271">
        <v>190.48067043833316</v>
      </c>
      <c r="DK47" s="271">
        <v>205.54229861833358</v>
      </c>
      <c r="DL47" s="271">
        <v>1.7910435383333834</v>
      </c>
      <c r="DM47" s="271">
        <v>187.98954715733373</v>
      </c>
      <c r="DN47" s="271">
        <v>112.30440203833348</v>
      </c>
      <c r="DO47" s="271">
        <v>-77.289436871666453</v>
      </c>
      <c r="DP47" s="271">
        <v>-57.440874971666744</v>
      </c>
      <c r="DQ47" s="271">
        <v>63.083925968333801</v>
      </c>
      <c r="DR47" s="271">
        <v>25.168073708332713</v>
      </c>
      <c r="DS47" s="271">
        <v>93.171979238332824</v>
      </c>
      <c r="DT47" s="271">
        <v>87.66101210833358</v>
      </c>
      <c r="DU47" s="271">
        <v>-348.15263560166693</v>
      </c>
      <c r="DV47" s="271">
        <v>375.42098223333323</v>
      </c>
      <c r="DW47" s="271">
        <v>184.99438899733298</v>
      </c>
      <c r="DX47" s="271">
        <v>-25.883847662616745</v>
      </c>
      <c r="DY47" s="271">
        <v>185.41790326333307</v>
      </c>
      <c r="DZ47" s="271">
        <v>97.507952189333309</v>
      </c>
      <c r="EA47" s="271">
        <v>156.47780388933325</v>
      </c>
      <c r="EB47" s="271">
        <v>115.00284928933331</v>
      </c>
      <c r="EC47" s="271">
        <v>128.72497070133306</v>
      </c>
      <c r="ED47" s="271">
        <v>142.35796607373334</v>
      </c>
      <c r="EE47" s="271">
        <v>164.89537884881611</v>
      </c>
      <c r="EF47" s="271">
        <v>-326.85276900666707</v>
      </c>
      <c r="EG47" s="271">
        <v>376.00586037533367</v>
      </c>
      <c r="EH47" s="271">
        <v>259.16891481274001</v>
      </c>
      <c r="EI47" s="271">
        <v>86.616108074725048</v>
      </c>
      <c r="EJ47" s="271">
        <v>87.479489168899931</v>
      </c>
      <c r="EK47" s="271">
        <v>142.34212460465005</v>
      </c>
      <c r="EL47" s="271">
        <v>191.61640673229977</v>
      </c>
      <c r="EM47" s="271">
        <v>119.79083105444977</v>
      </c>
      <c r="EN47" s="271">
        <v>136.89486311550002</v>
      </c>
      <c r="EO47" s="271">
        <v>17.774661553074907</v>
      </c>
      <c r="EP47" s="271">
        <v>108.46420126932492</v>
      </c>
      <c r="EQ47" s="271">
        <v>27.459822694736431</v>
      </c>
      <c r="ER47" s="271">
        <v>76.083604896622319</v>
      </c>
      <c r="ES47" s="271">
        <v>-384.10953762944951</v>
      </c>
      <c r="ET47" s="271">
        <v>52.633412001599595</v>
      </c>
      <c r="EU47" s="271">
        <v>212.37889972215089</v>
      </c>
      <c r="EV47" s="271">
        <v>-1.8035506924994706</v>
      </c>
      <c r="EW47" s="271">
        <v>236.24865285758472</v>
      </c>
      <c r="EX47" s="271">
        <v>-123.05977243912514</v>
      </c>
      <c r="EY47" s="271">
        <v>147.65469701276891</v>
      </c>
      <c r="EZ47" s="271">
        <v>110.08254004998344</v>
      </c>
      <c r="FA47" s="271">
        <v>60.14599767346715</v>
      </c>
      <c r="FB47" s="271">
        <v>119.72459780024951</v>
      </c>
      <c r="FC47" s="271">
        <v>325.6000623912505</v>
      </c>
      <c r="FD47" s="271">
        <v>70.244151245199305</v>
      </c>
      <c r="FE47" s="271">
        <v>-53.271816174574496</v>
      </c>
      <c r="FF47" s="271">
        <v>116.63185270666611</v>
      </c>
      <c r="FG47" s="271">
        <v>151.07403459666659</v>
      </c>
      <c r="FH47" s="271">
        <v>76.387750216666632</v>
      </c>
      <c r="FI47" s="271">
        <v>125.53459126666655</v>
      </c>
      <c r="FJ47" s="271">
        <v>183.89013646666683</v>
      </c>
      <c r="FK47" s="271">
        <v>173.64131950666638</v>
      </c>
      <c r="FL47" s="271">
        <v>42.276862506666816</v>
      </c>
      <c r="FM47" s="271">
        <v>74.178468376666615</v>
      </c>
      <c r="FN47" s="271">
        <v>345.30781626000021</v>
      </c>
      <c r="FO47" s="271">
        <v>239.65351848333364</v>
      </c>
      <c r="FP47" s="271">
        <v>141.16134623866674</v>
      </c>
      <c r="FQ47" s="271">
        <v>-230.86897966333345</v>
      </c>
      <c r="FR47" s="271">
        <v>186.7875890866668</v>
      </c>
      <c r="FS47" s="271">
        <v>142.8482312266666</v>
      </c>
      <c r="FT47" s="271">
        <v>9.691409546667046</v>
      </c>
      <c r="FU47" s="271">
        <v>399.10031217333312</v>
      </c>
      <c r="FV47" s="271">
        <v>170.61684428333331</v>
      </c>
    </row>
    <row r="48" spans="1:197" s="68" customFormat="1">
      <c r="A48" s="272" t="s">
        <v>4</v>
      </c>
      <c r="B48" s="263" t="s">
        <v>11</v>
      </c>
      <c r="C48" s="297">
        <f t="shared" si="348"/>
        <v>0</v>
      </c>
      <c r="D48" s="297">
        <f t="shared" si="303"/>
        <v>0</v>
      </c>
      <c r="E48" s="297">
        <f t="shared" si="304"/>
        <v>0</v>
      </c>
      <c r="F48" s="297">
        <f t="shared" si="305"/>
        <v>0</v>
      </c>
      <c r="G48" s="297">
        <f t="shared" si="306"/>
        <v>0</v>
      </c>
      <c r="H48" s="297">
        <f t="shared" si="307"/>
        <v>0</v>
      </c>
      <c r="I48" s="297">
        <f t="shared" si="308"/>
        <v>0</v>
      </c>
      <c r="J48" s="297">
        <f t="shared" si="309"/>
        <v>0</v>
      </c>
      <c r="K48" s="297">
        <f t="shared" si="345"/>
        <v>0</v>
      </c>
      <c r="L48" s="297">
        <f t="shared" si="346"/>
        <v>0</v>
      </c>
      <c r="M48" s="297">
        <f t="shared" si="310"/>
        <v>0</v>
      </c>
      <c r="N48" s="297">
        <f t="shared" si="311"/>
        <v>0</v>
      </c>
      <c r="O48" s="297">
        <f t="shared" si="312"/>
        <v>0</v>
      </c>
      <c r="P48" s="297">
        <f t="shared" si="313"/>
        <v>0</v>
      </c>
      <c r="Q48" s="297">
        <f t="shared" si="314"/>
        <v>0</v>
      </c>
      <c r="R48" s="297">
        <f t="shared" si="315"/>
        <v>0</v>
      </c>
      <c r="S48" s="297">
        <f t="shared" si="316"/>
        <v>0</v>
      </c>
      <c r="T48" s="297">
        <f t="shared" si="317"/>
        <v>0</v>
      </c>
      <c r="U48" s="297">
        <f t="shared" si="318"/>
        <v>0</v>
      </c>
      <c r="V48" s="297">
        <f t="shared" si="319"/>
        <v>0</v>
      </c>
      <c r="W48" s="297">
        <f t="shared" si="320"/>
        <v>0</v>
      </c>
      <c r="X48" s="297">
        <f t="shared" si="321"/>
        <v>0</v>
      </c>
      <c r="Y48" s="297">
        <f t="shared" si="322"/>
        <v>0</v>
      </c>
      <c r="Z48" s="297">
        <f t="shared" si="323"/>
        <v>0</v>
      </c>
      <c r="AA48" s="297">
        <f t="shared" si="324"/>
        <v>0</v>
      </c>
      <c r="AB48" s="297">
        <f t="shared" si="325"/>
        <v>0</v>
      </c>
      <c r="AC48" s="297">
        <f t="shared" si="326"/>
        <v>0</v>
      </c>
      <c r="AD48" s="297">
        <f t="shared" si="327"/>
        <v>0</v>
      </c>
      <c r="AE48" s="297">
        <f t="shared" si="328"/>
        <v>0</v>
      </c>
      <c r="AF48" s="297">
        <f t="shared" si="329"/>
        <v>0</v>
      </c>
      <c r="AG48" s="297">
        <f t="shared" si="330"/>
        <v>0</v>
      </c>
      <c r="AH48" s="297">
        <f t="shared" si="331"/>
        <v>0</v>
      </c>
      <c r="AI48" s="297">
        <f t="shared" si="332"/>
        <v>0</v>
      </c>
      <c r="AJ48" s="297">
        <f t="shared" si="333"/>
        <v>0</v>
      </c>
      <c r="AK48" s="297">
        <f t="shared" si="334"/>
        <v>0</v>
      </c>
      <c r="AL48" s="297">
        <f t="shared" si="335"/>
        <v>0</v>
      </c>
      <c r="AM48" s="297">
        <f t="shared" si="336"/>
        <v>0</v>
      </c>
      <c r="AN48" s="297">
        <f t="shared" si="337"/>
        <v>0</v>
      </c>
      <c r="AO48" s="297">
        <f t="shared" si="338"/>
        <v>0</v>
      </c>
      <c r="AP48" s="297">
        <f t="shared" si="339"/>
        <v>0</v>
      </c>
      <c r="AQ48" s="297">
        <f t="shared" si="340"/>
        <v>0</v>
      </c>
      <c r="AR48" s="297">
        <f t="shared" si="341"/>
        <v>0</v>
      </c>
      <c r="AS48" s="297">
        <f t="shared" si="45"/>
        <v>0</v>
      </c>
      <c r="AT48" s="297">
        <f t="shared" si="46"/>
        <v>0</v>
      </c>
      <c r="AU48" s="297">
        <f t="shared" si="47"/>
        <v>0</v>
      </c>
      <c r="AV48" s="297">
        <f t="shared" si="48"/>
        <v>0</v>
      </c>
      <c r="AW48" s="297">
        <f t="shared" si="49"/>
        <v>0</v>
      </c>
      <c r="AX48" s="297">
        <f t="shared" si="50"/>
        <v>0</v>
      </c>
      <c r="AY48" s="297">
        <f t="shared" si="342"/>
        <v>0</v>
      </c>
      <c r="AZ48" s="297">
        <f t="shared" si="343"/>
        <v>0</v>
      </c>
      <c r="BA48" s="297">
        <f t="shared" si="344"/>
        <v>0</v>
      </c>
      <c r="BB48" s="274">
        <v>0</v>
      </c>
      <c r="BC48" s="274">
        <v>0</v>
      </c>
      <c r="BD48" s="274">
        <v>0</v>
      </c>
      <c r="BE48" s="274">
        <v>0</v>
      </c>
      <c r="BF48" s="274">
        <v>0</v>
      </c>
      <c r="BG48" s="274">
        <v>0</v>
      </c>
      <c r="BH48" s="274">
        <v>0</v>
      </c>
      <c r="BI48" s="274">
        <v>0</v>
      </c>
      <c r="BJ48" s="274">
        <v>0</v>
      </c>
      <c r="BK48" s="274">
        <v>0</v>
      </c>
      <c r="BL48" s="274">
        <v>0</v>
      </c>
      <c r="BM48" s="274">
        <v>0</v>
      </c>
      <c r="BN48" s="274">
        <v>0</v>
      </c>
      <c r="BO48" s="274">
        <v>0</v>
      </c>
      <c r="BP48" s="274">
        <v>0</v>
      </c>
      <c r="BQ48" s="274">
        <v>0</v>
      </c>
      <c r="BR48" s="274">
        <v>0</v>
      </c>
      <c r="BS48" s="274">
        <v>0</v>
      </c>
      <c r="BT48" s="274">
        <v>0</v>
      </c>
      <c r="BU48" s="274">
        <v>0</v>
      </c>
      <c r="BV48" s="274">
        <v>0</v>
      </c>
      <c r="BW48" s="274">
        <v>0</v>
      </c>
      <c r="BX48" s="274">
        <v>0</v>
      </c>
      <c r="BY48" s="274">
        <v>0</v>
      </c>
      <c r="BZ48" s="274">
        <v>0</v>
      </c>
      <c r="CA48" s="274">
        <v>0</v>
      </c>
      <c r="CB48" s="274">
        <v>0</v>
      </c>
      <c r="CC48" s="274">
        <v>0</v>
      </c>
      <c r="CD48" s="274">
        <v>0</v>
      </c>
      <c r="CE48" s="274">
        <v>0</v>
      </c>
      <c r="CF48" s="274">
        <v>0</v>
      </c>
      <c r="CG48" s="274">
        <v>0</v>
      </c>
      <c r="CH48" s="274">
        <v>0</v>
      </c>
      <c r="CI48" s="274">
        <v>0</v>
      </c>
      <c r="CJ48" s="274">
        <v>0</v>
      </c>
      <c r="CK48" s="274">
        <v>0</v>
      </c>
      <c r="CL48" s="274">
        <v>0</v>
      </c>
      <c r="CM48" s="274">
        <v>0</v>
      </c>
      <c r="CN48" s="274">
        <v>0</v>
      </c>
      <c r="CO48" s="274">
        <v>0</v>
      </c>
      <c r="CP48" s="274">
        <v>0</v>
      </c>
      <c r="CQ48" s="274">
        <v>0</v>
      </c>
      <c r="CR48" s="274">
        <v>0</v>
      </c>
      <c r="CS48" s="274">
        <v>0</v>
      </c>
      <c r="CT48" s="274">
        <v>0</v>
      </c>
      <c r="CU48" s="274">
        <v>0</v>
      </c>
      <c r="CV48" s="274">
        <v>0</v>
      </c>
      <c r="CW48" s="274">
        <v>0</v>
      </c>
      <c r="CX48" s="274">
        <v>0</v>
      </c>
      <c r="CY48" s="274">
        <v>0</v>
      </c>
      <c r="CZ48" s="274">
        <v>0</v>
      </c>
      <c r="DA48" s="274">
        <v>0</v>
      </c>
      <c r="DB48" s="274">
        <v>0</v>
      </c>
      <c r="DC48" s="274">
        <v>0</v>
      </c>
      <c r="DD48" s="274">
        <v>0</v>
      </c>
      <c r="DE48" s="274">
        <v>0</v>
      </c>
      <c r="DF48" s="274">
        <v>0</v>
      </c>
      <c r="DG48" s="274">
        <v>0</v>
      </c>
      <c r="DH48" s="274">
        <v>0</v>
      </c>
      <c r="DI48" s="274">
        <v>0</v>
      </c>
      <c r="DJ48" s="274">
        <v>0</v>
      </c>
      <c r="DK48" s="274">
        <v>0</v>
      </c>
      <c r="DL48" s="274">
        <v>0</v>
      </c>
      <c r="DM48" s="274">
        <v>0</v>
      </c>
      <c r="DN48" s="274">
        <v>0</v>
      </c>
      <c r="DO48" s="274">
        <v>0</v>
      </c>
      <c r="DP48" s="274">
        <v>0</v>
      </c>
      <c r="DQ48" s="274">
        <v>0</v>
      </c>
      <c r="DR48" s="274">
        <v>0</v>
      </c>
      <c r="DS48" s="274">
        <v>0</v>
      </c>
      <c r="DT48" s="274">
        <v>0</v>
      </c>
      <c r="DU48" s="274">
        <v>0</v>
      </c>
      <c r="DV48" s="274">
        <v>0</v>
      </c>
      <c r="DW48" s="274">
        <v>0</v>
      </c>
      <c r="DX48" s="274">
        <v>0</v>
      </c>
      <c r="DY48" s="274">
        <v>0</v>
      </c>
      <c r="DZ48" s="274">
        <v>0</v>
      </c>
      <c r="EA48" s="274">
        <v>0</v>
      </c>
      <c r="EB48" s="274">
        <v>0</v>
      </c>
      <c r="EC48" s="274">
        <v>0</v>
      </c>
      <c r="ED48" s="274">
        <v>0</v>
      </c>
      <c r="EE48" s="274">
        <v>0</v>
      </c>
      <c r="EF48" s="274">
        <v>0</v>
      </c>
      <c r="EG48" s="274">
        <v>0</v>
      </c>
      <c r="EH48" s="274">
        <v>0</v>
      </c>
      <c r="EI48" s="274">
        <v>0</v>
      </c>
      <c r="EJ48" s="274">
        <v>0</v>
      </c>
      <c r="EK48" s="274">
        <v>0</v>
      </c>
      <c r="EL48" s="274">
        <v>0</v>
      </c>
      <c r="EM48" s="274">
        <v>0</v>
      </c>
      <c r="EN48" s="274">
        <v>0</v>
      </c>
      <c r="EO48" s="274">
        <v>0</v>
      </c>
      <c r="EP48" s="274">
        <v>0</v>
      </c>
      <c r="EQ48" s="274">
        <v>0</v>
      </c>
      <c r="ER48" s="274">
        <v>0</v>
      </c>
      <c r="ES48" s="274">
        <v>0</v>
      </c>
      <c r="ET48" s="274">
        <v>0</v>
      </c>
      <c r="EU48" s="274">
        <v>0</v>
      </c>
      <c r="EV48" s="274">
        <v>0</v>
      </c>
      <c r="EW48" s="274">
        <v>0</v>
      </c>
      <c r="EX48" s="274">
        <v>0</v>
      </c>
      <c r="EY48" s="274">
        <v>0</v>
      </c>
      <c r="EZ48" s="274">
        <v>0</v>
      </c>
      <c r="FA48" s="274">
        <v>0</v>
      </c>
      <c r="FB48" s="274">
        <v>0</v>
      </c>
      <c r="FC48" s="274">
        <v>0</v>
      </c>
      <c r="FD48" s="274">
        <v>0</v>
      </c>
      <c r="FE48" s="274">
        <v>0</v>
      </c>
      <c r="FF48" s="274">
        <v>0</v>
      </c>
      <c r="FG48" s="274">
        <v>0</v>
      </c>
      <c r="FH48" s="274">
        <v>0</v>
      </c>
      <c r="FI48" s="274">
        <v>0</v>
      </c>
      <c r="FJ48" s="274">
        <v>0</v>
      </c>
      <c r="FK48" s="274">
        <v>0</v>
      </c>
      <c r="FL48" s="274">
        <v>0</v>
      </c>
      <c r="FM48" s="274">
        <v>0</v>
      </c>
      <c r="FN48" s="274">
        <v>0</v>
      </c>
      <c r="FO48" s="274">
        <v>0</v>
      </c>
      <c r="FP48" s="274">
        <v>0</v>
      </c>
      <c r="FQ48" s="274">
        <v>0</v>
      </c>
      <c r="FR48" s="274">
        <v>0</v>
      </c>
      <c r="FS48" s="274">
        <v>0</v>
      </c>
      <c r="FT48" s="274">
        <v>0</v>
      </c>
      <c r="FU48" s="274">
        <v>0</v>
      </c>
      <c r="FV48" s="274">
        <v>0</v>
      </c>
    </row>
    <row r="49" spans="1:197" s="5" customFormat="1">
      <c r="A49" s="275" t="s">
        <v>68</v>
      </c>
      <c r="B49" s="261" t="s">
        <v>11</v>
      </c>
      <c r="C49" s="270">
        <f t="shared" si="348"/>
        <v>-696.9827154099396</v>
      </c>
      <c r="D49" s="270">
        <f t="shared" si="303"/>
        <v>328.03054393178695</v>
      </c>
      <c r="E49" s="270">
        <f t="shared" si="304"/>
        <v>-1430.0889150460346</v>
      </c>
      <c r="F49" s="270">
        <f t="shared" si="305"/>
        <v>-1581.4340803952407</v>
      </c>
      <c r="G49" s="270">
        <f t="shared" si="306"/>
        <v>510.32167034110557</v>
      </c>
      <c r="H49" s="270">
        <f t="shared" si="307"/>
        <v>916.53570186553884</v>
      </c>
      <c r="I49" s="270">
        <f t="shared" si="308"/>
        <v>542.63288057022601</v>
      </c>
      <c r="J49" s="270">
        <f t="shared" si="309"/>
        <v>65.983648235298602</v>
      </c>
      <c r="K49" s="270">
        <f t="shared" si="345"/>
        <v>962.94538711999962</v>
      </c>
      <c r="L49" s="270">
        <f t="shared" si="346"/>
        <v>-219.64312647814876</v>
      </c>
      <c r="M49" s="270">
        <f t="shared" si="310"/>
        <v>-75.00454216487276</v>
      </c>
      <c r="N49" s="270">
        <f t="shared" si="311"/>
        <v>-13.432226063344501</v>
      </c>
      <c r="O49" s="270">
        <f t="shared" si="312"/>
        <v>-70.314547994567704</v>
      </c>
      <c r="P49" s="270">
        <f t="shared" si="313"/>
        <v>-538.23139918715458</v>
      </c>
      <c r="Q49" s="270">
        <f t="shared" si="314"/>
        <v>98.834567143058052</v>
      </c>
      <c r="R49" s="270">
        <f t="shared" si="315"/>
        <v>254.1720087013274</v>
      </c>
      <c r="S49" s="270">
        <f t="shared" si="316"/>
        <v>303.63383562021943</v>
      </c>
      <c r="T49" s="270">
        <f t="shared" si="317"/>
        <v>-328.60986753281793</v>
      </c>
      <c r="U49" s="270">
        <f t="shared" si="318"/>
        <v>-326.68733767750854</v>
      </c>
      <c r="V49" s="270">
        <f t="shared" si="319"/>
        <v>-132.9441307541241</v>
      </c>
      <c r="W49" s="270">
        <f t="shared" si="320"/>
        <v>-176.53211491592003</v>
      </c>
      <c r="X49" s="270">
        <f t="shared" si="321"/>
        <v>-793.92533169848184</v>
      </c>
      <c r="Y49" s="270">
        <f t="shared" si="322"/>
        <v>-421.29810423652998</v>
      </c>
      <c r="Z49" s="270">
        <f t="shared" si="323"/>
        <v>-481.04415370018239</v>
      </c>
      <c r="AA49" s="270">
        <f t="shared" si="324"/>
        <v>-304.59725683712878</v>
      </c>
      <c r="AB49" s="270">
        <f t="shared" si="325"/>
        <v>-374.49456562139972</v>
      </c>
      <c r="AC49" s="270">
        <f t="shared" si="326"/>
        <v>245.23460900658336</v>
      </c>
      <c r="AD49" s="270">
        <f t="shared" si="327"/>
        <v>-28.230903624575546</v>
      </c>
      <c r="AE49" s="270">
        <f t="shared" si="328"/>
        <v>46.206848570624629</v>
      </c>
      <c r="AF49" s="270">
        <f t="shared" si="329"/>
        <v>247.11111638847314</v>
      </c>
      <c r="AG49" s="270">
        <f t="shared" si="330"/>
        <v>602.62804155005927</v>
      </c>
      <c r="AH49" s="270">
        <f t="shared" si="331"/>
        <v>256.36516390830502</v>
      </c>
      <c r="AI49" s="270">
        <f t="shared" si="332"/>
        <v>278.70608473543473</v>
      </c>
      <c r="AJ49" s="270">
        <f t="shared" si="333"/>
        <v>-221.16358832826029</v>
      </c>
      <c r="AK49" s="270">
        <f t="shared" si="334"/>
        <v>67.982050573694664</v>
      </c>
      <c r="AL49" s="270">
        <f t="shared" si="335"/>
        <v>69.581405668623006</v>
      </c>
      <c r="AM49" s="270">
        <f t="shared" si="336"/>
        <v>350.52339559659492</v>
      </c>
      <c r="AN49" s="270">
        <f t="shared" si="337"/>
        <v>54.54602873131347</v>
      </c>
      <c r="AO49" s="270">
        <f t="shared" si="338"/>
        <v>163.96555397653492</v>
      </c>
      <c r="AP49" s="270">
        <f t="shared" si="339"/>
        <v>-123.94458045652144</v>
      </c>
      <c r="AQ49" s="270">
        <f t="shared" si="340"/>
        <v>-107.95548584886291</v>
      </c>
      <c r="AR49" s="270">
        <f t="shared" si="341"/>
        <v>133.91816056414802</v>
      </c>
      <c r="AS49" s="270">
        <f t="shared" si="45"/>
        <v>96.659846599999923</v>
      </c>
      <c r="AT49" s="270">
        <f t="shared" si="46"/>
        <v>147.71986532999966</v>
      </c>
      <c r="AU49" s="270">
        <f t="shared" si="47"/>
        <v>608.58377336000137</v>
      </c>
      <c r="AV49" s="270">
        <f t="shared" si="48"/>
        <v>109.98190182999861</v>
      </c>
      <c r="AW49" s="270">
        <f t="shared" si="49"/>
        <v>115.62041590999996</v>
      </c>
      <c r="AX49" s="270">
        <f t="shared" si="50"/>
        <v>-16.50368257000008</v>
      </c>
      <c r="AY49" s="270">
        <f t="shared" si="342"/>
        <v>-12.538619872592506</v>
      </c>
      <c r="AZ49" s="270">
        <f t="shared" si="343"/>
        <v>-306.22123994555614</v>
      </c>
      <c r="BA49" s="270">
        <f t="shared" si="344"/>
        <v>225.17466486472824</v>
      </c>
      <c r="BB49" s="271">
        <v>42.915553570600309</v>
      </c>
      <c r="BC49" s="271">
        <v>49.783302792881784</v>
      </c>
      <c r="BD49" s="271">
        <v>-167.70339852835485</v>
      </c>
      <c r="BE49" s="271">
        <v>-75.040887080327821</v>
      </c>
      <c r="BF49" s="271">
        <v>70.960387205772918</v>
      </c>
      <c r="BG49" s="271">
        <v>-9.3517261887895984</v>
      </c>
      <c r="BH49" s="271">
        <v>33.524433473372596</v>
      </c>
      <c r="BI49" s="271">
        <v>29.684915428292811</v>
      </c>
      <c r="BJ49" s="271">
        <v>-133.52389689623311</v>
      </c>
      <c r="BK49" s="271">
        <v>33.574299294598859</v>
      </c>
      <c r="BL49" s="271">
        <v>-89.32553234690306</v>
      </c>
      <c r="BM49" s="271">
        <v>-482.48016613485038</v>
      </c>
      <c r="BN49" s="271">
        <v>174.32974770305543</v>
      </c>
      <c r="BO49" s="271">
        <v>-105.68016077312313</v>
      </c>
      <c r="BP49" s="271">
        <v>30.184980213125755</v>
      </c>
      <c r="BQ49" s="271">
        <v>54.15984580545819</v>
      </c>
      <c r="BR49" s="271">
        <v>-19.127389650189571</v>
      </c>
      <c r="BS49" s="271">
        <v>219.13955254605878</v>
      </c>
      <c r="BT49" s="271">
        <v>-94.780316113691697</v>
      </c>
      <c r="BU49" s="271">
        <v>94.822097960979477</v>
      </c>
      <c r="BV49" s="271">
        <v>303.59205377293165</v>
      </c>
      <c r="BW49" s="271">
        <v>-186.51643576437732</v>
      </c>
      <c r="BX49" s="271">
        <v>185.92005645135873</v>
      </c>
      <c r="BY49" s="271">
        <v>-328.01348821979934</v>
      </c>
      <c r="BZ49" s="271">
        <v>-177.26731387235549</v>
      </c>
      <c r="CA49" s="271">
        <v>-138.66732101371201</v>
      </c>
      <c r="CB49" s="271">
        <v>-10.752702791441038</v>
      </c>
      <c r="CC49" s="271">
        <v>-119.11894918285634</v>
      </c>
      <c r="CD49" s="271">
        <v>-55.847759393810179</v>
      </c>
      <c r="CE49" s="271">
        <v>42.022577822542416</v>
      </c>
      <c r="CF49" s="271">
        <v>112.76401710277833</v>
      </c>
      <c r="CG49" s="271">
        <v>-139.46475735007357</v>
      </c>
      <c r="CH49" s="271">
        <v>-149.83137466862479</v>
      </c>
      <c r="CI49" s="271">
        <v>-149.02650858363478</v>
      </c>
      <c r="CJ49" s="271">
        <v>-220.49752809946148</v>
      </c>
      <c r="CK49" s="271">
        <v>-424.40129501538559</v>
      </c>
      <c r="CL49" s="271">
        <v>-112.52381598254857</v>
      </c>
      <c r="CM49" s="271">
        <v>-98.665329327589063</v>
      </c>
      <c r="CN49" s="271">
        <v>-210.10895892639235</v>
      </c>
      <c r="CO49" s="271">
        <v>-167.08672982522194</v>
      </c>
      <c r="CP49" s="271">
        <v>-166.39947967605883</v>
      </c>
      <c r="CQ49" s="271">
        <v>-147.55794419890162</v>
      </c>
      <c r="CR49" s="271">
        <v>-176.06247482689025</v>
      </c>
      <c r="CS49" s="271">
        <v>-24.808780031396111</v>
      </c>
      <c r="CT49" s="271">
        <v>-103.72600197884242</v>
      </c>
      <c r="CU49" s="271">
        <v>-145.84364478263683</v>
      </c>
      <c r="CV49" s="271">
        <v>-73.999870605824526</v>
      </c>
      <c r="CW49" s="271">
        <v>-154.65105023293836</v>
      </c>
      <c r="CX49" s="271">
        <v>186.78179202869399</v>
      </c>
      <c r="CY49" s="271">
        <v>-40.472614979865511</v>
      </c>
      <c r="CZ49" s="271">
        <v>98.925431957754881</v>
      </c>
      <c r="DA49" s="271">
        <v>-78.41015215842026</v>
      </c>
      <c r="DB49" s="271">
        <v>-19.862033948879457</v>
      </c>
      <c r="DC49" s="271">
        <v>70.041282482724171</v>
      </c>
      <c r="DD49" s="271">
        <v>11.615259742289766</v>
      </c>
      <c r="DE49" s="271">
        <v>-33.498680779502706</v>
      </c>
      <c r="DF49" s="271">
        <v>68.09026960783757</v>
      </c>
      <c r="DG49" s="271">
        <v>-57.075931573824676</v>
      </c>
      <c r="DH49" s="271">
        <v>-36.647854435009094</v>
      </c>
      <c r="DI49" s="271">
        <v>340.83490239730691</v>
      </c>
      <c r="DJ49" s="271">
        <v>166.07515974034686</v>
      </c>
      <c r="DK49" s="271">
        <v>46.922452432553257</v>
      </c>
      <c r="DL49" s="271">
        <v>389.63042937715915</v>
      </c>
      <c r="DM49" s="271">
        <v>85.275116343800789</v>
      </c>
      <c r="DN49" s="271">
        <v>80.057040827874914</v>
      </c>
      <c r="DO49" s="271">
        <v>91.033006736629318</v>
      </c>
      <c r="DP49" s="271">
        <v>79.90748521284138</v>
      </c>
      <c r="DQ49" s="271">
        <v>120.22944857494082</v>
      </c>
      <c r="DR49" s="271">
        <v>78.569150947652531</v>
      </c>
      <c r="DS49" s="271">
        <v>-77.490990264483003</v>
      </c>
      <c r="DT49" s="271">
        <v>43.917948949927904</v>
      </c>
      <c r="DU49" s="271">
        <v>-187.59054701370519</v>
      </c>
      <c r="DV49" s="271">
        <v>-59.685413348965426</v>
      </c>
      <c r="DW49" s="271">
        <v>36.204648972315226</v>
      </c>
      <c r="DX49" s="271">
        <v>91.462814950344864</v>
      </c>
      <c r="DY49" s="271">
        <v>-16.521651885123163</v>
      </c>
      <c r="DZ49" s="271">
        <v>36.333425694043626</v>
      </c>
      <c r="EA49" s="271">
        <v>49.769631859702542</v>
      </c>
      <c r="EB49" s="271">
        <v>54.703072866502737</v>
      </c>
      <c r="EC49" s="271">
        <v>196.58056464999981</v>
      </c>
      <c r="ED49" s="271">
        <v>99.239758080092372</v>
      </c>
      <c r="EE49" s="271">
        <v>-29.621219219999944</v>
      </c>
      <c r="EF49" s="271">
        <v>98.256440288845852</v>
      </c>
      <c r="EG49" s="271">
        <v>-14.089192337532438</v>
      </c>
      <c r="EH49" s="271">
        <v>54.096932435683982</v>
      </c>
      <c r="EI49" s="271">
        <v>74.65127155921482</v>
      </c>
      <c r="EJ49" s="271">
        <v>35.217349981636119</v>
      </c>
      <c r="EK49" s="271">
        <v>88.366265320135398</v>
      </c>
      <c r="EL49" s="271">
        <v>-50.839284725892924</v>
      </c>
      <c r="EM49" s="271">
        <v>-161.47156105076391</v>
      </c>
      <c r="EN49" s="271">
        <v>-139.14022364357936</v>
      </c>
      <c r="EO49" s="271">
        <v>-8.287833618522825</v>
      </c>
      <c r="EP49" s="271">
        <v>39.47257141323928</v>
      </c>
      <c r="EQ49" s="271">
        <v>101.86469711509324</v>
      </c>
      <c r="ER49" s="271">
        <v>44.546757155359046</v>
      </c>
      <c r="ES49" s="271">
        <v>-12.493293706304257</v>
      </c>
      <c r="ET49" s="271">
        <v>50.648977940000009</v>
      </c>
      <c r="EU49" s="271">
        <v>76.046466129999999</v>
      </c>
      <c r="EV49" s="271">
        <v>-30.035597470000084</v>
      </c>
      <c r="EW49" s="271">
        <v>62.714621239999985</v>
      </c>
      <c r="EX49" s="271">
        <v>100.43673724999974</v>
      </c>
      <c r="EY49" s="271">
        <v>-15.431493160000059</v>
      </c>
      <c r="EZ49" s="271">
        <v>36.434468370000388</v>
      </c>
      <c r="FA49" s="271">
        <v>46.887380810000138</v>
      </c>
      <c r="FB49" s="271">
        <v>525.26192418000085</v>
      </c>
      <c r="FC49" s="271">
        <v>94.696188019999681</v>
      </c>
      <c r="FD49" s="271">
        <v>62.655341009999404</v>
      </c>
      <c r="FE49" s="271">
        <v>-47.36962720000048</v>
      </c>
      <c r="FF49" s="271">
        <v>140.32884576999993</v>
      </c>
      <c r="FG49" s="271">
        <v>-62.073071459999994</v>
      </c>
      <c r="FH49" s="271">
        <v>37.364641600000027</v>
      </c>
      <c r="FI49" s="271">
        <v>-12.475746179999987</v>
      </c>
      <c r="FJ49" s="271">
        <v>85.592804450000131</v>
      </c>
      <c r="FK49" s="271">
        <v>-89.620740840000224</v>
      </c>
      <c r="FL49" s="271">
        <v>-32.958000130000528</v>
      </c>
      <c r="FM49" s="271">
        <v>-2.0018261762954239</v>
      </c>
      <c r="FN49" s="271">
        <v>22.421206433703446</v>
      </c>
      <c r="FO49" s="271">
        <v>-3.1009632862967464</v>
      </c>
      <c r="FP49" s="271">
        <v>6.024059983703637</v>
      </c>
      <c r="FQ49" s="271">
        <v>-309.14433664296303</v>
      </c>
      <c r="FR49" s="271">
        <v>214.05981240590961</v>
      </c>
      <c r="FS49" s="271">
        <v>-203.60769587509071</v>
      </c>
      <c r="FT49" s="271">
        <v>214.72254833390934</v>
      </c>
      <c r="FU49" s="271">
        <v>60.417781994909433</v>
      </c>
      <c r="FV49" s="271">
        <v>50.33272333490936</v>
      </c>
    </row>
    <row r="50" spans="1:197" s="68" customFormat="1">
      <c r="A50" s="276" t="s">
        <v>5</v>
      </c>
      <c r="B50" s="263" t="s">
        <v>11</v>
      </c>
      <c r="C50" s="296">
        <f t="shared" si="348"/>
        <v>0</v>
      </c>
      <c r="D50" s="296">
        <f t="shared" si="303"/>
        <v>0</v>
      </c>
      <c r="E50" s="296">
        <f t="shared" si="304"/>
        <v>0</v>
      </c>
      <c r="F50" s="296">
        <f t="shared" si="305"/>
        <v>0</v>
      </c>
      <c r="G50" s="296">
        <f t="shared" si="306"/>
        <v>0</v>
      </c>
      <c r="H50" s="296">
        <f t="shared" si="307"/>
        <v>0</v>
      </c>
      <c r="I50" s="296">
        <f t="shared" si="308"/>
        <v>0</v>
      </c>
      <c r="J50" s="296">
        <f t="shared" si="309"/>
        <v>0</v>
      </c>
      <c r="K50" s="296">
        <f t="shared" si="345"/>
        <v>0</v>
      </c>
      <c r="L50" s="296">
        <f t="shared" si="346"/>
        <v>0</v>
      </c>
      <c r="M50" s="296">
        <f t="shared" si="310"/>
        <v>0</v>
      </c>
      <c r="N50" s="296">
        <f t="shared" si="311"/>
        <v>0</v>
      </c>
      <c r="O50" s="296">
        <f t="shared" si="312"/>
        <v>0</v>
      </c>
      <c r="P50" s="296">
        <f t="shared" si="313"/>
        <v>0</v>
      </c>
      <c r="Q50" s="296">
        <f t="shared" si="314"/>
        <v>0</v>
      </c>
      <c r="R50" s="296">
        <f t="shared" si="315"/>
        <v>0</v>
      </c>
      <c r="S50" s="296">
        <f t="shared" si="316"/>
        <v>0</v>
      </c>
      <c r="T50" s="296">
        <f t="shared" si="317"/>
        <v>0</v>
      </c>
      <c r="U50" s="296">
        <f t="shared" si="318"/>
        <v>0</v>
      </c>
      <c r="V50" s="296">
        <f t="shared" si="319"/>
        <v>0</v>
      </c>
      <c r="W50" s="296">
        <f t="shared" si="320"/>
        <v>0</v>
      </c>
      <c r="X50" s="296">
        <f t="shared" si="321"/>
        <v>0</v>
      </c>
      <c r="Y50" s="296">
        <f t="shared" si="322"/>
        <v>0</v>
      </c>
      <c r="Z50" s="296">
        <f t="shared" si="323"/>
        <v>0</v>
      </c>
      <c r="AA50" s="296">
        <f t="shared" si="324"/>
        <v>0</v>
      </c>
      <c r="AB50" s="296">
        <f t="shared" si="325"/>
        <v>0</v>
      </c>
      <c r="AC50" s="296">
        <f t="shared" si="326"/>
        <v>0</v>
      </c>
      <c r="AD50" s="296">
        <f t="shared" si="327"/>
        <v>0</v>
      </c>
      <c r="AE50" s="296">
        <f t="shared" si="328"/>
        <v>0</v>
      </c>
      <c r="AF50" s="296">
        <f t="shared" si="329"/>
        <v>0</v>
      </c>
      <c r="AG50" s="296">
        <f t="shared" si="330"/>
        <v>0</v>
      </c>
      <c r="AH50" s="296">
        <f t="shared" si="331"/>
        <v>0</v>
      </c>
      <c r="AI50" s="296">
        <f t="shared" si="332"/>
        <v>0</v>
      </c>
      <c r="AJ50" s="296">
        <f t="shared" si="333"/>
        <v>0</v>
      </c>
      <c r="AK50" s="296">
        <f t="shared" si="334"/>
        <v>0</v>
      </c>
      <c r="AL50" s="296">
        <f t="shared" si="335"/>
        <v>0</v>
      </c>
      <c r="AM50" s="296">
        <f t="shared" si="336"/>
        <v>0</v>
      </c>
      <c r="AN50" s="296">
        <f t="shared" si="337"/>
        <v>0</v>
      </c>
      <c r="AO50" s="296">
        <f t="shared" si="338"/>
        <v>0</v>
      </c>
      <c r="AP50" s="296">
        <f t="shared" si="339"/>
        <v>0</v>
      </c>
      <c r="AQ50" s="296">
        <f t="shared" si="340"/>
        <v>0</v>
      </c>
      <c r="AR50" s="296">
        <f t="shared" si="341"/>
        <v>0</v>
      </c>
      <c r="AS50" s="296">
        <f t="shared" si="45"/>
        <v>0</v>
      </c>
      <c r="AT50" s="296">
        <f t="shared" si="46"/>
        <v>0</v>
      </c>
      <c r="AU50" s="296">
        <f t="shared" si="47"/>
        <v>0</v>
      </c>
      <c r="AV50" s="296">
        <f t="shared" si="48"/>
        <v>0</v>
      </c>
      <c r="AW50" s="296">
        <f t="shared" si="49"/>
        <v>0</v>
      </c>
      <c r="AX50" s="296">
        <f t="shared" si="50"/>
        <v>0</v>
      </c>
      <c r="AY50" s="296">
        <f t="shared" si="342"/>
        <v>0</v>
      </c>
      <c r="AZ50" s="296">
        <f t="shared" si="343"/>
        <v>0</v>
      </c>
      <c r="BA50" s="296">
        <f t="shared" si="344"/>
        <v>0</v>
      </c>
      <c r="BB50" s="274">
        <v>0</v>
      </c>
      <c r="BC50" s="274">
        <v>0</v>
      </c>
      <c r="BD50" s="274">
        <v>0</v>
      </c>
      <c r="BE50" s="274">
        <v>0</v>
      </c>
      <c r="BF50" s="274">
        <v>0</v>
      </c>
      <c r="BG50" s="274">
        <v>0</v>
      </c>
      <c r="BH50" s="274">
        <v>0</v>
      </c>
      <c r="BI50" s="274">
        <v>0</v>
      </c>
      <c r="BJ50" s="274">
        <v>0</v>
      </c>
      <c r="BK50" s="274">
        <v>0</v>
      </c>
      <c r="BL50" s="274">
        <v>0</v>
      </c>
      <c r="BM50" s="274">
        <v>0</v>
      </c>
      <c r="BN50" s="274">
        <v>0</v>
      </c>
      <c r="BO50" s="274">
        <v>0</v>
      </c>
      <c r="BP50" s="274">
        <v>0</v>
      </c>
      <c r="BQ50" s="274">
        <v>0</v>
      </c>
      <c r="BR50" s="274">
        <v>0</v>
      </c>
      <c r="BS50" s="274">
        <v>0</v>
      </c>
      <c r="BT50" s="274">
        <v>0</v>
      </c>
      <c r="BU50" s="274">
        <v>0</v>
      </c>
      <c r="BV50" s="274">
        <v>0</v>
      </c>
      <c r="BW50" s="274">
        <v>0</v>
      </c>
      <c r="BX50" s="274">
        <v>0</v>
      </c>
      <c r="BY50" s="274">
        <v>0</v>
      </c>
      <c r="BZ50" s="274">
        <v>0</v>
      </c>
      <c r="CA50" s="274">
        <v>0</v>
      </c>
      <c r="CB50" s="274">
        <v>0</v>
      </c>
      <c r="CC50" s="274">
        <v>0</v>
      </c>
      <c r="CD50" s="274">
        <v>0</v>
      </c>
      <c r="CE50" s="274">
        <v>0</v>
      </c>
      <c r="CF50" s="274">
        <v>0</v>
      </c>
      <c r="CG50" s="274">
        <v>0</v>
      </c>
      <c r="CH50" s="274">
        <v>0</v>
      </c>
      <c r="CI50" s="274">
        <v>0</v>
      </c>
      <c r="CJ50" s="274">
        <v>0</v>
      </c>
      <c r="CK50" s="274">
        <v>0</v>
      </c>
      <c r="CL50" s="274">
        <v>0</v>
      </c>
      <c r="CM50" s="274">
        <v>0</v>
      </c>
      <c r="CN50" s="274">
        <v>0</v>
      </c>
      <c r="CO50" s="274">
        <v>0</v>
      </c>
      <c r="CP50" s="274">
        <v>0</v>
      </c>
      <c r="CQ50" s="274">
        <v>0</v>
      </c>
      <c r="CR50" s="274">
        <v>0</v>
      </c>
      <c r="CS50" s="274">
        <v>0</v>
      </c>
      <c r="CT50" s="274">
        <v>0</v>
      </c>
      <c r="CU50" s="274">
        <v>0</v>
      </c>
      <c r="CV50" s="274">
        <v>0</v>
      </c>
      <c r="CW50" s="274">
        <v>0</v>
      </c>
      <c r="CX50" s="274">
        <v>0</v>
      </c>
      <c r="CY50" s="274">
        <v>0</v>
      </c>
      <c r="CZ50" s="274">
        <v>0</v>
      </c>
      <c r="DA50" s="274">
        <v>0</v>
      </c>
      <c r="DB50" s="274">
        <v>0</v>
      </c>
      <c r="DC50" s="274">
        <v>0</v>
      </c>
      <c r="DD50" s="274">
        <v>0</v>
      </c>
      <c r="DE50" s="274">
        <v>0</v>
      </c>
      <c r="DF50" s="274">
        <v>0</v>
      </c>
      <c r="DG50" s="274">
        <v>0</v>
      </c>
      <c r="DH50" s="274">
        <v>0</v>
      </c>
      <c r="DI50" s="274">
        <v>0</v>
      </c>
      <c r="DJ50" s="274">
        <v>0</v>
      </c>
      <c r="DK50" s="274">
        <v>0</v>
      </c>
      <c r="DL50" s="274">
        <v>0</v>
      </c>
      <c r="DM50" s="274">
        <v>0</v>
      </c>
      <c r="DN50" s="274">
        <v>0</v>
      </c>
      <c r="DO50" s="274">
        <v>0</v>
      </c>
      <c r="DP50" s="274">
        <v>0</v>
      </c>
      <c r="DQ50" s="274">
        <v>0</v>
      </c>
      <c r="DR50" s="274">
        <v>0</v>
      </c>
      <c r="DS50" s="274">
        <v>0</v>
      </c>
      <c r="DT50" s="274">
        <v>0</v>
      </c>
      <c r="DU50" s="274">
        <v>0</v>
      </c>
      <c r="DV50" s="274">
        <v>0</v>
      </c>
      <c r="DW50" s="274">
        <v>0</v>
      </c>
      <c r="DX50" s="274">
        <v>0</v>
      </c>
      <c r="DY50" s="274">
        <v>0</v>
      </c>
      <c r="DZ50" s="274">
        <v>0</v>
      </c>
      <c r="EA50" s="274">
        <v>0</v>
      </c>
      <c r="EB50" s="274">
        <v>0</v>
      </c>
      <c r="EC50" s="274">
        <v>0</v>
      </c>
      <c r="ED50" s="274">
        <v>0</v>
      </c>
      <c r="EE50" s="274">
        <v>0</v>
      </c>
      <c r="EF50" s="274">
        <v>0</v>
      </c>
      <c r="EG50" s="274">
        <v>0</v>
      </c>
      <c r="EH50" s="274">
        <v>0</v>
      </c>
      <c r="EI50" s="274">
        <v>0</v>
      </c>
      <c r="EJ50" s="274">
        <v>0</v>
      </c>
      <c r="EK50" s="274">
        <v>0</v>
      </c>
      <c r="EL50" s="274">
        <v>0</v>
      </c>
      <c r="EM50" s="274">
        <v>0</v>
      </c>
      <c r="EN50" s="274">
        <v>0</v>
      </c>
      <c r="EO50" s="274">
        <v>0</v>
      </c>
      <c r="EP50" s="274">
        <v>0</v>
      </c>
      <c r="EQ50" s="274">
        <v>0</v>
      </c>
      <c r="ER50" s="274">
        <v>0</v>
      </c>
      <c r="ES50" s="274">
        <v>0</v>
      </c>
      <c r="ET50" s="274">
        <v>0</v>
      </c>
      <c r="EU50" s="274">
        <v>0</v>
      </c>
      <c r="EV50" s="274">
        <v>0</v>
      </c>
      <c r="EW50" s="274">
        <v>0</v>
      </c>
      <c r="EX50" s="274">
        <v>0</v>
      </c>
      <c r="EY50" s="274">
        <v>0</v>
      </c>
      <c r="EZ50" s="274">
        <v>0</v>
      </c>
      <c r="FA50" s="274">
        <v>0</v>
      </c>
      <c r="FB50" s="274">
        <v>0</v>
      </c>
      <c r="FC50" s="274">
        <v>0</v>
      </c>
      <c r="FD50" s="274">
        <v>0</v>
      </c>
      <c r="FE50" s="274">
        <v>0</v>
      </c>
      <c r="FF50" s="274">
        <v>0</v>
      </c>
      <c r="FG50" s="274">
        <v>0</v>
      </c>
      <c r="FH50" s="274">
        <v>0</v>
      </c>
      <c r="FI50" s="274">
        <v>0</v>
      </c>
      <c r="FJ50" s="274">
        <v>0</v>
      </c>
      <c r="FK50" s="274">
        <v>0</v>
      </c>
      <c r="FL50" s="274">
        <v>0</v>
      </c>
      <c r="FM50" s="274">
        <v>0</v>
      </c>
      <c r="FN50" s="274">
        <v>0</v>
      </c>
      <c r="FO50" s="274">
        <v>0</v>
      </c>
      <c r="FP50" s="274">
        <v>0</v>
      </c>
      <c r="FQ50" s="274">
        <v>0</v>
      </c>
      <c r="FR50" s="274">
        <v>0</v>
      </c>
      <c r="FS50" s="274">
        <v>0</v>
      </c>
      <c r="FT50" s="274">
        <v>0</v>
      </c>
      <c r="FU50" s="274">
        <v>0</v>
      </c>
      <c r="FV50" s="274">
        <v>0</v>
      </c>
    </row>
    <row r="51" spans="1:197" s="5" customFormat="1">
      <c r="A51" s="25"/>
      <c r="B51" s="19"/>
      <c r="C51" s="16"/>
      <c r="D51" s="16"/>
      <c r="E51" s="16"/>
      <c r="F51" s="16"/>
      <c r="G51" s="1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</row>
    <row r="52" spans="1:197" s="5" customFormat="1" ht="15.75">
      <c r="A52" s="124" t="s">
        <v>130</v>
      </c>
      <c r="B52" s="19"/>
      <c r="C52" s="16"/>
      <c r="D52" s="16"/>
      <c r="E52" s="16"/>
      <c r="F52" s="16"/>
      <c r="G52" s="1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</row>
    <row r="53" spans="1:197" s="5" customFormat="1">
      <c r="A53" s="27" t="s">
        <v>1</v>
      </c>
      <c r="B53" s="285" t="s">
        <v>131</v>
      </c>
      <c r="C53" s="131">
        <f t="shared" ref="C53:E53" si="349">+C42-C31</f>
        <v>-707.77144243448038</v>
      </c>
      <c r="D53" s="131">
        <f t="shared" si="349"/>
        <v>-681.74109635738023</v>
      </c>
      <c r="E53" s="131">
        <f t="shared" si="349"/>
        <v>-1214.2697269888668</v>
      </c>
      <c r="F53" s="131">
        <f t="shared" ref="F53:J53" si="350">+F42-F31</f>
        <v>-711.26970950688155</v>
      </c>
      <c r="G53" s="131">
        <f t="shared" si="350"/>
        <v>-892.60523016577099</v>
      </c>
      <c r="H53" s="131">
        <f t="shared" si="350"/>
        <v>-722.20608829293724</v>
      </c>
      <c r="I53" s="131">
        <f t="shared" si="350"/>
        <v>-129.40450794415256</v>
      </c>
      <c r="J53" s="131">
        <f t="shared" si="350"/>
        <v>-574.6879327777342</v>
      </c>
      <c r="K53" s="131">
        <f>+SUM(ET53:FE53)</f>
        <v>127.29879244389338</v>
      </c>
      <c r="L53" s="131">
        <f>+SUM(EU53:FF53)</f>
        <v>-85.85616115724082</v>
      </c>
      <c r="M53" s="131">
        <f t="shared" ref="M53:BS53" si="351">+M42-M31</f>
        <v>-73.348378011650539</v>
      </c>
      <c r="N53" s="131">
        <f t="shared" si="351"/>
        <v>-358.37806749071012</v>
      </c>
      <c r="O53" s="131">
        <f t="shared" si="351"/>
        <v>-561.44591482637952</v>
      </c>
      <c r="P53" s="131">
        <f t="shared" si="351"/>
        <v>285.40091789425878</v>
      </c>
      <c r="Q53" s="131">
        <f t="shared" si="351"/>
        <v>300.91214569875478</v>
      </c>
      <c r="R53" s="131">
        <f t="shared" si="351"/>
        <v>88.870968672875392</v>
      </c>
      <c r="S53" s="131">
        <f t="shared" si="351"/>
        <v>-880.14118952057152</v>
      </c>
      <c r="T53" s="131">
        <f t="shared" si="351"/>
        <v>-191.38302120843855</v>
      </c>
      <c r="U53" s="131">
        <f t="shared" si="351"/>
        <v>1376.7729793411704</v>
      </c>
      <c r="V53" s="131">
        <f t="shared" si="351"/>
        <v>-61.96097358403938</v>
      </c>
      <c r="W53" s="131">
        <f t="shared" si="351"/>
        <v>604.1889089627407</v>
      </c>
      <c r="X53" s="131">
        <f t="shared" si="351"/>
        <v>-3133.2706417087379</v>
      </c>
      <c r="Y53" s="131">
        <f t="shared" si="351"/>
        <v>843.70715092914861</v>
      </c>
      <c r="Z53" s="131">
        <f t="shared" si="351"/>
        <v>-322.05914217193686</v>
      </c>
      <c r="AA53" s="131">
        <f t="shared" si="351"/>
        <v>-97.063032080122412</v>
      </c>
      <c r="AB53" s="131">
        <f t="shared" si="351"/>
        <v>-1135.8546861839723</v>
      </c>
      <c r="AC53" s="131">
        <f t="shared" si="351"/>
        <v>-1182.6039558029888</v>
      </c>
      <c r="AD53" s="131">
        <f t="shared" si="351"/>
        <v>-426.57626660150243</v>
      </c>
      <c r="AE53" s="131">
        <f t="shared" si="351"/>
        <v>1033.0460044686397</v>
      </c>
      <c r="AF53" s="131">
        <f t="shared" si="351"/>
        <v>-316.47101222991978</v>
      </c>
      <c r="AG53" s="131">
        <f t="shared" si="351"/>
        <v>-547.40821689435745</v>
      </c>
      <c r="AH53" s="131">
        <f t="shared" si="351"/>
        <v>96.949484689083192</v>
      </c>
      <c r="AI53" s="131">
        <f t="shared" si="351"/>
        <v>380.46919108183943</v>
      </c>
      <c r="AJ53" s="131">
        <f t="shared" si="351"/>
        <v>-652.21654716950206</v>
      </c>
      <c r="AK53" s="131">
        <f t="shared" si="351"/>
        <v>-130.4856674825304</v>
      </c>
      <c r="AL53" s="131">
        <f t="shared" si="351"/>
        <v>-228.84656102356206</v>
      </c>
      <c r="AM53" s="131">
        <f t="shared" si="351"/>
        <v>147.50499380580084</v>
      </c>
      <c r="AN53" s="131">
        <f t="shared" si="351"/>
        <v>82.422726756138672</v>
      </c>
      <c r="AO53" s="131">
        <f t="shared" si="351"/>
        <v>296.46287477103516</v>
      </c>
      <c r="AP53" s="131">
        <f t="shared" si="351"/>
        <v>-136.87865050141772</v>
      </c>
      <c r="AQ53" s="131">
        <f t="shared" si="351"/>
        <v>-123.29088611411203</v>
      </c>
      <c r="AR53" s="131">
        <f t="shared" si="351"/>
        <v>-610.98127093324092</v>
      </c>
      <c r="AS53" s="131">
        <f t="shared" si="45"/>
        <v>38.157305615616281</v>
      </c>
      <c r="AT53" s="131">
        <f t="shared" si="46"/>
        <v>113.25980083304211</v>
      </c>
      <c r="AU53" s="131">
        <f t="shared" si="47"/>
        <v>-162.81762391863936</v>
      </c>
      <c r="AV53" s="131">
        <f t="shared" si="48"/>
        <v>138.69930991387434</v>
      </c>
      <c r="AW53" s="131">
        <f t="shared" si="49"/>
        <v>-217.97558490081303</v>
      </c>
      <c r="AX53" s="131">
        <f t="shared" si="50"/>
        <v>-103.92625869875172</v>
      </c>
      <c r="AY53" s="131">
        <f t="shared" ref="AY53:AY61" si="352">+SUM(FJ53:FL53)</f>
        <v>512.4969930934792</v>
      </c>
      <c r="AZ53" s="131">
        <f t="shared" ref="AZ53:AZ61" si="353">+SUM(FK53:FM53)</f>
        <v>429.31011380160652</v>
      </c>
      <c r="BA53" s="131">
        <f t="shared" ref="BA53:BA61" si="354">+SUM(FL53:FN53)</f>
        <v>665.29612891879117</v>
      </c>
      <c r="BB53" s="131">
        <f t="shared" si="351"/>
        <v>644.22652556975095</v>
      </c>
      <c r="BC53" s="131">
        <f t="shared" si="351"/>
        <v>-516.9704770224987</v>
      </c>
      <c r="BD53" s="131">
        <f t="shared" si="351"/>
        <v>-200.60442655890279</v>
      </c>
      <c r="BE53" s="131">
        <f t="shared" si="351"/>
        <v>-412.0580682819816</v>
      </c>
      <c r="BF53" s="131">
        <f t="shared" si="351"/>
        <v>-89.00142027647064</v>
      </c>
      <c r="BG53" s="131">
        <f t="shared" si="351"/>
        <v>142.68142106774212</v>
      </c>
      <c r="BH53" s="131">
        <f t="shared" si="351"/>
        <v>-91.701608466449784</v>
      </c>
      <c r="BI53" s="131">
        <f t="shared" si="351"/>
        <v>-471.70461318177081</v>
      </c>
      <c r="BJ53" s="131">
        <f t="shared" si="351"/>
        <v>1.9603068218410726</v>
      </c>
      <c r="BK53" s="131">
        <f t="shared" si="351"/>
        <v>-484.21909780027477</v>
      </c>
      <c r="BL53" s="131">
        <f t="shared" si="351"/>
        <v>-234.82320509326598</v>
      </c>
      <c r="BM53" s="131">
        <f t="shared" si="351"/>
        <v>1004.4432207877999</v>
      </c>
      <c r="BN53" s="131">
        <f t="shared" si="351"/>
        <v>6.4772389738553784</v>
      </c>
      <c r="BO53" s="131">
        <f t="shared" si="351"/>
        <v>-79.416918719120986</v>
      </c>
      <c r="BP53" s="131">
        <f t="shared" si="351"/>
        <v>373.85182544402039</v>
      </c>
      <c r="BQ53" s="131">
        <f t="shared" si="351"/>
        <v>-2.1011531787079321</v>
      </c>
      <c r="BR53" s="131">
        <f t="shared" si="351"/>
        <v>-228.21828758714082</v>
      </c>
      <c r="BS53" s="131">
        <f t="shared" si="351"/>
        <v>319.19040943872415</v>
      </c>
      <c r="BT53" s="131">
        <f t="shared" ref="BT53:EE53" si="355">+BT42-BT31</f>
        <v>-424.97402588465843</v>
      </c>
      <c r="BU53" s="131">
        <f t="shared" si="355"/>
        <v>-185.65794653840533</v>
      </c>
      <c r="BV53" s="131">
        <f t="shared" si="355"/>
        <v>-269.50921709750787</v>
      </c>
      <c r="BW53" s="131">
        <f t="shared" si="355"/>
        <v>-412.25209731990287</v>
      </c>
      <c r="BX53" s="131">
        <f t="shared" si="355"/>
        <v>58.039652157674709</v>
      </c>
      <c r="BY53" s="131">
        <f t="shared" si="355"/>
        <v>162.8294239537895</v>
      </c>
      <c r="BZ53" s="131">
        <f t="shared" si="355"/>
        <v>553.64625792701588</v>
      </c>
      <c r="CA53" s="131">
        <f t="shared" si="355"/>
        <v>662.46568732365461</v>
      </c>
      <c r="CB53" s="131">
        <f t="shared" si="355"/>
        <v>160.66103409050004</v>
      </c>
      <c r="CC53" s="131">
        <f t="shared" si="355"/>
        <v>178.85639801386708</v>
      </c>
      <c r="CD53" s="131">
        <f t="shared" si="355"/>
        <v>121.7847269045983</v>
      </c>
      <c r="CE53" s="131">
        <f t="shared" si="355"/>
        <v>-362.60209850250476</v>
      </c>
      <c r="CF53" s="131">
        <f t="shared" si="355"/>
        <v>517.22136349569723</v>
      </c>
      <c r="CG53" s="131">
        <f t="shared" si="355"/>
        <v>-91.446469559393108</v>
      </c>
      <c r="CH53" s="131">
        <f t="shared" si="355"/>
        <v>178.41401502643646</v>
      </c>
      <c r="CI53" s="131">
        <f t="shared" si="355"/>
        <v>-400.38726932545217</v>
      </c>
      <c r="CJ53" s="131">
        <f t="shared" si="355"/>
        <v>-679.43761272126358</v>
      </c>
      <c r="CK53" s="131">
        <f t="shared" si="355"/>
        <v>-2053.4457596620223</v>
      </c>
      <c r="CL53" s="131">
        <f t="shared" si="355"/>
        <v>1037.1798613930905</v>
      </c>
      <c r="CM53" s="131">
        <f t="shared" si="355"/>
        <v>432.57970286407271</v>
      </c>
      <c r="CN53" s="131">
        <f t="shared" si="355"/>
        <v>-626.05241332801461</v>
      </c>
      <c r="CO53" s="131">
        <f t="shared" si="355"/>
        <v>-46.879360112121162</v>
      </c>
      <c r="CP53" s="131">
        <f t="shared" si="355"/>
        <v>146.0739109997063</v>
      </c>
      <c r="CQ53" s="131">
        <f t="shared" si="355"/>
        <v>-421.25369305952188</v>
      </c>
      <c r="CR53" s="131">
        <f t="shared" si="355"/>
        <v>-266.58786740084054</v>
      </c>
      <c r="CS53" s="131">
        <f t="shared" si="355"/>
        <v>-256.12618067828032</v>
      </c>
      <c r="CT53" s="131">
        <f t="shared" si="355"/>
        <v>425.65101599899845</v>
      </c>
      <c r="CU53" s="131">
        <f t="shared" si="355"/>
        <v>192.37530031174947</v>
      </c>
      <c r="CV53" s="131">
        <f t="shared" si="355"/>
        <v>-480.28418648782815</v>
      </c>
      <c r="CW53" s="131">
        <f t="shared" si="355"/>
        <v>-847.94580000789301</v>
      </c>
      <c r="CX53" s="131">
        <f t="shared" si="355"/>
        <v>-733.00359373391711</v>
      </c>
      <c r="CY53" s="131">
        <f t="shared" si="355"/>
        <v>122.75029082867775</v>
      </c>
      <c r="CZ53" s="131">
        <f t="shared" si="355"/>
        <v>-572.35065289774934</v>
      </c>
      <c r="DA53" s="131">
        <f t="shared" si="355"/>
        <v>-242.06567175492648</v>
      </c>
      <c r="DB53" s="131">
        <f t="shared" si="355"/>
        <v>954.87025201221468</v>
      </c>
      <c r="DC53" s="131">
        <f t="shared" si="355"/>
        <v>-1139.3808468587906</v>
      </c>
      <c r="DD53" s="131">
        <f t="shared" si="355"/>
        <v>798.18834461028882</v>
      </c>
      <c r="DE53" s="131">
        <f t="shared" si="355"/>
        <v>66.214251484923238</v>
      </c>
      <c r="DF53" s="131">
        <f t="shared" si="355"/>
        <v>168.64340837342741</v>
      </c>
      <c r="DG53" s="131">
        <f t="shared" si="355"/>
        <v>-445.85396928633872</v>
      </c>
      <c r="DH53" s="131">
        <f t="shared" si="355"/>
        <v>-190.57407571995032</v>
      </c>
      <c r="DI53" s="131">
        <f t="shared" si="355"/>
        <v>319.95703277636949</v>
      </c>
      <c r="DJ53" s="131">
        <f t="shared" si="355"/>
        <v>-144.95832096792128</v>
      </c>
      <c r="DK53" s="131">
        <f t="shared" si="355"/>
        <v>-363.86129428232584</v>
      </c>
      <c r="DL53" s="131">
        <f t="shared" si="355"/>
        <v>-38.588601644110327</v>
      </c>
      <c r="DM53" s="131">
        <f t="shared" si="355"/>
        <v>38.70871706112996</v>
      </c>
      <c r="DN53" s="131">
        <f t="shared" si="355"/>
        <v>48.308257942687348</v>
      </c>
      <c r="DO53" s="131">
        <f t="shared" si="355"/>
        <v>9.9325096852658703</v>
      </c>
      <c r="DP53" s="131">
        <f t="shared" si="355"/>
        <v>126.48419695674363</v>
      </c>
      <c r="DQ53" s="131">
        <f t="shared" si="355"/>
        <v>140.57615768785752</v>
      </c>
      <c r="DR53" s="131">
        <f t="shared" si="355"/>
        <v>113.40883643723828</v>
      </c>
      <c r="DS53" s="131">
        <f t="shared" si="355"/>
        <v>-207.85891139621981</v>
      </c>
      <c r="DT53" s="131">
        <f t="shared" si="355"/>
        <v>526.25392353262691</v>
      </c>
      <c r="DU53" s="131">
        <f t="shared" si="355"/>
        <v>-970.61155930590917</v>
      </c>
      <c r="DV53" s="131">
        <f t="shared" si="355"/>
        <v>-21.271851670745718</v>
      </c>
      <c r="DW53" s="131">
        <f t="shared" si="355"/>
        <v>196.01366726135018</v>
      </c>
      <c r="DX53" s="131">
        <f t="shared" si="355"/>
        <v>-305.22748307313486</v>
      </c>
      <c r="DY53" s="131">
        <f t="shared" si="355"/>
        <v>66.621773021629565</v>
      </c>
      <c r="DZ53" s="131">
        <f t="shared" si="355"/>
        <v>-416.98998720832338</v>
      </c>
      <c r="EA53" s="131">
        <f t="shared" si="355"/>
        <v>121.52165316313182</v>
      </c>
      <c r="EB53" s="131">
        <f t="shared" si="355"/>
        <v>-77.112328039460124</v>
      </c>
      <c r="EC53" s="131">
        <f t="shared" si="355"/>
        <v>-21.508673863562734</v>
      </c>
      <c r="ED53" s="131">
        <f t="shared" si="355"/>
        <v>246.12599570882367</v>
      </c>
      <c r="EE53" s="131">
        <f t="shared" si="355"/>
        <v>189.30555781909425</v>
      </c>
      <c r="EF53" s="131">
        <f t="shared" ref="EF53:ES53" si="356">+EF42-EF31</f>
        <v>-169.75986919569254</v>
      </c>
      <c r="EG53" s="131">
        <f t="shared" si="356"/>
        <v>62.877038132737198</v>
      </c>
      <c r="EH53" s="131">
        <f t="shared" si="356"/>
        <v>-182.47072446250377</v>
      </c>
      <c r="EI53" s="131">
        <f t="shared" si="356"/>
        <v>141.38370563902521</v>
      </c>
      <c r="EJ53" s="131">
        <f t="shared" si="356"/>
        <v>337.54989359451372</v>
      </c>
      <c r="EK53" s="131">
        <f t="shared" si="356"/>
        <v>-232.84500262399797</v>
      </c>
      <c r="EL53" s="131">
        <f t="shared" si="356"/>
        <v>162.03915217739109</v>
      </c>
      <c r="EM53" s="131">
        <f t="shared" si="356"/>
        <v>-66.072800054810614</v>
      </c>
      <c r="EN53" s="131">
        <f t="shared" si="356"/>
        <v>-132.08115141250016</v>
      </c>
      <c r="EO53" s="131">
        <f t="shared" si="356"/>
        <v>87.923248069578904</v>
      </c>
      <c r="EP53" s="131">
        <f t="shared" si="356"/>
        <v>-79.132982771190882</v>
      </c>
      <c r="EQ53" s="131">
        <f t="shared" si="356"/>
        <v>-25.919557355438201</v>
      </c>
      <c r="ER53" s="131">
        <f t="shared" si="356"/>
        <v>289.08302175972597</v>
      </c>
      <c r="ES53" s="131">
        <f t="shared" si="356"/>
        <v>-874.14473533752857</v>
      </c>
      <c r="ET53" s="131">
        <f t="shared" ref="ET53:EX53" si="357">+ET42-ET31</f>
        <v>0.50799015465867114</v>
      </c>
      <c r="EU53" s="131">
        <f t="shared" si="357"/>
        <v>3.2821809439050185</v>
      </c>
      <c r="EV53" s="131">
        <f t="shared" si="357"/>
        <v>34.367134517052591</v>
      </c>
      <c r="EW53" s="131">
        <f t="shared" si="357"/>
        <v>118.6676152342057</v>
      </c>
      <c r="EX53" s="131">
        <f t="shared" si="357"/>
        <v>105.31855111767157</v>
      </c>
      <c r="EY53" s="131">
        <f t="shared" ref="EY53:FF53" si="358">+EY42-EY31</f>
        <v>-110.72636551883517</v>
      </c>
      <c r="EZ53" s="131">
        <f t="shared" si="358"/>
        <v>162.73498697810828</v>
      </c>
      <c r="FA53" s="131">
        <f t="shared" si="358"/>
        <v>30.843211065996456</v>
      </c>
      <c r="FB53" s="131">
        <f t="shared" si="358"/>
        <v>-356.39582196274409</v>
      </c>
      <c r="FC53" s="131">
        <f t="shared" si="358"/>
        <v>124.21776857064981</v>
      </c>
      <c r="FD53" s="131">
        <f t="shared" si="358"/>
        <v>219.42274038530081</v>
      </c>
      <c r="FE53" s="131">
        <f t="shared" si="358"/>
        <v>-204.94119904207628</v>
      </c>
      <c r="FF53" s="131">
        <f t="shared" si="358"/>
        <v>-212.64696344647552</v>
      </c>
      <c r="FG53" s="131">
        <f t="shared" ref="FG53:FM53" si="359">+FG42-FG31</f>
        <v>-220.53868071412955</v>
      </c>
      <c r="FH53" s="131">
        <f t="shared" si="359"/>
        <v>215.21005925979205</v>
      </c>
      <c r="FI53" s="131">
        <f t="shared" si="359"/>
        <v>-245.16337967651157</v>
      </c>
      <c r="FJ53" s="131">
        <f t="shared" si="359"/>
        <v>182.96452055901756</v>
      </c>
      <c r="FK53" s="131">
        <f t="shared" si="359"/>
        <v>-41.727399581257714</v>
      </c>
      <c r="FL53" s="131">
        <f t="shared" si="359"/>
        <v>371.25987211571936</v>
      </c>
      <c r="FM53" s="131">
        <f t="shared" si="359"/>
        <v>99.777641267144872</v>
      </c>
      <c r="FN53" s="131">
        <f t="shared" ref="FN53" si="360">+FN42-FN31</f>
        <v>194.25861553592694</v>
      </c>
      <c r="FO53" s="131">
        <f t="shared" ref="FO53:FP53" si="361">+FO42-FO31</f>
        <v>-26.004423102403678</v>
      </c>
      <c r="FP53" s="131">
        <f t="shared" si="361"/>
        <v>-43.702092773774268</v>
      </c>
      <c r="FQ53" s="131">
        <f t="shared" ref="FQ53:FR53" si="362">+FQ42-FQ31</f>
        <v>-265.59849128519932</v>
      </c>
      <c r="FR53" s="131">
        <f t="shared" si="362"/>
        <v>134.58210013522751</v>
      </c>
      <c r="FS53" s="131">
        <f t="shared" ref="FS53:FT53" si="363">+FS42-FS31</f>
        <v>-254.18614842035709</v>
      </c>
      <c r="FT53" s="131">
        <f t="shared" si="363"/>
        <v>413.65216629352756</v>
      </c>
      <c r="FU53" s="131">
        <f t="shared" ref="FU53:FV53" si="364">+FU42-FU31</f>
        <v>209.54571686951954</v>
      </c>
      <c r="FV53" s="131">
        <f t="shared" si="364"/>
        <v>263.45656371442146</v>
      </c>
    </row>
    <row r="54" spans="1:197" s="5" customFormat="1">
      <c r="A54" s="28" t="s">
        <v>7</v>
      </c>
      <c r="B54" s="298" t="s">
        <v>131</v>
      </c>
      <c r="C54" s="131">
        <f t="shared" ref="C54:D61" si="365">+C43-C32</f>
        <v>-326.83024439590918</v>
      </c>
      <c r="D54" s="131">
        <f t="shared" si="365"/>
        <v>-962.68983516488697</v>
      </c>
      <c r="E54" s="131">
        <f t="shared" ref="E54:J54" si="366">+E43-E32</f>
        <v>-418.66299400741991</v>
      </c>
      <c r="F54" s="131">
        <f t="shared" si="366"/>
        <v>-847.2941004681561</v>
      </c>
      <c r="G54" s="131">
        <f t="shared" si="366"/>
        <v>-669.96478347987795</v>
      </c>
      <c r="H54" s="131">
        <f t="shared" si="366"/>
        <v>-342.02933655847482</v>
      </c>
      <c r="I54" s="131">
        <f t="shared" si="366"/>
        <v>123.10928888272247</v>
      </c>
      <c r="J54" s="131">
        <f t="shared" si="366"/>
        <v>-481.83503451013712</v>
      </c>
      <c r="K54" s="131">
        <f t="shared" ref="K54:L61" si="367">+SUM(ET54:FE54)</f>
        <v>-35.62704648974659</v>
      </c>
      <c r="L54" s="131">
        <f t="shared" si="367"/>
        <v>-280.31708162084607</v>
      </c>
      <c r="M54" s="131">
        <f t="shared" ref="M54:BR54" si="368">+M43-M32</f>
        <v>-195.42399475416596</v>
      </c>
      <c r="N54" s="131">
        <f t="shared" si="368"/>
        <v>-349.79250429197725</v>
      </c>
      <c r="O54" s="131">
        <f t="shared" si="368"/>
        <v>-325.4574123319619</v>
      </c>
      <c r="P54" s="131">
        <f t="shared" si="368"/>
        <v>543.84366698219583</v>
      </c>
      <c r="Q54" s="131">
        <f t="shared" si="368"/>
        <v>133.04790069827982</v>
      </c>
      <c r="R54" s="131">
        <f t="shared" si="368"/>
        <v>105.56413043648149</v>
      </c>
      <c r="S54" s="131">
        <f t="shared" si="368"/>
        <v>-1016.0615914994485</v>
      </c>
      <c r="T54" s="131">
        <f t="shared" si="368"/>
        <v>-185.24027480019868</v>
      </c>
      <c r="U54" s="131">
        <f t="shared" si="368"/>
        <v>1398.4008796747162</v>
      </c>
      <c r="V54" s="131">
        <f t="shared" si="368"/>
        <v>-72.376370767963181</v>
      </c>
      <c r="W54" s="131">
        <f t="shared" si="368"/>
        <v>477.24961037799835</v>
      </c>
      <c r="X54" s="131">
        <f t="shared" si="368"/>
        <v>-2221.9371132921719</v>
      </c>
      <c r="Y54" s="131">
        <f t="shared" si="368"/>
        <v>214.70482082900571</v>
      </c>
      <c r="Z54" s="131">
        <f t="shared" si="368"/>
        <v>-96.598036891752372</v>
      </c>
      <c r="AA54" s="131">
        <f t="shared" si="368"/>
        <v>-173.363551492836</v>
      </c>
      <c r="AB54" s="131">
        <f t="shared" si="368"/>
        <v>-792.03733291257504</v>
      </c>
      <c r="AC54" s="131">
        <f t="shared" si="368"/>
        <v>-1336.2841513995725</v>
      </c>
      <c r="AD54" s="131">
        <f t="shared" si="368"/>
        <v>-317.34620508692728</v>
      </c>
      <c r="AE54" s="131">
        <f t="shared" si="368"/>
        <v>1120.1402655780139</v>
      </c>
      <c r="AF54" s="131">
        <f t="shared" si="368"/>
        <v>-136.47469257139255</v>
      </c>
      <c r="AG54" s="131">
        <f t="shared" si="368"/>
        <v>-543.17532327441938</v>
      </c>
      <c r="AH54" s="131">
        <f t="shared" si="368"/>
        <v>232.06511708078057</v>
      </c>
      <c r="AI54" s="131">
        <f t="shared" si="368"/>
        <v>413.69547636640391</v>
      </c>
      <c r="AJ54" s="131">
        <f t="shared" si="368"/>
        <v>-444.61460673123997</v>
      </c>
      <c r="AK54" s="131">
        <f t="shared" si="368"/>
        <v>-21.685260966224973</v>
      </c>
      <c r="AL54" s="131">
        <f t="shared" si="368"/>
        <v>-247.75496471218855</v>
      </c>
      <c r="AM54" s="131">
        <f t="shared" si="368"/>
        <v>211.25744088920624</v>
      </c>
      <c r="AN54" s="131">
        <f t="shared" si="368"/>
        <v>181.29207367192976</v>
      </c>
      <c r="AO54" s="131">
        <f t="shared" si="368"/>
        <v>407.39185155739534</v>
      </c>
      <c r="AP54" s="131">
        <f t="shared" si="368"/>
        <v>-173.99617038489623</v>
      </c>
      <c r="AQ54" s="131">
        <f t="shared" si="368"/>
        <v>-140.2423990284035</v>
      </c>
      <c r="AR54" s="131">
        <f t="shared" si="368"/>
        <v>-574.98831665423359</v>
      </c>
      <c r="AS54" s="131">
        <f t="shared" si="45"/>
        <v>116.74549847562407</v>
      </c>
      <c r="AT54" s="131">
        <f t="shared" si="46"/>
        <v>-91.42253553699112</v>
      </c>
      <c r="AU54" s="131">
        <f t="shared" si="47"/>
        <v>-84.821480518614408</v>
      </c>
      <c r="AV54" s="131">
        <f t="shared" si="48"/>
        <v>23.871471090234877</v>
      </c>
      <c r="AW54" s="131">
        <f t="shared" si="49"/>
        <v>67.189091679189403</v>
      </c>
      <c r="AX54" s="131">
        <f t="shared" si="50"/>
        <v>-239.95027557275512</v>
      </c>
      <c r="AY54" s="131">
        <f t="shared" si="352"/>
        <v>229.38916499947953</v>
      </c>
      <c r="AZ54" s="131">
        <f t="shared" si="353"/>
        <v>425.47703337390266</v>
      </c>
      <c r="BA54" s="131">
        <f t="shared" si="354"/>
        <v>665.95806717138635</v>
      </c>
      <c r="BB54" s="131">
        <f t="shared" si="368"/>
        <v>653.63457583032778</v>
      </c>
      <c r="BC54" s="131">
        <f t="shared" si="368"/>
        <v>-576.73819680538691</v>
      </c>
      <c r="BD54" s="131">
        <f t="shared" si="368"/>
        <v>-272.32037377910683</v>
      </c>
      <c r="BE54" s="131">
        <f t="shared" si="368"/>
        <v>-359.42721276919974</v>
      </c>
      <c r="BF54" s="131">
        <f t="shared" si="368"/>
        <v>29.711950695481846</v>
      </c>
      <c r="BG54" s="131">
        <f t="shared" si="368"/>
        <v>-20.077242218259357</v>
      </c>
      <c r="BH54" s="131">
        <f t="shared" si="368"/>
        <v>-37.779784261143902</v>
      </c>
      <c r="BI54" s="131">
        <f t="shared" si="368"/>
        <v>-380.91396586582164</v>
      </c>
      <c r="BJ54" s="131">
        <f t="shared" si="368"/>
        <v>93.236337795003692</v>
      </c>
      <c r="BK54" s="131">
        <f t="shared" si="368"/>
        <v>-420.93504639783157</v>
      </c>
      <c r="BL54" s="131">
        <f t="shared" si="368"/>
        <v>-10.759896979837094</v>
      </c>
      <c r="BM54" s="131">
        <f t="shared" si="368"/>
        <v>975.53861035986438</v>
      </c>
      <c r="BN54" s="131">
        <f t="shared" si="368"/>
        <v>-99.450432285489228</v>
      </c>
      <c r="BO54" s="131">
        <f t="shared" si="368"/>
        <v>-51.461455596276323</v>
      </c>
      <c r="BP54" s="131">
        <f t="shared" si="368"/>
        <v>283.95978858004537</v>
      </c>
      <c r="BQ54" s="131">
        <f t="shared" si="368"/>
        <v>-0.50495746141046993</v>
      </c>
      <c r="BR54" s="131">
        <f t="shared" si="368"/>
        <v>-208.51260264295513</v>
      </c>
      <c r="BS54" s="131">
        <f t="shared" ref="BS54:ED54" si="369">+BS43-BS32</f>
        <v>314.58169054084715</v>
      </c>
      <c r="BT54" s="131">
        <f t="shared" si="369"/>
        <v>-433.40222886303241</v>
      </c>
      <c r="BU54" s="131">
        <f t="shared" si="369"/>
        <v>-290.29384051859745</v>
      </c>
      <c r="BV54" s="131">
        <f t="shared" si="369"/>
        <v>-292.36552211781861</v>
      </c>
      <c r="BW54" s="131">
        <f t="shared" si="369"/>
        <v>-295.33279731880231</v>
      </c>
      <c r="BX54" s="131">
        <f t="shared" si="369"/>
        <v>-145.93210832032469</v>
      </c>
      <c r="BY54" s="131">
        <f t="shared" si="369"/>
        <v>256.02463083892826</v>
      </c>
      <c r="BZ54" s="131">
        <f t="shared" si="369"/>
        <v>527.48166765739006</v>
      </c>
      <c r="CA54" s="131">
        <f t="shared" si="369"/>
        <v>677.46191007681648</v>
      </c>
      <c r="CB54" s="131">
        <f t="shared" si="369"/>
        <v>193.45730194050975</v>
      </c>
      <c r="CC54" s="131">
        <f t="shared" si="369"/>
        <v>164.60950152556188</v>
      </c>
      <c r="CD54" s="131">
        <f t="shared" si="369"/>
        <v>172.04090236097454</v>
      </c>
      <c r="CE54" s="131">
        <f t="shared" si="369"/>
        <v>-409.0267746544996</v>
      </c>
      <c r="CF54" s="131">
        <f t="shared" si="369"/>
        <v>425.17804946036756</v>
      </c>
      <c r="CG54" s="131">
        <f t="shared" si="369"/>
        <v>-119.452087901281</v>
      </c>
      <c r="CH54" s="131">
        <f t="shared" si="369"/>
        <v>171.52364881891185</v>
      </c>
      <c r="CI54" s="131">
        <f t="shared" si="369"/>
        <v>-296.52901404990405</v>
      </c>
      <c r="CJ54" s="131">
        <f t="shared" si="369"/>
        <v>-616.9374923423934</v>
      </c>
      <c r="CK54" s="131">
        <f t="shared" si="369"/>
        <v>-1308.4706068998744</v>
      </c>
      <c r="CL54" s="131">
        <f t="shared" si="369"/>
        <v>82.724152058965728</v>
      </c>
      <c r="CM54" s="131">
        <f t="shared" si="369"/>
        <v>791.94907016166053</v>
      </c>
      <c r="CN54" s="131">
        <f t="shared" si="369"/>
        <v>-659.96840139162055</v>
      </c>
      <c r="CO54" s="131">
        <f t="shared" si="369"/>
        <v>37.627487433101095</v>
      </c>
      <c r="CP54" s="131">
        <f t="shared" si="369"/>
        <v>141.16651596576457</v>
      </c>
      <c r="CQ54" s="131">
        <f t="shared" si="369"/>
        <v>-275.39204029061807</v>
      </c>
      <c r="CR54" s="131">
        <f t="shared" si="369"/>
        <v>-100.83207186379377</v>
      </c>
      <c r="CS54" s="131">
        <f t="shared" si="369"/>
        <v>-203.56160470688468</v>
      </c>
      <c r="CT54" s="131">
        <f t="shared" si="369"/>
        <v>131.03012507784251</v>
      </c>
      <c r="CU54" s="131">
        <f t="shared" si="369"/>
        <v>201.67991624437218</v>
      </c>
      <c r="CV54" s="131">
        <f t="shared" si="369"/>
        <v>-386.55728147199261</v>
      </c>
      <c r="CW54" s="131">
        <f t="shared" si="369"/>
        <v>-607.15996768495461</v>
      </c>
      <c r="CX54" s="131">
        <f t="shared" si="369"/>
        <v>-777.56201100260728</v>
      </c>
      <c r="CY54" s="131">
        <f t="shared" si="369"/>
        <v>-65.368665921463162</v>
      </c>
      <c r="CZ54" s="131">
        <f t="shared" si="369"/>
        <v>-493.35347447550203</v>
      </c>
      <c r="DA54" s="131">
        <f t="shared" si="369"/>
        <v>-174.3151114965064</v>
      </c>
      <c r="DB54" s="131">
        <f t="shared" si="369"/>
        <v>968.22282098109349</v>
      </c>
      <c r="DC54" s="131">
        <f t="shared" si="369"/>
        <v>-1111.2539145715143</v>
      </c>
      <c r="DD54" s="131">
        <f t="shared" si="369"/>
        <v>809.48134223799752</v>
      </c>
      <c r="DE54" s="131">
        <f t="shared" si="369"/>
        <v>60.459061264426964</v>
      </c>
      <c r="DF54" s="131">
        <f t="shared" si="369"/>
        <v>250.19986207558952</v>
      </c>
      <c r="DG54" s="131">
        <f t="shared" si="369"/>
        <v>-331.24383153551116</v>
      </c>
      <c r="DH54" s="131">
        <f t="shared" si="369"/>
        <v>-160.68595307494297</v>
      </c>
      <c r="DI54" s="131">
        <f t="shared" si="369"/>
        <v>355.45509203906158</v>
      </c>
      <c r="DJ54" s="131">
        <f t="shared" si="369"/>
        <v>-189.92362499826913</v>
      </c>
      <c r="DK54" s="131">
        <f t="shared" si="369"/>
        <v>-309.88418769487646</v>
      </c>
      <c r="DL54" s="131">
        <f t="shared" si="369"/>
        <v>-43.367510581273791</v>
      </c>
      <c r="DM54" s="131">
        <f t="shared" si="369"/>
        <v>69.903283307334334</v>
      </c>
      <c r="DN54" s="131">
        <f t="shared" si="369"/>
        <v>97.200012064809698</v>
      </c>
      <c r="DO54" s="131">
        <f t="shared" si="369"/>
        <v>64.961821708636535</v>
      </c>
      <c r="DP54" s="131">
        <f t="shared" si="369"/>
        <v>63.328823863901221</v>
      </c>
      <c r="DQ54" s="131">
        <f t="shared" si="369"/>
        <v>202.09772954291782</v>
      </c>
      <c r="DR54" s="131">
        <f t="shared" si="369"/>
        <v>148.26892295958487</v>
      </c>
      <c r="DS54" s="131">
        <f t="shared" si="369"/>
        <v>-215.30352355173426</v>
      </c>
      <c r="DT54" s="131">
        <f t="shared" si="369"/>
        <v>586.06604305269821</v>
      </c>
      <c r="DU54" s="131">
        <f t="shared" si="369"/>
        <v>-815.37712623220386</v>
      </c>
      <c r="DV54" s="131">
        <f t="shared" si="369"/>
        <v>12.788532448219826</v>
      </c>
      <c r="DW54" s="131">
        <f t="shared" si="369"/>
        <v>206.09316618462685</v>
      </c>
      <c r="DX54" s="131">
        <f t="shared" si="369"/>
        <v>-240.56695959907165</v>
      </c>
      <c r="DY54" s="131">
        <f t="shared" si="369"/>
        <v>57.405152602372254</v>
      </c>
      <c r="DZ54" s="131">
        <f t="shared" si="369"/>
        <v>-407.35919693798769</v>
      </c>
      <c r="EA54" s="131">
        <f t="shared" si="369"/>
        <v>102.19907962342688</v>
      </c>
      <c r="EB54" s="131">
        <f t="shared" si="369"/>
        <v>-49.728723945963111</v>
      </c>
      <c r="EC54" s="131">
        <f t="shared" si="369"/>
        <v>1.7536065464396415</v>
      </c>
      <c r="ED54" s="131">
        <f t="shared" si="369"/>
        <v>259.23255828872971</v>
      </c>
      <c r="EE54" s="131">
        <f t="shared" ref="EE54:ES54" si="370">+EE43-EE32</f>
        <v>197.1542896990934</v>
      </c>
      <c r="EF54" s="131">
        <f t="shared" si="370"/>
        <v>-135.46669510782181</v>
      </c>
      <c r="EG54" s="131">
        <f t="shared" si="370"/>
        <v>119.60447908065817</v>
      </c>
      <c r="EH54" s="131">
        <f t="shared" si="370"/>
        <v>-304.24064644529062</v>
      </c>
      <c r="EI54" s="131">
        <f t="shared" si="370"/>
        <v>188.40305154980837</v>
      </c>
      <c r="EJ54" s="131">
        <f t="shared" si="370"/>
        <v>523.2294464528776</v>
      </c>
      <c r="EK54" s="131">
        <f t="shared" si="370"/>
        <v>-235.90690203988902</v>
      </c>
      <c r="EL54" s="131">
        <f t="shared" si="370"/>
        <v>98.437609049037292</v>
      </c>
      <c r="EM54" s="131">
        <f t="shared" si="370"/>
        <v>-36.526877394044163</v>
      </c>
      <c r="EN54" s="131">
        <f t="shared" si="370"/>
        <v>-157.01833169891927</v>
      </c>
      <c r="EO54" s="131">
        <f t="shared" si="370"/>
        <v>91.799598248101347</v>
      </c>
      <c r="EP54" s="131">
        <f t="shared" si="370"/>
        <v>-75.023665577585803</v>
      </c>
      <c r="EQ54" s="131">
        <f t="shared" si="370"/>
        <v>-18.044238467375408</v>
      </c>
      <c r="ER54" s="131">
        <f t="shared" si="370"/>
        <v>265.75819777436834</v>
      </c>
      <c r="ES54" s="131">
        <f t="shared" si="370"/>
        <v>-822.70227596122641</v>
      </c>
      <c r="ET54" s="131">
        <f t="shared" ref="ET54:EX54" si="371">+ET43-ET32</f>
        <v>18.028140914626249</v>
      </c>
      <c r="EU54" s="131">
        <f t="shared" si="371"/>
        <v>149.40879907393304</v>
      </c>
      <c r="EV54" s="131">
        <f t="shared" si="371"/>
        <v>-50.691441512935214</v>
      </c>
      <c r="EW54" s="131">
        <f t="shared" si="371"/>
        <v>158.97935255419617</v>
      </c>
      <c r="EX54" s="131">
        <f t="shared" si="371"/>
        <v>-86.546633082327446</v>
      </c>
      <c r="EY54" s="131">
        <f t="shared" ref="EY54:FF54" si="372">+EY43-EY32</f>
        <v>-163.85525500885984</v>
      </c>
      <c r="EZ54" s="131">
        <f t="shared" si="372"/>
        <v>145.45288858810773</v>
      </c>
      <c r="FA54" s="131">
        <f t="shared" si="372"/>
        <v>57.249870026028248</v>
      </c>
      <c r="FB54" s="131">
        <f t="shared" si="372"/>
        <v>-287.52423913275038</v>
      </c>
      <c r="FC54" s="131">
        <f t="shared" si="372"/>
        <v>25.627005490649026</v>
      </c>
      <c r="FD54" s="131">
        <f t="shared" si="372"/>
        <v>112.64096241530422</v>
      </c>
      <c r="FE54" s="131">
        <f t="shared" si="372"/>
        <v>-114.39649681571836</v>
      </c>
      <c r="FF54" s="131">
        <f t="shared" si="372"/>
        <v>-226.66189421647323</v>
      </c>
      <c r="FG54" s="131">
        <f t="shared" ref="FG54:FM54" si="373">+FG43-FG32</f>
        <v>-66.776734834131446</v>
      </c>
      <c r="FH54" s="131">
        <f t="shared" si="373"/>
        <v>360.62772072979408</v>
      </c>
      <c r="FI54" s="131">
        <f t="shared" si="373"/>
        <v>-217.89745920651217</v>
      </c>
      <c r="FJ54" s="131">
        <f t="shared" si="373"/>
        <v>28.009670559015944</v>
      </c>
      <c r="FK54" s="131">
        <f t="shared" si="373"/>
        <v>-50.062486925258895</v>
      </c>
      <c r="FL54" s="131">
        <f t="shared" si="373"/>
        <v>251.44198136572248</v>
      </c>
      <c r="FM54" s="131">
        <f t="shared" si="373"/>
        <v>224.09753893343907</v>
      </c>
      <c r="FN54" s="131">
        <f t="shared" ref="FN54" si="374">+FN43-FN32</f>
        <v>190.41854687222485</v>
      </c>
      <c r="FO54" s="131">
        <f t="shared" ref="FO54:FP54" si="375">+FO43-FO32</f>
        <v>-16.114683586111028</v>
      </c>
      <c r="FP54" s="131">
        <f t="shared" si="375"/>
        <v>18.158471982524361</v>
      </c>
      <c r="FQ54" s="131">
        <f t="shared" ref="FQ54:FR54" si="376">+FQ43-FQ32</f>
        <v>-280.64638902223714</v>
      </c>
      <c r="FR54" s="131">
        <f t="shared" si="376"/>
        <v>140.40489098931766</v>
      </c>
      <c r="FS54" s="131">
        <f t="shared" ref="FS54:FT54" si="377">+FS43-FS32</f>
        <v>-74.062042025266123</v>
      </c>
      <c r="FT54" s="131">
        <f t="shared" si="377"/>
        <v>209.66386290961884</v>
      </c>
      <c r="FU54" s="131">
        <f t="shared" ref="FU54:FV54" si="378">+FU43-FU32</f>
        <v>130.75722447460885</v>
      </c>
      <c r="FV54" s="131">
        <f t="shared" si="378"/>
        <v>239.59548864950921</v>
      </c>
    </row>
    <row r="55" spans="1:197" s="5" customFormat="1">
      <c r="A55" s="29" t="s">
        <v>8</v>
      </c>
      <c r="B55" s="299" t="s">
        <v>131</v>
      </c>
      <c r="C55" s="131">
        <f t="shared" si="365"/>
        <v>-574.85451133141396</v>
      </c>
      <c r="D55" s="131">
        <f t="shared" si="365"/>
        <v>-1583.6415444908562</v>
      </c>
      <c r="E55" s="131">
        <f t="shared" ref="E55:J55" si="379">+E44-E33</f>
        <v>-165.29186355983438</v>
      </c>
      <c r="F55" s="131">
        <f t="shared" si="379"/>
        <v>-494.37141647920907</v>
      </c>
      <c r="G55" s="131">
        <f t="shared" si="379"/>
        <v>135.66039564145285</v>
      </c>
      <c r="H55" s="131">
        <f t="shared" si="379"/>
        <v>-427.12273009981027</v>
      </c>
      <c r="I55" s="131">
        <f t="shared" si="379"/>
        <v>20.536824644317676</v>
      </c>
      <c r="J55" s="131">
        <f t="shared" si="379"/>
        <v>-117.22143114057599</v>
      </c>
      <c r="K55" s="131">
        <f t="shared" si="367"/>
        <v>-32.278027810443746</v>
      </c>
      <c r="L55" s="131">
        <f t="shared" si="367"/>
        <v>-133.74860207264237</v>
      </c>
      <c r="M55" s="131">
        <f t="shared" ref="M55:BR55" si="380">+M44-M33</f>
        <v>-61.407336747844738</v>
      </c>
      <c r="N55" s="131">
        <f t="shared" si="380"/>
        <v>-206.38287504048185</v>
      </c>
      <c r="O55" s="131">
        <f t="shared" si="380"/>
        <v>-358.39725747300099</v>
      </c>
      <c r="P55" s="131">
        <f t="shared" si="380"/>
        <v>51.332957929913391</v>
      </c>
      <c r="Q55" s="131">
        <f t="shared" si="380"/>
        <v>-170.15771917888333</v>
      </c>
      <c r="R55" s="131">
        <f t="shared" si="380"/>
        <v>-167.61448339326853</v>
      </c>
      <c r="S55" s="131">
        <f t="shared" si="380"/>
        <v>-1091.5979570494487</v>
      </c>
      <c r="T55" s="131">
        <f t="shared" si="380"/>
        <v>-154.27138486925651</v>
      </c>
      <c r="U55" s="131">
        <f t="shared" si="380"/>
        <v>1001.9265548380604</v>
      </c>
      <c r="V55" s="131">
        <f t="shared" si="380"/>
        <v>-37.609876936862292</v>
      </c>
      <c r="W55" s="131">
        <f t="shared" si="380"/>
        <v>584.91815892801924</v>
      </c>
      <c r="X55" s="131">
        <f t="shared" si="380"/>
        <v>-1714.5267003890513</v>
      </c>
      <c r="Y55" s="131">
        <f t="shared" si="380"/>
        <v>22.506269651605862</v>
      </c>
      <c r="Z55" s="131">
        <f t="shared" si="380"/>
        <v>-105.03669283842737</v>
      </c>
      <c r="AA55" s="131">
        <f t="shared" si="380"/>
        <v>39.228759664198151</v>
      </c>
      <c r="AB55" s="131">
        <f t="shared" si="380"/>
        <v>-451.06975295658594</v>
      </c>
      <c r="AC55" s="131">
        <f t="shared" si="380"/>
        <v>-785.89348151656861</v>
      </c>
      <c r="AD55" s="131">
        <f t="shared" si="380"/>
        <v>-120.58395090892475</v>
      </c>
      <c r="AE55" s="131">
        <f t="shared" si="380"/>
        <v>614.36300782801231</v>
      </c>
      <c r="AF55" s="131">
        <f t="shared" si="380"/>
        <v>427.7748202389339</v>
      </c>
      <c r="AG55" s="131">
        <f t="shared" si="380"/>
        <v>-814.76234695441599</v>
      </c>
      <c r="AH55" s="131">
        <f t="shared" si="380"/>
        <v>219.9014956964503</v>
      </c>
      <c r="AI55" s="131">
        <f t="shared" si="380"/>
        <v>567.3693923494011</v>
      </c>
      <c r="AJ55" s="131">
        <f t="shared" si="380"/>
        <v>-399.63127119124556</v>
      </c>
      <c r="AK55" s="131">
        <f t="shared" si="380"/>
        <v>-33.304435194217945</v>
      </c>
      <c r="AL55" s="131">
        <f t="shared" si="380"/>
        <v>-298.35162855219266</v>
      </c>
      <c r="AM55" s="131">
        <f t="shared" si="380"/>
        <v>150.76210258580227</v>
      </c>
      <c r="AN55" s="131">
        <f t="shared" si="380"/>
        <v>201.43078580492738</v>
      </c>
      <c r="AO55" s="131">
        <f t="shared" si="380"/>
        <v>502.85009867935776</v>
      </c>
      <c r="AP55" s="131">
        <f t="shared" si="380"/>
        <v>-241.90612024302754</v>
      </c>
      <c r="AQ55" s="131">
        <f t="shared" si="380"/>
        <v>-200.18677316496724</v>
      </c>
      <c r="AR55" s="131">
        <f t="shared" si="380"/>
        <v>-177.97863641193817</v>
      </c>
      <c r="AS55" s="131">
        <f t="shared" si="45"/>
        <v>103.57476058971611</v>
      </c>
      <c r="AT55" s="131">
        <f t="shared" si="46"/>
        <v>2.8608442296991541</v>
      </c>
      <c r="AU55" s="131">
        <f t="shared" si="47"/>
        <v>35.019687447695105</v>
      </c>
      <c r="AV55" s="131">
        <f t="shared" si="48"/>
        <v>-173.73332007755411</v>
      </c>
      <c r="AW55" s="131">
        <f t="shared" si="49"/>
        <v>295.24702018679898</v>
      </c>
      <c r="AX55" s="131">
        <f t="shared" si="50"/>
        <v>-135.1487512940364</v>
      </c>
      <c r="AY55" s="131">
        <f t="shared" si="352"/>
        <v>164.03652264119594</v>
      </c>
      <c r="AZ55" s="131">
        <f t="shared" si="353"/>
        <v>209.95669226378186</v>
      </c>
      <c r="BA55" s="131">
        <f t="shared" si="354"/>
        <v>146.70796316792311</v>
      </c>
      <c r="BB55" s="131">
        <f t="shared" si="380"/>
        <v>819.62940282579825</v>
      </c>
      <c r="BC55" s="131">
        <f t="shared" si="380"/>
        <v>-579.58315508514556</v>
      </c>
      <c r="BD55" s="131">
        <f t="shared" si="380"/>
        <v>-301.45358448849737</v>
      </c>
      <c r="BE55" s="131">
        <f t="shared" si="380"/>
        <v>-145.22292216980395</v>
      </c>
      <c r="BF55" s="131">
        <f t="shared" si="380"/>
        <v>-55.396298834552965</v>
      </c>
      <c r="BG55" s="131">
        <f t="shared" si="380"/>
        <v>-5.7636540361249899</v>
      </c>
      <c r="BH55" s="131">
        <f t="shared" si="380"/>
        <v>-68.740494911167843</v>
      </c>
      <c r="BI55" s="131">
        <f t="shared" si="380"/>
        <v>-315.06227747687217</v>
      </c>
      <c r="BJ55" s="131">
        <f t="shared" si="380"/>
        <v>25.405514915038907</v>
      </c>
      <c r="BK55" s="131">
        <f t="shared" si="380"/>
        <v>-350.98228309610749</v>
      </c>
      <c r="BL55" s="131">
        <f t="shared" si="380"/>
        <v>-121.93215068721838</v>
      </c>
      <c r="BM55" s="131">
        <f t="shared" si="380"/>
        <v>524.24739171323927</v>
      </c>
      <c r="BN55" s="131">
        <f t="shared" si="380"/>
        <v>-203.32023980927465</v>
      </c>
      <c r="BO55" s="131">
        <f t="shared" si="380"/>
        <v>-86.833453976280907</v>
      </c>
      <c r="BP55" s="131">
        <f t="shared" si="380"/>
        <v>119.99597460667223</v>
      </c>
      <c r="BQ55" s="131">
        <f t="shared" si="380"/>
        <v>-189.25829563515435</v>
      </c>
      <c r="BR55" s="131">
        <f t="shared" si="380"/>
        <v>-280.70873346963845</v>
      </c>
      <c r="BS55" s="131">
        <f t="shared" ref="BS55:ED55" si="381">+BS44-BS33</f>
        <v>302.35254571152427</v>
      </c>
      <c r="BT55" s="131">
        <f t="shared" si="381"/>
        <v>-441.8410508230325</v>
      </c>
      <c r="BU55" s="131">
        <f t="shared" si="381"/>
        <v>-369.02529058859341</v>
      </c>
      <c r="BV55" s="131">
        <f t="shared" si="381"/>
        <v>-280.73161563782264</v>
      </c>
      <c r="BW55" s="131">
        <f t="shared" si="381"/>
        <v>-413.46472053780781</v>
      </c>
      <c r="BX55" s="131">
        <f t="shared" si="381"/>
        <v>-353.67694224031959</v>
      </c>
      <c r="BY55" s="131">
        <f t="shared" si="381"/>
        <v>612.87027790887169</v>
      </c>
      <c r="BZ55" s="131">
        <f t="shared" si="381"/>
        <v>73.361555650735227</v>
      </c>
      <c r="CA55" s="131">
        <f t="shared" si="381"/>
        <v>724.03829661681789</v>
      </c>
      <c r="CB55" s="131">
        <f t="shared" si="381"/>
        <v>204.52670257050727</v>
      </c>
      <c r="CC55" s="131">
        <f t="shared" si="381"/>
        <v>254.42978317557115</v>
      </c>
      <c r="CD55" s="131">
        <f t="shared" si="381"/>
        <v>-199.99235033903483</v>
      </c>
      <c r="CE55" s="131">
        <f t="shared" si="381"/>
        <v>-92.047309773398638</v>
      </c>
      <c r="CF55" s="131">
        <f t="shared" si="381"/>
        <v>632.12775573036697</v>
      </c>
      <c r="CG55" s="131">
        <f t="shared" si="381"/>
        <v>-55.713246032392249</v>
      </c>
      <c r="CH55" s="131">
        <f t="shared" si="381"/>
        <v>8.5036492300444593</v>
      </c>
      <c r="CI55" s="131">
        <f t="shared" si="381"/>
        <v>-139.73602186102585</v>
      </c>
      <c r="CJ55" s="131">
        <f t="shared" si="381"/>
        <v>-704.62622358560202</v>
      </c>
      <c r="CK55" s="131">
        <f t="shared" si="381"/>
        <v>-870.16445494242316</v>
      </c>
      <c r="CL55" s="131">
        <f t="shared" si="381"/>
        <v>-125.53600865943895</v>
      </c>
      <c r="CM55" s="131">
        <f t="shared" si="381"/>
        <v>803.08747182321122</v>
      </c>
      <c r="CN55" s="131">
        <f t="shared" si="381"/>
        <v>-655.04519351216652</v>
      </c>
      <c r="CO55" s="131">
        <f t="shared" si="381"/>
        <v>180.44161903985662</v>
      </c>
      <c r="CP55" s="131">
        <f t="shared" si="381"/>
        <v>-16.857477800996378</v>
      </c>
      <c r="CQ55" s="131">
        <f t="shared" si="381"/>
        <v>-268.62083407728755</v>
      </c>
      <c r="CR55" s="131">
        <f t="shared" si="381"/>
        <v>-37.978493897125077</v>
      </c>
      <c r="CS55" s="131">
        <f t="shared" si="381"/>
        <v>-3.8599209785343191</v>
      </c>
      <c r="CT55" s="131">
        <f t="shared" si="381"/>
        <v>81.06717453985766</v>
      </c>
      <c r="CU55" s="131">
        <f t="shared" si="381"/>
        <v>143.69196741836765</v>
      </c>
      <c r="CV55" s="131">
        <f t="shared" si="381"/>
        <v>-443.69274383999243</v>
      </c>
      <c r="CW55" s="131">
        <f t="shared" si="381"/>
        <v>-151.06897653496117</v>
      </c>
      <c r="CX55" s="131">
        <f t="shared" si="381"/>
        <v>-813.59461251860489</v>
      </c>
      <c r="CY55" s="131">
        <f t="shared" si="381"/>
        <v>-53.48487191346851</v>
      </c>
      <c r="CZ55" s="131">
        <f t="shared" si="381"/>
        <v>81.186002915504787</v>
      </c>
      <c r="DA55" s="131">
        <f t="shared" si="381"/>
        <v>-150.07280942151056</v>
      </c>
      <c r="DB55" s="131">
        <f t="shared" si="381"/>
        <v>1066.4365739230941</v>
      </c>
      <c r="DC55" s="131">
        <f t="shared" si="381"/>
        <v>-1036.9477154105084</v>
      </c>
      <c r="DD55" s="131">
        <f t="shared" si="381"/>
        <v>412.31567499099253</v>
      </c>
      <c r="DE55" s="131">
        <f t="shared" si="381"/>
        <v>-43.746323235573925</v>
      </c>
      <c r="DF55" s="131">
        <f t="shared" si="381"/>
        <v>245.79365607259354</v>
      </c>
      <c r="DG55" s="131">
        <f t="shared" si="381"/>
        <v>-245.93419152517845</v>
      </c>
      <c r="DH55" s="131">
        <f t="shared" si="381"/>
        <v>48.308964395052726</v>
      </c>
      <c r="DI55" s="131">
        <f t="shared" si="381"/>
        <v>625.40004736905985</v>
      </c>
      <c r="DJ55" s="131">
        <f t="shared" si="381"/>
        <v>-466.49537974827467</v>
      </c>
      <c r="DK55" s="131">
        <f t="shared" si="381"/>
        <v>-276.50954360487208</v>
      </c>
      <c r="DL55" s="131">
        <f t="shared" si="381"/>
        <v>-71.757423601269238</v>
      </c>
      <c r="DM55" s="131">
        <f t="shared" si="381"/>
        <v>23.069575847332317</v>
      </c>
      <c r="DN55" s="131">
        <f t="shared" si="381"/>
        <v>145.34465170447703</v>
      </c>
      <c r="DO55" s="131">
        <f t="shared" si="381"/>
        <v>51.48726814464095</v>
      </c>
      <c r="DP55" s="131">
        <f t="shared" si="381"/>
        <v>89.211495726896374</v>
      </c>
      <c r="DQ55" s="131">
        <f t="shared" si="381"/>
        <v>131.46501729291793</v>
      </c>
      <c r="DR55" s="131">
        <f t="shared" si="381"/>
        <v>346.69287932958684</v>
      </c>
      <c r="DS55" s="131">
        <f t="shared" si="381"/>
        <v>-292.31868937173499</v>
      </c>
      <c r="DT55" s="131">
        <f t="shared" si="381"/>
        <v>621.84641446269484</v>
      </c>
      <c r="DU55" s="131">
        <f t="shared" si="381"/>
        <v>-729.15899628220541</v>
      </c>
      <c r="DV55" s="131">
        <f t="shared" si="381"/>
        <v>4.0014137642207288</v>
      </c>
      <c r="DW55" s="131">
        <f t="shared" si="381"/>
        <v>106.43421182863131</v>
      </c>
      <c r="DX55" s="131">
        <f t="shared" si="381"/>
        <v>-143.74006078706998</v>
      </c>
      <c r="DY55" s="131">
        <f t="shared" si="381"/>
        <v>91.848443236367757</v>
      </c>
      <c r="DZ55" s="131">
        <f t="shared" si="381"/>
        <v>-483.4873070039904</v>
      </c>
      <c r="EA55" s="131">
        <f t="shared" si="381"/>
        <v>93.287235215429973</v>
      </c>
      <c r="EB55" s="131">
        <f t="shared" si="381"/>
        <v>72.547448535038257</v>
      </c>
      <c r="EC55" s="131">
        <f t="shared" si="381"/>
        <v>-109.75378557356572</v>
      </c>
      <c r="ED55" s="131">
        <f t="shared" si="381"/>
        <v>187.96843962432968</v>
      </c>
      <c r="EE55" s="131">
        <f t="shared" ref="EE55:ES55" si="382">+EE44-EE33</f>
        <v>204.94135822109979</v>
      </c>
      <c r="EF55" s="131">
        <f t="shared" si="382"/>
        <v>119.1116384041726</v>
      </c>
      <c r="EG55" s="131">
        <f t="shared" si="382"/>
        <v>-122.62221082034512</v>
      </c>
      <c r="EH55" s="131">
        <f t="shared" si="382"/>
        <v>-158.4468780352812</v>
      </c>
      <c r="EI55" s="131">
        <f t="shared" si="382"/>
        <v>226.76901000015914</v>
      </c>
      <c r="EJ55" s="131">
        <f t="shared" si="382"/>
        <v>434.52796671447982</v>
      </c>
      <c r="EK55" s="131">
        <f t="shared" si="382"/>
        <v>-231.84588723647124</v>
      </c>
      <c r="EL55" s="131">
        <f t="shared" si="382"/>
        <v>-23.895672868504562</v>
      </c>
      <c r="EM55" s="131">
        <f t="shared" si="382"/>
        <v>13.835439861948316</v>
      </c>
      <c r="EN55" s="131">
        <f t="shared" si="382"/>
        <v>-50.727347742700431</v>
      </c>
      <c r="EO55" s="131">
        <f t="shared" si="382"/>
        <v>-83.677059249496097</v>
      </c>
      <c r="EP55" s="131">
        <f t="shared" si="382"/>
        <v>-65.782366172770793</v>
      </c>
      <c r="EQ55" s="131">
        <f t="shared" si="382"/>
        <v>0.98559807581318637</v>
      </c>
      <c r="ER55" s="131">
        <f t="shared" si="382"/>
        <v>153.13479685206698</v>
      </c>
      <c r="ES55" s="131">
        <f t="shared" si="382"/>
        <v>-332.09903133981834</v>
      </c>
      <c r="ET55" s="131">
        <f t="shared" ref="ET55:EX55" si="383">+ET44-ET33</f>
        <v>94.371564188721777</v>
      </c>
      <c r="EU55" s="131">
        <f t="shared" si="383"/>
        <v>295.51476988392596</v>
      </c>
      <c r="EV55" s="131">
        <f t="shared" si="383"/>
        <v>-286.31157348293164</v>
      </c>
      <c r="EW55" s="131">
        <f t="shared" si="383"/>
        <v>228.87029630948257</v>
      </c>
      <c r="EX55" s="131">
        <f t="shared" si="383"/>
        <v>-31.861018441983333</v>
      </c>
      <c r="EY55" s="131">
        <f t="shared" ref="EY55:FF55" si="384">+EY44-EY33</f>
        <v>-194.14843363780008</v>
      </c>
      <c r="EZ55" s="131">
        <f t="shared" si="384"/>
        <v>75.235703979237542</v>
      </c>
      <c r="FA55" s="131">
        <f t="shared" si="384"/>
        <v>37.719777029360785</v>
      </c>
      <c r="FB55" s="131">
        <f t="shared" si="384"/>
        <v>-77.935793560903221</v>
      </c>
      <c r="FC55" s="131">
        <f t="shared" si="384"/>
        <v>3.2643280314048866</v>
      </c>
      <c r="FD55" s="131">
        <f t="shared" si="384"/>
        <v>156.82333297030263</v>
      </c>
      <c r="FE55" s="131">
        <f t="shared" si="384"/>
        <v>-333.82098107926163</v>
      </c>
      <c r="FF55" s="131">
        <f t="shared" si="384"/>
        <v>-7.0990100734768475</v>
      </c>
      <c r="FG55" s="131">
        <f t="shared" ref="FG55:FM55" si="385">+FG44-FG33</f>
        <v>-55.638515199514131</v>
      </c>
      <c r="FH55" s="131">
        <f t="shared" si="385"/>
        <v>357.98454545978996</v>
      </c>
      <c r="FI55" s="131">
        <f t="shared" si="385"/>
        <v>-179.26262465650763</v>
      </c>
      <c r="FJ55" s="131">
        <f t="shared" si="385"/>
        <v>8.0170818077270383</v>
      </c>
      <c r="FK55" s="131">
        <f t="shared" si="385"/>
        <v>36.096791554744186</v>
      </c>
      <c r="FL55" s="131">
        <f t="shared" si="385"/>
        <v>119.92264927872472</v>
      </c>
      <c r="FM55" s="131">
        <f t="shared" si="385"/>
        <v>53.937251430312955</v>
      </c>
      <c r="FN55" s="131">
        <f t="shared" ref="FN55" si="386">+FN44-FN33</f>
        <v>-27.151937541114563</v>
      </c>
      <c r="FO55" s="131">
        <f t="shared" ref="FO55:FP55" si="387">+FO44-FO33</f>
        <v>133.86576070056412</v>
      </c>
      <c r="FP55" s="131">
        <f t="shared" si="387"/>
        <v>23.75426309518059</v>
      </c>
      <c r="FQ55" s="131">
        <f t="shared" ref="FQ55:FR55" si="388">+FQ44-FQ33</f>
        <v>-86.859979042227906</v>
      </c>
      <c r="FR55" s="131">
        <f t="shared" si="388"/>
        <v>46.193387497322533</v>
      </c>
      <c r="FS55" s="131">
        <f t="shared" ref="FS55:FT55" si="389">+FS44-FS33</f>
        <v>-11.788205455267189</v>
      </c>
      <c r="FT55" s="131">
        <f t="shared" si="389"/>
        <v>205.98842230197295</v>
      </c>
      <c r="FU55" s="131">
        <f t="shared" ref="FU55:FV55" si="390">+FU44-FU33</f>
        <v>-108.75908247006407</v>
      </c>
      <c r="FV55" s="131">
        <f t="shared" si="390"/>
        <v>137.12176294438132</v>
      </c>
    </row>
    <row r="56" spans="1:197" s="103" customFormat="1">
      <c r="A56" s="266" t="s">
        <v>71</v>
      </c>
      <c r="B56" s="300" t="s">
        <v>131</v>
      </c>
      <c r="C56" s="131">
        <f t="shared" si="365"/>
        <v>-574.85451133141396</v>
      </c>
      <c r="D56" s="131">
        <f t="shared" si="365"/>
        <v>-1583.6415444908598</v>
      </c>
      <c r="E56" s="131">
        <f t="shared" ref="E56:J56" si="391">+E45-E34</f>
        <v>-165.29186355983529</v>
      </c>
      <c r="F56" s="131">
        <f t="shared" si="391"/>
        <v>-494.37141647920816</v>
      </c>
      <c r="G56" s="131">
        <f t="shared" si="391"/>
        <v>135.66039564145558</v>
      </c>
      <c r="H56" s="131">
        <f t="shared" si="391"/>
        <v>-427.12273009981027</v>
      </c>
      <c r="I56" s="131">
        <f t="shared" si="391"/>
        <v>20.536824644319495</v>
      </c>
      <c r="J56" s="131">
        <f t="shared" si="391"/>
        <v>-117.22143114057599</v>
      </c>
      <c r="K56" s="131">
        <f t="shared" si="367"/>
        <v>-32.278027810444655</v>
      </c>
      <c r="L56" s="131">
        <f t="shared" si="367"/>
        <v>-133.74860207264305</v>
      </c>
      <c r="M56" s="131">
        <f t="shared" ref="M56:BR56" si="392">+M45-M34</f>
        <v>-61.40733674784542</v>
      </c>
      <c r="N56" s="131">
        <f t="shared" si="392"/>
        <v>-206.38287504048162</v>
      </c>
      <c r="O56" s="131">
        <f t="shared" si="392"/>
        <v>-358.39725747300145</v>
      </c>
      <c r="P56" s="131">
        <f t="shared" si="392"/>
        <v>51.332957929914301</v>
      </c>
      <c r="Q56" s="131">
        <f t="shared" si="392"/>
        <v>-170.15771917888492</v>
      </c>
      <c r="R56" s="131">
        <f t="shared" si="392"/>
        <v>-167.6144833932683</v>
      </c>
      <c r="S56" s="131">
        <f t="shared" si="392"/>
        <v>-1091.5979570494496</v>
      </c>
      <c r="T56" s="131">
        <f t="shared" si="392"/>
        <v>-154.2713848692556</v>
      </c>
      <c r="U56" s="131">
        <f t="shared" si="392"/>
        <v>1001.9265548380592</v>
      </c>
      <c r="V56" s="131">
        <f t="shared" si="392"/>
        <v>-37.609876936862065</v>
      </c>
      <c r="W56" s="131">
        <f t="shared" si="392"/>
        <v>584.91815892801878</v>
      </c>
      <c r="X56" s="131">
        <f t="shared" si="392"/>
        <v>-1714.5267003890513</v>
      </c>
      <c r="Y56" s="131">
        <f t="shared" si="392"/>
        <v>22.506269651605862</v>
      </c>
      <c r="Z56" s="131">
        <f t="shared" si="392"/>
        <v>-105.0366928384276</v>
      </c>
      <c r="AA56" s="131">
        <f t="shared" si="392"/>
        <v>39.228759664198378</v>
      </c>
      <c r="AB56" s="131">
        <f t="shared" si="392"/>
        <v>-451.06975295658458</v>
      </c>
      <c r="AC56" s="131">
        <f t="shared" si="392"/>
        <v>-785.89348151656839</v>
      </c>
      <c r="AD56" s="131">
        <f t="shared" si="392"/>
        <v>-120.58395090892384</v>
      </c>
      <c r="AE56" s="131">
        <f t="shared" si="392"/>
        <v>614.36300782801254</v>
      </c>
      <c r="AF56" s="131">
        <f t="shared" si="392"/>
        <v>427.77482023893526</v>
      </c>
      <c r="AG56" s="131">
        <f t="shared" si="392"/>
        <v>-814.76234695441599</v>
      </c>
      <c r="AH56" s="131">
        <f t="shared" si="392"/>
        <v>219.90149569644996</v>
      </c>
      <c r="AI56" s="131">
        <f t="shared" si="392"/>
        <v>567.36939234940155</v>
      </c>
      <c r="AJ56" s="131">
        <f t="shared" si="392"/>
        <v>-399.63127119124511</v>
      </c>
      <c r="AK56" s="131">
        <f t="shared" si="392"/>
        <v>-33.304435194217945</v>
      </c>
      <c r="AL56" s="131">
        <f t="shared" si="392"/>
        <v>-298.35162855219335</v>
      </c>
      <c r="AM56" s="131">
        <f t="shared" si="392"/>
        <v>150.76210258580295</v>
      </c>
      <c r="AN56" s="131">
        <f t="shared" si="392"/>
        <v>201.43078580492784</v>
      </c>
      <c r="AO56" s="131">
        <f t="shared" si="392"/>
        <v>502.85009867935821</v>
      </c>
      <c r="AP56" s="131">
        <f t="shared" si="392"/>
        <v>-241.90612024302709</v>
      </c>
      <c r="AQ56" s="131">
        <f t="shared" si="392"/>
        <v>-200.18677316496746</v>
      </c>
      <c r="AR56" s="131">
        <f t="shared" si="392"/>
        <v>-177.97863641193817</v>
      </c>
      <c r="AS56" s="131">
        <f t="shared" si="45"/>
        <v>103.57476058971588</v>
      </c>
      <c r="AT56" s="131">
        <f t="shared" si="46"/>
        <v>2.8608442296986993</v>
      </c>
      <c r="AU56" s="131">
        <f t="shared" si="47"/>
        <v>35.01968744769465</v>
      </c>
      <c r="AV56" s="131">
        <f t="shared" si="48"/>
        <v>-173.73332007755388</v>
      </c>
      <c r="AW56" s="131">
        <f t="shared" si="49"/>
        <v>295.24702018679943</v>
      </c>
      <c r="AX56" s="131">
        <f t="shared" si="50"/>
        <v>-135.14875129403663</v>
      </c>
      <c r="AY56" s="131">
        <f t="shared" si="352"/>
        <v>164.03652264119594</v>
      </c>
      <c r="AZ56" s="131">
        <f t="shared" si="353"/>
        <v>209.95669226378232</v>
      </c>
      <c r="BA56" s="131">
        <f t="shared" si="354"/>
        <v>146.70796316792334</v>
      </c>
      <c r="BB56" s="131">
        <f t="shared" si="392"/>
        <v>819.62940282579825</v>
      </c>
      <c r="BC56" s="131">
        <f t="shared" si="392"/>
        <v>-579.58315508514579</v>
      </c>
      <c r="BD56" s="131">
        <f t="shared" si="392"/>
        <v>-301.45358448849782</v>
      </c>
      <c r="BE56" s="131">
        <f t="shared" si="392"/>
        <v>-145.22292216980395</v>
      </c>
      <c r="BF56" s="131">
        <f t="shared" si="392"/>
        <v>-55.396298834552965</v>
      </c>
      <c r="BG56" s="131">
        <f t="shared" si="392"/>
        <v>-5.7636540361247626</v>
      </c>
      <c r="BH56" s="131">
        <f t="shared" si="392"/>
        <v>-68.740494911167843</v>
      </c>
      <c r="BI56" s="131">
        <f t="shared" si="392"/>
        <v>-315.06227747687262</v>
      </c>
      <c r="BJ56" s="131">
        <f t="shared" si="392"/>
        <v>25.405514915039134</v>
      </c>
      <c r="BK56" s="131">
        <f t="shared" si="392"/>
        <v>-350.98228309610749</v>
      </c>
      <c r="BL56" s="131">
        <f t="shared" si="392"/>
        <v>-121.93215068721793</v>
      </c>
      <c r="BM56" s="131">
        <f t="shared" si="392"/>
        <v>524.24739171323927</v>
      </c>
      <c r="BN56" s="131">
        <f t="shared" si="392"/>
        <v>-203.32023980927511</v>
      </c>
      <c r="BO56" s="131">
        <f t="shared" si="392"/>
        <v>-86.833453976281817</v>
      </c>
      <c r="BP56" s="131">
        <f t="shared" si="392"/>
        <v>119.99597460667201</v>
      </c>
      <c r="BQ56" s="131">
        <f t="shared" si="392"/>
        <v>-189.2582956351539</v>
      </c>
      <c r="BR56" s="131">
        <f t="shared" si="392"/>
        <v>-280.70873346963822</v>
      </c>
      <c r="BS56" s="131">
        <f t="shared" ref="BS56:ED56" si="393">+BS45-BS34</f>
        <v>302.35254571152382</v>
      </c>
      <c r="BT56" s="131">
        <f t="shared" si="393"/>
        <v>-441.8410508230325</v>
      </c>
      <c r="BU56" s="131">
        <f t="shared" si="393"/>
        <v>-369.02529058859363</v>
      </c>
      <c r="BV56" s="131">
        <f t="shared" si="393"/>
        <v>-280.73161563782355</v>
      </c>
      <c r="BW56" s="131">
        <f t="shared" si="393"/>
        <v>-413.46472053780735</v>
      </c>
      <c r="BX56" s="131">
        <f t="shared" si="393"/>
        <v>-353.67694224031982</v>
      </c>
      <c r="BY56" s="131">
        <f t="shared" si="393"/>
        <v>612.87027790887214</v>
      </c>
      <c r="BZ56" s="131">
        <f t="shared" si="393"/>
        <v>73.361555650735113</v>
      </c>
      <c r="CA56" s="131">
        <f t="shared" si="393"/>
        <v>724.03829661681789</v>
      </c>
      <c r="CB56" s="131">
        <f t="shared" si="393"/>
        <v>204.52670257050636</v>
      </c>
      <c r="CC56" s="131">
        <f t="shared" si="393"/>
        <v>254.42978317557103</v>
      </c>
      <c r="CD56" s="131">
        <f t="shared" si="393"/>
        <v>-199.99235033903449</v>
      </c>
      <c r="CE56" s="131">
        <f t="shared" si="393"/>
        <v>-92.047309773398638</v>
      </c>
      <c r="CF56" s="131">
        <f t="shared" si="393"/>
        <v>632.12775573036686</v>
      </c>
      <c r="CG56" s="131">
        <f t="shared" si="393"/>
        <v>-55.713246032392533</v>
      </c>
      <c r="CH56" s="131">
        <f t="shared" si="393"/>
        <v>8.5036492300444593</v>
      </c>
      <c r="CI56" s="131">
        <f t="shared" si="393"/>
        <v>-139.73602186102585</v>
      </c>
      <c r="CJ56" s="131">
        <f t="shared" si="393"/>
        <v>-704.62622358560225</v>
      </c>
      <c r="CK56" s="131">
        <f t="shared" si="393"/>
        <v>-870.16445494242339</v>
      </c>
      <c r="CL56" s="131">
        <f t="shared" si="393"/>
        <v>-125.53600865943895</v>
      </c>
      <c r="CM56" s="131">
        <f t="shared" si="393"/>
        <v>803.08747182321144</v>
      </c>
      <c r="CN56" s="131">
        <f t="shared" si="393"/>
        <v>-655.04519351216663</v>
      </c>
      <c r="CO56" s="131">
        <f t="shared" si="393"/>
        <v>180.44161903985662</v>
      </c>
      <c r="CP56" s="131">
        <f t="shared" si="393"/>
        <v>-16.857477800996605</v>
      </c>
      <c r="CQ56" s="131">
        <f t="shared" si="393"/>
        <v>-268.62083407728755</v>
      </c>
      <c r="CR56" s="131">
        <f t="shared" si="393"/>
        <v>-37.978493897125077</v>
      </c>
      <c r="CS56" s="131">
        <f t="shared" si="393"/>
        <v>-3.8599209785342055</v>
      </c>
      <c r="CT56" s="131">
        <f t="shared" si="393"/>
        <v>81.06717453985766</v>
      </c>
      <c r="CU56" s="131">
        <f t="shared" si="393"/>
        <v>143.69196741836765</v>
      </c>
      <c r="CV56" s="131">
        <f t="shared" si="393"/>
        <v>-443.69274383999243</v>
      </c>
      <c r="CW56" s="131">
        <f t="shared" si="393"/>
        <v>-151.06897653496003</v>
      </c>
      <c r="CX56" s="131">
        <f t="shared" si="393"/>
        <v>-813.59461251860489</v>
      </c>
      <c r="CY56" s="131">
        <f t="shared" si="393"/>
        <v>-53.48487191346851</v>
      </c>
      <c r="CZ56" s="131">
        <f t="shared" si="393"/>
        <v>81.186002915505014</v>
      </c>
      <c r="DA56" s="131">
        <f t="shared" si="393"/>
        <v>-150.0728094215101</v>
      </c>
      <c r="DB56" s="131">
        <f t="shared" si="393"/>
        <v>1066.4365739230943</v>
      </c>
      <c r="DC56" s="131">
        <f t="shared" si="393"/>
        <v>-1036.947715410508</v>
      </c>
      <c r="DD56" s="131">
        <f t="shared" si="393"/>
        <v>412.31567499099276</v>
      </c>
      <c r="DE56" s="131">
        <f t="shared" si="393"/>
        <v>-43.746323235573925</v>
      </c>
      <c r="DF56" s="131">
        <f t="shared" si="393"/>
        <v>245.79365607259354</v>
      </c>
      <c r="DG56" s="131">
        <f t="shared" si="393"/>
        <v>-245.93419152517845</v>
      </c>
      <c r="DH56" s="131">
        <f t="shared" si="393"/>
        <v>48.308964395052499</v>
      </c>
      <c r="DI56" s="131">
        <f t="shared" si="393"/>
        <v>625.40004736906121</v>
      </c>
      <c r="DJ56" s="131">
        <f t="shared" si="393"/>
        <v>-466.49537974827467</v>
      </c>
      <c r="DK56" s="131">
        <f t="shared" si="393"/>
        <v>-276.50954360487208</v>
      </c>
      <c r="DL56" s="131">
        <f t="shared" si="393"/>
        <v>-71.757423601269238</v>
      </c>
      <c r="DM56" s="131">
        <f t="shared" si="393"/>
        <v>23.069575847332317</v>
      </c>
      <c r="DN56" s="131">
        <f t="shared" si="393"/>
        <v>145.34465170447703</v>
      </c>
      <c r="DO56" s="131">
        <f t="shared" si="393"/>
        <v>51.487268144640723</v>
      </c>
      <c r="DP56" s="131">
        <f t="shared" si="393"/>
        <v>89.211495726896374</v>
      </c>
      <c r="DQ56" s="131">
        <f t="shared" si="393"/>
        <v>131.46501729291793</v>
      </c>
      <c r="DR56" s="131">
        <f t="shared" si="393"/>
        <v>346.69287932958707</v>
      </c>
      <c r="DS56" s="131">
        <f t="shared" si="393"/>
        <v>-292.31868937173522</v>
      </c>
      <c r="DT56" s="131">
        <f t="shared" si="393"/>
        <v>621.84641446269472</v>
      </c>
      <c r="DU56" s="131">
        <f t="shared" si="393"/>
        <v>-729.1589962822045</v>
      </c>
      <c r="DV56" s="131">
        <f t="shared" si="393"/>
        <v>4.0014137642211836</v>
      </c>
      <c r="DW56" s="131">
        <f t="shared" si="393"/>
        <v>106.43421182863085</v>
      </c>
      <c r="DX56" s="131">
        <f t="shared" si="393"/>
        <v>-143.74006078706998</v>
      </c>
      <c r="DY56" s="131">
        <f t="shared" si="393"/>
        <v>91.848443236367075</v>
      </c>
      <c r="DZ56" s="131">
        <f t="shared" si="393"/>
        <v>-483.48730700399017</v>
      </c>
      <c r="EA56" s="131">
        <f t="shared" si="393"/>
        <v>93.287235215429746</v>
      </c>
      <c r="EB56" s="131">
        <f t="shared" si="393"/>
        <v>72.547448535038484</v>
      </c>
      <c r="EC56" s="131">
        <f t="shared" si="393"/>
        <v>-109.75378557356549</v>
      </c>
      <c r="ED56" s="131">
        <f t="shared" si="393"/>
        <v>187.9684396243299</v>
      </c>
      <c r="EE56" s="131">
        <f t="shared" ref="EE56:ES56" si="394">+EE45-EE34</f>
        <v>204.94135822109956</v>
      </c>
      <c r="EF56" s="131">
        <f t="shared" si="394"/>
        <v>119.1116384041726</v>
      </c>
      <c r="EG56" s="131">
        <f t="shared" si="394"/>
        <v>-122.62221082034466</v>
      </c>
      <c r="EH56" s="131">
        <f t="shared" si="394"/>
        <v>-158.44687803528075</v>
      </c>
      <c r="EI56" s="131">
        <f t="shared" si="394"/>
        <v>226.76901000015914</v>
      </c>
      <c r="EJ56" s="131">
        <f t="shared" si="394"/>
        <v>434.52796671447982</v>
      </c>
      <c r="EK56" s="131">
        <f t="shared" si="394"/>
        <v>-231.84588723647101</v>
      </c>
      <c r="EL56" s="131">
        <f t="shared" si="394"/>
        <v>-23.895672868504562</v>
      </c>
      <c r="EM56" s="131">
        <f t="shared" si="394"/>
        <v>13.835439861948544</v>
      </c>
      <c r="EN56" s="131">
        <f t="shared" si="394"/>
        <v>-50.727347742700886</v>
      </c>
      <c r="EO56" s="131">
        <f t="shared" si="394"/>
        <v>-83.677059249496097</v>
      </c>
      <c r="EP56" s="131">
        <f t="shared" si="394"/>
        <v>-65.782366172770566</v>
      </c>
      <c r="EQ56" s="131">
        <f t="shared" si="394"/>
        <v>0.98559807581341374</v>
      </c>
      <c r="ER56" s="131">
        <f t="shared" si="394"/>
        <v>153.13479685206676</v>
      </c>
      <c r="ES56" s="131">
        <f t="shared" si="394"/>
        <v>-332.09903133981834</v>
      </c>
      <c r="ET56" s="131">
        <f t="shared" ref="ET56:EX56" si="395">+ET45-ET34</f>
        <v>94.371564188721777</v>
      </c>
      <c r="EU56" s="131">
        <f t="shared" si="395"/>
        <v>295.51476988392619</v>
      </c>
      <c r="EV56" s="131">
        <f t="shared" si="395"/>
        <v>-286.31157348293209</v>
      </c>
      <c r="EW56" s="131">
        <f t="shared" si="395"/>
        <v>228.87029630948189</v>
      </c>
      <c r="EX56" s="131">
        <f t="shared" si="395"/>
        <v>-31.86101844198356</v>
      </c>
      <c r="EY56" s="131">
        <f t="shared" ref="EY56:FF56" si="396">+EY45-EY34</f>
        <v>-194.14843363779963</v>
      </c>
      <c r="EZ56" s="131">
        <f t="shared" si="396"/>
        <v>75.235703979237314</v>
      </c>
      <c r="FA56" s="131">
        <f t="shared" si="396"/>
        <v>37.719777029360785</v>
      </c>
      <c r="FB56" s="131">
        <f t="shared" si="396"/>
        <v>-77.935793560903448</v>
      </c>
      <c r="FC56" s="131">
        <f t="shared" si="396"/>
        <v>3.2643280314048866</v>
      </c>
      <c r="FD56" s="131">
        <f t="shared" si="396"/>
        <v>156.8233329703024</v>
      </c>
      <c r="FE56" s="131">
        <f t="shared" si="396"/>
        <v>-333.82098107926117</v>
      </c>
      <c r="FF56" s="131">
        <f t="shared" si="396"/>
        <v>-7.0990100734766202</v>
      </c>
      <c r="FG56" s="131">
        <f t="shared" ref="FG56:FM56" si="397">+FG45-FG34</f>
        <v>-55.638515199514131</v>
      </c>
      <c r="FH56" s="131">
        <f t="shared" si="397"/>
        <v>357.98454545979018</v>
      </c>
      <c r="FI56" s="131">
        <f t="shared" si="397"/>
        <v>-179.26262465650785</v>
      </c>
      <c r="FJ56" s="131">
        <f t="shared" si="397"/>
        <v>8.0170818077268109</v>
      </c>
      <c r="FK56" s="131">
        <f t="shared" si="397"/>
        <v>36.096791554744414</v>
      </c>
      <c r="FL56" s="131">
        <f t="shared" si="397"/>
        <v>119.92264927872472</v>
      </c>
      <c r="FM56" s="131">
        <f t="shared" si="397"/>
        <v>53.937251430313182</v>
      </c>
      <c r="FN56" s="131">
        <f t="shared" ref="FN56" si="398">+FN45-FN34</f>
        <v>-27.151937541114563</v>
      </c>
      <c r="FO56" s="131">
        <f t="shared" ref="FO56:FP56" si="399">+FO45-FO34</f>
        <v>133.86576070056458</v>
      </c>
      <c r="FP56" s="131">
        <f t="shared" si="399"/>
        <v>23.754263095180818</v>
      </c>
      <c r="FQ56" s="131">
        <f t="shared" ref="FQ56:FR56" si="400">+FQ45-FQ34</f>
        <v>-86.859979042227678</v>
      </c>
      <c r="FR56" s="131">
        <f t="shared" si="400"/>
        <v>46.193387497322988</v>
      </c>
      <c r="FS56" s="131">
        <f t="shared" ref="FS56:FT56" si="401">+FS45-FS34</f>
        <v>-11.788205455267189</v>
      </c>
      <c r="FT56" s="131">
        <f t="shared" si="401"/>
        <v>205.98842230197363</v>
      </c>
      <c r="FU56" s="131">
        <f t="shared" ref="FU56:FV56" si="402">+FU45-FU34</f>
        <v>-108.75908247006384</v>
      </c>
      <c r="FV56" s="131">
        <f t="shared" si="402"/>
        <v>137.12176294438154</v>
      </c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</row>
    <row r="57" spans="1:197" s="5" customFormat="1">
      <c r="A57" s="269" t="s">
        <v>2</v>
      </c>
      <c r="B57" s="300" t="s">
        <v>131</v>
      </c>
      <c r="C57" s="131">
        <f t="shared" si="365"/>
        <v>86.661871430663723</v>
      </c>
      <c r="D57" s="131">
        <f t="shared" si="365"/>
        <v>191.99896634124974</v>
      </c>
      <c r="E57" s="131">
        <f t="shared" ref="E57:J57" si="403">+E46-E35</f>
        <v>364.39266054676227</v>
      </c>
      <c r="F57" s="131">
        <f t="shared" si="403"/>
        <v>132.96015830999968</v>
      </c>
      <c r="G57" s="131">
        <f t="shared" si="403"/>
        <v>279.05269749999866</v>
      </c>
      <c r="H57" s="131">
        <f t="shared" si="403"/>
        <v>3.5762593079999476</v>
      </c>
      <c r="I57" s="131">
        <f t="shared" si="403"/>
        <v>-4.3732541509999692</v>
      </c>
      <c r="J57" s="131">
        <f t="shared" si="403"/>
        <v>-224.64701782946921</v>
      </c>
      <c r="K57" s="131">
        <f t="shared" si="367"/>
        <v>22.467002999982398</v>
      </c>
      <c r="L57" s="131">
        <f t="shared" si="367"/>
        <v>-110.63174882391725</v>
      </c>
      <c r="M57" s="131">
        <f t="shared" ref="M57:BR57" si="404">+M46-M35</f>
        <v>59.920406134962903</v>
      </c>
      <c r="N57" s="131">
        <f t="shared" si="404"/>
        <v>-7.3769032400001748</v>
      </c>
      <c r="O57" s="131">
        <f t="shared" si="404"/>
        <v>-5.5659525199999962</v>
      </c>
      <c r="P57" s="131">
        <f t="shared" si="404"/>
        <v>39.684321055700991</v>
      </c>
      <c r="Q57" s="131">
        <f t="shared" si="404"/>
        <v>179.69979358380016</v>
      </c>
      <c r="R57" s="131">
        <f t="shared" si="404"/>
        <v>34.595840739800906</v>
      </c>
      <c r="S57" s="131">
        <f t="shared" si="404"/>
        <v>70.658386579998592</v>
      </c>
      <c r="T57" s="131">
        <f t="shared" si="404"/>
        <v>-92.955054562349929</v>
      </c>
      <c r="U57" s="131">
        <f t="shared" si="404"/>
        <v>397.16398607000013</v>
      </c>
      <c r="V57" s="131">
        <f t="shared" si="404"/>
        <v>-7.8682708900005878</v>
      </c>
      <c r="W57" s="131">
        <f t="shared" si="404"/>
        <v>37.553824420000353</v>
      </c>
      <c r="X57" s="131">
        <f t="shared" si="404"/>
        <v>-62.456879053237742</v>
      </c>
      <c r="Y57" s="131">
        <f t="shared" si="404"/>
        <v>215.32460786999943</v>
      </c>
      <c r="Z57" s="131">
        <f t="shared" si="404"/>
        <v>-11.822237959998716</v>
      </c>
      <c r="AA57" s="131">
        <f t="shared" si="404"/>
        <v>-37.978693000001329</v>
      </c>
      <c r="AB57" s="131">
        <f t="shared" si="404"/>
        <v>-32.563518599999725</v>
      </c>
      <c r="AC57" s="131">
        <f t="shared" si="404"/>
        <v>237.57387669999972</v>
      </c>
      <c r="AD57" s="131">
        <f t="shared" si="404"/>
        <v>36.102192790000458</v>
      </c>
      <c r="AE57" s="131">
        <f t="shared" si="404"/>
        <v>42.609217420000647</v>
      </c>
      <c r="AF57" s="131">
        <f t="shared" si="404"/>
        <v>-37.232589410002248</v>
      </c>
      <c r="AG57" s="131">
        <f t="shared" si="404"/>
        <v>333.00683483000012</v>
      </c>
      <c r="AH57" s="131">
        <f t="shared" si="404"/>
        <v>-23.872416969000369</v>
      </c>
      <c r="AI57" s="131">
        <f t="shared" si="404"/>
        <v>-231.07937151300081</v>
      </c>
      <c r="AJ57" s="131">
        <f t="shared" si="404"/>
        <v>-74.478787039998963</v>
      </c>
      <c r="AK57" s="131">
        <f t="shared" si="404"/>
        <v>92.062128283999343</v>
      </c>
      <c r="AL57" s="131">
        <f t="shared" si="404"/>
        <v>-86.19472345999867</v>
      </c>
      <c r="AM57" s="131">
        <f t="shared" si="404"/>
        <v>23.274510467000567</v>
      </c>
      <c r="AN57" s="131">
        <f t="shared" si="404"/>
        <v>-33.515169442001195</v>
      </c>
      <c r="AO57" s="131">
        <f t="shared" si="404"/>
        <v>-83.947971090352752</v>
      </c>
      <c r="AP57" s="131">
        <f t="shared" si="404"/>
        <v>-5.402458828026397</v>
      </c>
      <c r="AQ57" s="131">
        <f t="shared" si="404"/>
        <v>88.343983308003658</v>
      </c>
      <c r="AR57" s="131">
        <f t="shared" si="404"/>
        <v>-223.64057121909369</v>
      </c>
      <c r="AS57" s="131">
        <f t="shared" si="45"/>
        <v>2.3141706409006986</v>
      </c>
      <c r="AT57" s="131">
        <f t="shared" si="46"/>
        <v>-89.89609160386108</v>
      </c>
      <c r="AU57" s="131">
        <f t="shared" si="47"/>
        <v>-15.241811488598163</v>
      </c>
      <c r="AV57" s="131">
        <f t="shared" si="48"/>
        <v>125.29073545154094</v>
      </c>
      <c r="AW57" s="131">
        <f t="shared" si="49"/>
        <v>-183.87096777300039</v>
      </c>
      <c r="AX57" s="131">
        <f t="shared" si="50"/>
        <v>-33.661713280000143</v>
      </c>
      <c r="AY57" s="131">
        <f t="shared" si="352"/>
        <v>-37.365451069998414</v>
      </c>
      <c r="AZ57" s="131">
        <f t="shared" si="353"/>
        <v>8.104028214070226</v>
      </c>
      <c r="BA57" s="131">
        <f t="shared" si="354"/>
        <v>22.283316784067921</v>
      </c>
      <c r="BB57" s="131">
        <f t="shared" si="404"/>
        <v>78.017678494162709</v>
      </c>
      <c r="BC57" s="131">
        <f t="shared" si="404"/>
        <v>-8.1225712491994919</v>
      </c>
      <c r="BD57" s="131">
        <f t="shared" si="404"/>
        <v>-9.9747011100003107</v>
      </c>
      <c r="BE57" s="131">
        <f t="shared" si="404"/>
        <v>-22.371529419999518</v>
      </c>
      <c r="BF57" s="131">
        <f t="shared" si="404"/>
        <v>18.491135339999726</v>
      </c>
      <c r="BG57" s="131">
        <f t="shared" si="404"/>
        <v>-3.4965091600003824</v>
      </c>
      <c r="BH57" s="131">
        <f t="shared" si="404"/>
        <v>22.379696439999933</v>
      </c>
      <c r="BI57" s="131">
        <f t="shared" si="404"/>
        <v>1.0750198900005969</v>
      </c>
      <c r="BJ57" s="131">
        <f t="shared" si="404"/>
        <v>-29.020668850000504</v>
      </c>
      <c r="BK57" s="131">
        <f t="shared" si="404"/>
        <v>13.226515138200746</v>
      </c>
      <c r="BL57" s="131">
        <f t="shared" si="404"/>
        <v>-29.45995978249934</v>
      </c>
      <c r="BM57" s="131">
        <f t="shared" si="404"/>
        <v>55.917765699999563</v>
      </c>
      <c r="BN57" s="131">
        <f t="shared" si="404"/>
        <v>195.4525941038001</v>
      </c>
      <c r="BO57" s="131">
        <f t="shared" si="404"/>
        <v>-19.473211520000049</v>
      </c>
      <c r="BP57" s="131">
        <f t="shared" si="404"/>
        <v>3.7204110000001052</v>
      </c>
      <c r="BQ57" s="131">
        <f t="shared" si="404"/>
        <v>19.451214513800096</v>
      </c>
      <c r="BR57" s="131">
        <f t="shared" si="404"/>
        <v>6.0336889199996904</v>
      </c>
      <c r="BS57" s="131">
        <f t="shared" ref="BS57:ED57" si="405">+BS46-BS35</f>
        <v>9.1109373060011194</v>
      </c>
      <c r="BT57" s="131">
        <f t="shared" si="405"/>
        <v>42.404998819998632</v>
      </c>
      <c r="BU57" s="131">
        <f t="shared" si="405"/>
        <v>1.7116516700005207</v>
      </c>
      <c r="BV57" s="131">
        <f t="shared" si="405"/>
        <v>26.541736089999432</v>
      </c>
      <c r="BW57" s="131">
        <f t="shared" si="405"/>
        <v>24.784459779001306</v>
      </c>
      <c r="BX57" s="131">
        <f t="shared" si="405"/>
        <v>-24.663730650001568</v>
      </c>
      <c r="BY57" s="131">
        <f t="shared" si="405"/>
        <v>-93.07578369134967</v>
      </c>
      <c r="BZ57" s="131">
        <f t="shared" si="405"/>
        <v>398.89743556000036</v>
      </c>
      <c r="CA57" s="131">
        <f t="shared" si="405"/>
        <v>-17.378864970000024</v>
      </c>
      <c r="CB57" s="131">
        <f t="shared" si="405"/>
        <v>15.645415479999787</v>
      </c>
      <c r="CC57" s="131">
        <f t="shared" si="405"/>
        <v>8.9009788899992373</v>
      </c>
      <c r="CD57" s="131">
        <f t="shared" si="405"/>
        <v>-4.8740841899997918</v>
      </c>
      <c r="CE57" s="131">
        <f t="shared" si="405"/>
        <v>-11.895165590000033</v>
      </c>
      <c r="CF57" s="131">
        <f t="shared" si="405"/>
        <v>24.47216743000034</v>
      </c>
      <c r="CG57" s="131">
        <f t="shared" si="405"/>
        <v>-34.683127030000378</v>
      </c>
      <c r="CH57" s="131">
        <f t="shared" si="405"/>
        <v>47.764784020000434</v>
      </c>
      <c r="CI57" s="131">
        <f t="shared" si="405"/>
        <v>11.014728769999547</v>
      </c>
      <c r="CJ57" s="131">
        <f t="shared" si="405"/>
        <v>-4.3288065299992695</v>
      </c>
      <c r="CK57" s="131">
        <f t="shared" si="405"/>
        <v>-69.142801293238023</v>
      </c>
      <c r="CL57" s="131">
        <f t="shared" si="405"/>
        <v>254.31005799999949</v>
      </c>
      <c r="CM57" s="131">
        <f t="shared" si="405"/>
        <v>-42.704377919999885</v>
      </c>
      <c r="CN57" s="131">
        <f t="shared" si="405"/>
        <v>3.7189277899998565</v>
      </c>
      <c r="CO57" s="131">
        <f t="shared" si="405"/>
        <v>10.75558530999956</v>
      </c>
      <c r="CP57" s="131">
        <f t="shared" si="405"/>
        <v>27.07586810000015</v>
      </c>
      <c r="CQ57" s="131">
        <f t="shared" si="405"/>
        <v>-49.653691369998427</v>
      </c>
      <c r="CR57" s="131">
        <f t="shared" si="405"/>
        <v>0.66146137999956522</v>
      </c>
      <c r="CS57" s="131">
        <f t="shared" si="405"/>
        <v>-25.831320400000141</v>
      </c>
      <c r="CT57" s="131">
        <f t="shared" si="405"/>
        <v>-12.808833980000735</v>
      </c>
      <c r="CU57" s="131">
        <f t="shared" si="405"/>
        <v>7.7862542299999262</v>
      </c>
      <c r="CV57" s="131">
        <f t="shared" si="405"/>
        <v>-12.228052280000696</v>
      </c>
      <c r="CW57" s="131">
        <f t="shared" si="405"/>
        <v>-28.121720549998926</v>
      </c>
      <c r="CX57" s="131">
        <f t="shared" si="405"/>
        <v>202.51277611000035</v>
      </c>
      <c r="CY57" s="131">
        <f t="shared" si="405"/>
        <v>5.0869574899995911</v>
      </c>
      <c r="CZ57" s="131">
        <f t="shared" si="405"/>
        <v>29.974143099999786</v>
      </c>
      <c r="DA57" s="131">
        <f t="shared" si="405"/>
        <v>16.159619990000511</v>
      </c>
      <c r="DB57" s="131">
        <f t="shared" si="405"/>
        <v>11.803475919999926</v>
      </c>
      <c r="DC57" s="131">
        <f t="shared" si="405"/>
        <v>8.1390968800000287</v>
      </c>
      <c r="DD57" s="131">
        <f t="shared" si="405"/>
        <v>0.98961134000035145</v>
      </c>
      <c r="DE57" s="131">
        <f t="shared" si="405"/>
        <v>29.744381739998857</v>
      </c>
      <c r="DF57" s="131">
        <f t="shared" si="405"/>
        <v>11.875224340001438</v>
      </c>
      <c r="DG57" s="131">
        <f t="shared" si="405"/>
        <v>-8.2661209899993651</v>
      </c>
      <c r="DH57" s="131">
        <f t="shared" si="405"/>
        <v>-35.648491030000891</v>
      </c>
      <c r="DI57" s="131">
        <f t="shared" si="405"/>
        <v>6.6820226099980005</v>
      </c>
      <c r="DJ57" s="131">
        <f t="shared" si="405"/>
        <v>322.5743821799997</v>
      </c>
      <c r="DK57" s="131">
        <f t="shared" si="405"/>
        <v>18.449585979999725</v>
      </c>
      <c r="DL57" s="131">
        <f t="shared" si="405"/>
        <v>-8.0171333299993535</v>
      </c>
      <c r="DM57" s="131">
        <f t="shared" si="405"/>
        <v>20.978467419999248</v>
      </c>
      <c r="DN57" s="131">
        <f t="shared" si="405"/>
        <v>-45.147683422999251</v>
      </c>
      <c r="DO57" s="131">
        <f t="shared" si="405"/>
        <v>0.29679903399959073</v>
      </c>
      <c r="DP57" s="131">
        <f t="shared" si="405"/>
        <v>-105.63425245300084</v>
      </c>
      <c r="DQ57" s="131">
        <f t="shared" si="405"/>
        <v>74.869197369998659</v>
      </c>
      <c r="DR57" s="131">
        <f t="shared" si="405"/>
        <v>-200.31431642999866</v>
      </c>
      <c r="DS57" s="131">
        <f t="shared" si="405"/>
        <v>0.71267890999844496</v>
      </c>
      <c r="DT57" s="131">
        <f t="shared" si="405"/>
        <v>-39.277601289998003</v>
      </c>
      <c r="DU57" s="131">
        <f t="shared" si="405"/>
        <v>-35.913864659999376</v>
      </c>
      <c r="DV57" s="131">
        <f t="shared" si="405"/>
        <v>11.897032693999776</v>
      </c>
      <c r="DW57" s="131">
        <f t="shared" si="405"/>
        <v>59.829769920000047</v>
      </c>
      <c r="DX57" s="131">
        <f t="shared" si="405"/>
        <v>20.33532566999952</v>
      </c>
      <c r="DY57" s="131">
        <f t="shared" si="405"/>
        <v>-41.600833029998938</v>
      </c>
      <c r="DZ57" s="131">
        <f t="shared" si="405"/>
        <v>-6.8190822900004946</v>
      </c>
      <c r="EA57" s="131">
        <f t="shared" si="405"/>
        <v>-37.774808139999266</v>
      </c>
      <c r="EB57" s="131">
        <f t="shared" si="405"/>
        <v>-85.22475581300111</v>
      </c>
      <c r="EC57" s="131">
        <f t="shared" si="405"/>
        <v>106.45864998000079</v>
      </c>
      <c r="ED57" s="131">
        <f t="shared" si="405"/>
        <v>2.0406163000008917</v>
      </c>
      <c r="EE57" s="131">
        <f t="shared" ref="EE57:ES57" si="406">+EE46-EE35</f>
        <v>17.646440827999513</v>
      </c>
      <c r="EF57" s="131">
        <f t="shared" si="406"/>
        <v>-178.71387970000069</v>
      </c>
      <c r="EG57" s="131">
        <f t="shared" si="406"/>
        <v>127.55226942999997</v>
      </c>
      <c r="EH57" s="131">
        <f t="shared" si="406"/>
        <v>-76.808485759999684</v>
      </c>
      <c r="EI57" s="131">
        <f t="shared" si="406"/>
        <v>-59.416456190353188</v>
      </c>
      <c r="EJ57" s="131">
        <f t="shared" si="406"/>
        <v>52.27697086000012</v>
      </c>
      <c r="EK57" s="131">
        <f t="shared" si="406"/>
        <v>-16.665553219026478</v>
      </c>
      <c r="EL57" s="131">
        <f t="shared" si="406"/>
        <v>5.0812876310003503</v>
      </c>
      <c r="EM57" s="131">
        <f t="shared" si="406"/>
        <v>6.1818067599997732</v>
      </c>
      <c r="EN57" s="131">
        <f t="shared" si="406"/>
        <v>-0.59575916299949938</v>
      </c>
      <c r="EO57" s="131">
        <f t="shared" si="406"/>
        <v>100.65885124999963</v>
      </c>
      <c r="EP57" s="131">
        <f t="shared" si="406"/>
        <v>-11.719108778996464</v>
      </c>
      <c r="EQ57" s="131">
        <f t="shared" si="406"/>
        <v>-36.411492508075369</v>
      </c>
      <c r="ER57" s="131">
        <f t="shared" si="406"/>
        <v>-9.7013487168038353</v>
      </c>
      <c r="ES57" s="131">
        <f t="shared" si="406"/>
        <v>-177.52772999421447</v>
      </c>
      <c r="ET57" s="131">
        <f t="shared" ref="ET57:EX57" si="407">+ET46-ET35</f>
        <v>-30.997431889099971</v>
      </c>
      <c r="EU57" s="131">
        <f t="shared" si="407"/>
        <v>-113.81111537000038</v>
      </c>
      <c r="EV57" s="131">
        <f t="shared" si="407"/>
        <v>147.12271790000105</v>
      </c>
      <c r="EW57" s="131">
        <f t="shared" si="407"/>
        <v>-80.166038491913554</v>
      </c>
      <c r="EX57" s="131">
        <f t="shared" si="407"/>
        <v>-42.680759801946216</v>
      </c>
      <c r="EY57" s="131">
        <f t="shared" ref="EY57:FF57" si="408">+EY46-EY35</f>
        <v>32.950706689998682</v>
      </c>
      <c r="EZ57" s="131">
        <f t="shared" si="408"/>
        <v>4.8800953770017763</v>
      </c>
      <c r="FA57" s="131">
        <f t="shared" si="408"/>
        <v>18.418770159999269</v>
      </c>
      <c r="FB57" s="131">
        <f t="shared" si="408"/>
        <v>-38.540677025599209</v>
      </c>
      <c r="FC57" s="131">
        <f t="shared" si="408"/>
        <v>-3.7767557800033558</v>
      </c>
      <c r="FD57" s="131">
        <f t="shared" si="408"/>
        <v>62.976118257998564</v>
      </c>
      <c r="FE57" s="131">
        <f t="shared" si="408"/>
        <v>66.091372973545731</v>
      </c>
      <c r="FF57" s="131">
        <f t="shared" si="408"/>
        <v>-164.09618371299962</v>
      </c>
      <c r="FG57" s="131">
        <f t="shared" ref="FG57:FM57" si="409">+FG46-FG35</f>
        <v>-5.5949791800005642</v>
      </c>
      <c r="FH57" s="131">
        <f t="shared" si="409"/>
        <v>-14.179804880000205</v>
      </c>
      <c r="FI57" s="131">
        <f t="shared" si="409"/>
        <v>-10.104209000000104</v>
      </c>
      <c r="FJ57" s="131">
        <f t="shared" si="409"/>
        <v>-28.600064860000252</v>
      </c>
      <c r="FK57" s="131">
        <f t="shared" si="409"/>
        <v>5.0425605800002131</v>
      </c>
      <c r="FL57" s="131">
        <f t="shared" si="409"/>
        <v>-13.807946789998375</v>
      </c>
      <c r="FM57" s="131">
        <f t="shared" si="409"/>
        <v>16.869414424068388</v>
      </c>
      <c r="FN57" s="131">
        <f t="shared" ref="FN57" si="410">+FN46-FN35</f>
        <v>19.221849149997908</v>
      </c>
      <c r="FO57" s="131">
        <f t="shared" ref="FO57:FP57" si="411">+FO46-FO35</f>
        <v>-7.2006516033329238</v>
      </c>
      <c r="FP57" s="131">
        <f t="shared" si="411"/>
        <v>1.4846935173347191</v>
      </c>
      <c r="FQ57" s="131">
        <f t="shared" ref="FQ57:FR57" si="412">+FQ46-FQ35</f>
        <v>32.215744829998329</v>
      </c>
      <c r="FR57" s="131">
        <f t="shared" si="412"/>
        <v>-54.723420039999652</v>
      </c>
      <c r="FS57" s="131">
        <f t="shared" ref="FS57:FT57" si="413">+FS46-FS35</f>
        <v>25.565457349999519</v>
      </c>
      <c r="FT57" s="131">
        <f t="shared" si="413"/>
        <v>21.691558300001105</v>
      </c>
      <c r="FU57" s="131">
        <f t="shared" ref="FU57:FV57" si="414">+FU46-FU35</f>
        <v>4.1621327399990182</v>
      </c>
      <c r="FV57" s="131">
        <f t="shared" si="414"/>
        <v>57.53312590046189</v>
      </c>
    </row>
    <row r="58" spans="1:197" s="5" customFormat="1">
      <c r="A58" s="269" t="s">
        <v>3</v>
      </c>
      <c r="B58" s="300" t="s">
        <v>131</v>
      </c>
      <c r="C58" s="131">
        <f t="shared" si="365"/>
        <v>161.36239550484152</v>
      </c>
      <c r="D58" s="131">
        <f t="shared" si="365"/>
        <v>428.95274298472123</v>
      </c>
      <c r="E58" s="131">
        <f t="shared" ref="E58:J58" si="415">+E47-E36</f>
        <v>-617.76379099434735</v>
      </c>
      <c r="F58" s="131">
        <f t="shared" si="415"/>
        <v>-485.88284229894924</v>
      </c>
      <c r="G58" s="131">
        <f t="shared" si="415"/>
        <v>-1084.677876621332</v>
      </c>
      <c r="H58" s="131">
        <f t="shared" si="415"/>
        <v>81.517134233334218</v>
      </c>
      <c r="I58" s="131">
        <f t="shared" si="415"/>
        <v>106.94571838940374</v>
      </c>
      <c r="J58" s="131">
        <f t="shared" si="415"/>
        <v>-139.96658554009468</v>
      </c>
      <c r="K58" s="131">
        <f t="shared" si="367"/>
        <v>-25.816021679284461</v>
      </c>
      <c r="L58" s="131">
        <f t="shared" si="367"/>
        <v>-35.936730724285326</v>
      </c>
      <c r="M58" s="131">
        <f t="shared" ref="M58:BR58" si="416">+M47-M36</f>
        <v>-193.93706414128314</v>
      </c>
      <c r="N58" s="131">
        <f t="shared" si="416"/>
        <v>-136.03272601149501</v>
      </c>
      <c r="O58" s="131">
        <f t="shared" si="416"/>
        <v>38.505797661038514</v>
      </c>
      <c r="P58" s="131">
        <f t="shared" si="416"/>
        <v>452.82638799658076</v>
      </c>
      <c r="Q58" s="131">
        <f t="shared" si="416"/>
        <v>123.50582629336316</v>
      </c>
      <c r="R58" s="131">
        <f t="shared" si="416"/>
        <v>238.58277308994985</v>
      </c>
      <c r="S58" s="131">
        <f t="shared" si="416"/>
        <v>4.877978970001621</v>
      </c>
      <c r="T58" s="131">
        <f t="shared" si="416"/>
        <v>61.986164631406609</v>
      </c>
      <c r="U58" s="131">
        <f t="shared" si="416"/>
        <v>-0.6896612333430312</v>
      </c>
      <c r="V58" s="131">
        <f t="shared" si="416"/>
        <v>-26.898222941099561</v>
      </c>
      <c r="W58" s="131">
        <f t="shared" si="416"/>
        <v>-145.22237297002056</v>
      </c>
      <c r="X58" s="131">
        <f t="shared" si="416"/>
        <v>-444.95353384988385</v>
      </c>
      <c r="Y58" s="131">
        <f t="shared" si="416"/>
        <v>-23.126056692599946</v>
      </c>
      <c r="Z58" s="131">
        <f t="shared" si="416"/>
        <v>20.260893906673942</v>
      </c>
      <c r="AA58" s="131">
        <f t="shared" si="416"/>
        <v>-174.61361815703339</v>
      </c>
      <c r="AB58" s="131">
        <f t="shared" si="416"/>
        <v>-308.40406135598982</v>
      </c>
      <c r="AC58" s="131">
        <f t="shared" si="416"/>
        <v>-787.96454658300354</v>
      </c>
      <c r="AD58" s="131">
        <f t="shared" si="416"/>
        <v>-232.8644469680039</v>
      </c>
      <c r="AE58" s="131">
        <f t="shared" si="416"/>
        <v>463.16804033000045</v>
      </c>
      <c r="AF58" s="131">
        <f t="shared" si="416"/>
        <v>-527.01692340032503</v>
      </c>
      <c r="AG58" s="131">
        <f t="shared" si="416"/>
        <v>-61.419811150004648</v>
      </c>
      <c r="AH58" s="131">
        <f t="shared" si="416"/>
        <v>36.036038353332032</v>
      </c>
      <c r="AI58" s="131">
        <f t="shared" si="416"/>
        <v>77.405455530002712</v>
      </c>
      <c r="AJ58" s="131">
        <f t="shared" si="416"/>
        <v>29.495451500004094</v>
      </c>
      <c r="AK58" s="131">
        <f t="shared" si="416"/>
        <v>-80.442954056005647</v>
      </c>
      <c r="AL58" s="131">
        <f t="shared" si="416"/>
        <v>136.79138730000346</v>
      </c>
      <c r="AM58" s="131">
        <f t="shared" si="416"/>
        <v>37.220827836402236</v>
      </c>
      <c r="AN58" s="131">
        <f t="shared" si="416"/>
        <v>13.376457309004081</v>
      </c>
      <c r="AO58" s="131">
        <f t="shared" si="416"/>
        <v>-11.510276031611681</v>
      </c>
      <c r="AP58" s="131">
        <f t="shared" si="416"/>
        <v>73.312408686157482</v>
      </c>
      <c r="AQ58" s="131">
        <f t="shared" si="416"/>
        <v>-28.399609171439579</v>
      </c>
      <c r="AR58" s="131">
        <f t="shared" si="416"/>
        <v>-173.36910902320051</v>
      </c>
      <c r="AS58" s="131">
        <f t="shared" si="45"/>
        <v>10.85656724500754</v>
      </c>
      <c r="AT58" s="131">
        <f t="shared" si="46"/>
        <v>-4.3872881628293499</v>
      </c>
      <c r="AU58" s="131">
        <f t="shared" si="47"/>
        <v>-104.59935647771097</v>
      </c>
      <c r="AV58" s="131">
        <f t="shared" si="48"/>
        <v>72.314055716248333</v>
      </c>
      <c r="AW58" s="131">
        <f t="shared" si="49"/>
        <v>-44.186960734609386</v>
      </c>
      <c r="AX58" s="131">
        <f t="shared" si="50"/>
        <v>-71.139810998719611</v>
      </c>
      <c r="AY58" s="131">
        <f t="shared" si="352"/>
        <v>102.71809342828234</v>
      </c>
      <c r="AZ58" s="131">
        <f t="shared" si="353"/>
        <v>207.41631289605127</v>
      </c>
      <c r="BA58" s="131">
        <f t="shared" si="354"/>
        <v>496.96678721939634</v>
      </c>
      <c r="BB58" s="131">
        <f t="shared" si="416"/>
        <v>-244.01250548963293</v>
      </c>
      <c r="BC58" s="131">
        <f t="shared" si="416"/>
        <v>10.967529528958551</v>
      </c>
      <c r="BD58" s="131">
        <f t="shared" si="416"/>
        <v>39.107911819391177</v>
      </c>
      <c r="BE58" s="131">
        <f t="shared" si="416"/>
        <v>-191.83276117939562</v>
      </c>
      <c r="BF58" s="131">
        <f t="shared" si="416"/>
        <v>66.617114190034499</v>
      </c>
      <c r="BG58" s="131">
        <f t="shared" si="416"/>
        <v>-10.817079022133896</v>
      </c>
      <c r="BH58" s="131">
        <f t="shared" si="416"/>
        <v>8.5810142100236249</v>
      </c>
      <c r="BI58" s="131">
        <f t="shared" si="416"/>
        <v>-66.926708278950002</v>
      </c>
      <c r="BJ58" s="131">
        <f t="shared" si="416"/>
        <v>96.85149172996492</v>
      </c>
      <c r="BK58" s="131">
        <f t="shared" si="416"/>
        <v>-83.179278439924644</v>
      </c>
      <c r="BL58" s="131">
        <f t="shared" si="416"/>
        <v>140.63221348988043</v>
      </c>
      <c r="BM58" s="131">
        <f t="shared" si="416"/>
        <v>395.37345294662498</v>
      </c>
      <c r="BN58" s="131">
        <f t="shared" si="416"/>
        <v>-91.582786580014272</v>
      </c>
      <c r="BO58" s="131">
        <f t="shared" si="416"/>
        <v>54.845209900004534</v>
      </c>
      <c r="BP58" s="131">
        <f t="shared" si="416"/>
        <v>160.24340297337292</v>
      </c>
      <c r="BQ58" s="131">
        <f t="shared" si="416"/>
        <v>169.30212365994356</v>
      </c>
      <c r="BR58" s="131">
        <f t="shared" si="416"/>
        <v>66.162441906684023</v>
      </c>
      <c r="BS58" s="131">
        <f t="shared" ref="BS58:ED58" si="417">+BS47-BS36</f>
        <v>3.118207523322269</v>
      </c>
      <c r="BT58" s="131">
        <f t="shared" si="417"/>
        <v>-33.966176859998882</v>
      </c>
      <c r="BU58" s="131">
        <f t="shared" si="417"/>
        <v>77.019798399995423</v>
      </c>
      <c r="BV58" s="131">
        <f t="shared" si="417"/>
        <v>-38.17564256999492</v>
      </c>
      <c r="BW58" s="131">
        <f t="shared" si="417"/>
        <v>93.347463440003452</v>
      </c>
      <c r="BX58" s="131">
        <f t="shared" si="417"/>
        <v>232.40856456999711</v>
      </c>
      <c r="BY58" s="131">
        <f t="shared" si="417"/>
        <v>-263.76986337859398</v>
      </c>
      <c r="BZ58" s="131">
        <f t="shared" si="417"/>
        <v>55.222676446654816</v>
      </c>
      <c r="CA58" s="131">
        <f t="shared" si="417"/>
        <v>-29.197521570001356</v>
      </c>
      <c r="CB58" s="131">
        <f t="shared" si="417"/>
        <v>-26.714816109996548</v>
      </c>
      <c r="CC58" s="131">
        <f t="shared" si="417"/>
        <v>-98.721260540008132</v>
      </c>
      <c r="CD58" s="131">
        <f t="shared" si="417"/>
        <v>376.90733689000922</v>
      </c>
      <c r="CE58" s="131">
        <f t="shared" si="417"/>
        <v>-305.08429929110071</v>
      </c>
      <c r="CF58" s="131">
        <f t="shared" si="417"/>
        <v>-231.42187369999951</v>
      </c>
      <c r="CG58" s="131">
        <f t="shared" si="417"/>
        <v>-29.055714838887923</v>
      </c>
      <c r="CH58" s="131">
        <f t="shared" si="417"/>
        <v>115.25521556886682</v>
      </c>
      <c r="CI58" s="131">
        <f t="shared" si="417"/>
        <v>-167.80772095887744</v>
      </c>
      <c r="CJ58" s="131">
        <f t="shared" si="417"/>
        <v>92.017537773207806</v>
      </c>
      <c r="CK58" s="131">
        <f t="shared" si="417"/>
        <v>-369.16335066421419</v>
      </c>
      <c r="CL58" s="131">
        <f t="shared" si="417"/>
        <v>-46.049897281594951</v>
      </c>
      <c r="CM58" s="131">
        <f t="shared" si="417"/>
        <v>31.56597625844914</v>
      </c>
      <c r="CN58" s="131">
        <f t="shared" si="417"/>
        <v>-8.6421356694541487</v>
      </c>
      <c r="CO58" s="131">
        <f t="shared" si="417"/>
        <v>-153.56971691675503</v>
      </c>
      <c r="CP58" s="131">
        <f t="shared" si="417"/>
        <v>130.94812566676052</v>
      </c>
      <c r="CQ58" s="131">
        <f t="shared" si="417"/>
        <v>42.882485156668452</v>
      </c>
      <c r="CR58" s="131">
        <f t="shared" si="417"/>
        <v>-63.515039346668971</v>
      </c>
      <c r="CS58" s="131">
        <f t="shared" si="417"/>
        <v>-173.87036332835009</v>
      </c>
      <c r="CT58" s="131">
        <f t="shared" si="417"/>
        <v>62.771784517985665</v>
      </c>
      <c r="CU58" s="131">
        <f t="shared" si="417"/>
        <v>50.201694596004785</v>
      </c>
      <c r="CV58" s="131">
        <f t="shared" si="417"/>
        <v>69.363514648000205</v>
      </c>
      <c r="CW58" s="131">
        <f t="shared" si="417"/>
        <v>-427.96927059999484</v>
      </c>
      <c r="CX58" s="131">
        <f t="shared" si="417"/>
        <v>-166.48017459400279</v>
      </c>
      <c r="CY58" s="131">
        <f t="shared" si="417"/>
        <v>-16.970751497994456</v>
      </c>
      <c r="CZ58" s="131">
        <f t="shared" si="417"/>
        <v>-604.51362049100635</v>
      </c>
      <c r="DA58" s="131">
        <f t="shared" si="417"/>
        <v>-40.401922064997279</v>
      </c>
      <c r="DB58" s="131">
        <f t="shared" si="417"/>
        <v>-110.01722886200048</v>
      </c>
      <c r="DC58" s="131">
        <f t="shared" si="417"/>
        <v>-82.445296041006145</v>
      </c>
      <c r="DD58" s="131">
        <f t="shared" si="417"/>
        <v>396.17605590700396</v>
      </c>
      <c r="DE58" s="131">
        <f t="shared" si="417"/>
        <v>74.461002760002032</v>
      </c>
      <c r="DF58" s="131">
        <f t="shared" si="417"/>
        <v>-7.4690183370055365</v>
      </c>
      <c r="DG58" s="131">
        <f t="shared" si="417"/>
        <v>-77.043519020333633</v>
      </c>
      <c r="DH58" s="131">
        <f t="shared" si="417"/>
        <v>-173.34642643999422</v>
      </c>
      <c r="DI58" s="131">
        <f t="shared" si="417"/>
        <v>-276.62697793999712</v>
      </c>
      <c r="DJ58" s="131">
        <f t="shared" si="417"/>
        <v>-46.0026274299953</v>
      </c>
      <c r="DK58" s="131">
        <f t="shared" si="417"/>
        <v>-51.824230070003921</v>
      </c>
      <c r="DL58" s="131">
        <f t="shared" si="417"/>
        <v>36.407046349994602</v>
      </c>
      <c r="DM58" s="131">
        <f t="shared" si="417"/>
        <v>25.855240040003793</v>
      </c>
      <c r="DN58" s="131">
        <f t="shared" si="417"/>
        <v>-2.996956216668309</v>
      </c>
      <c r="DO58" s="131">
        <f t="shared" si="417"/>
        <v>13.177754529996577</v>
      </c>
      <c r="DP58" s="131">
        <f t="shared" si="417"/>
        <v>79.751580590005858</v>
      </c>
      <c r="DQ58" s="131">
        <f t="shared" si="417"/>
        <v>-4.2364851199995996</v>
      </c>
      <c r="DR58" s="131">
        <f t="shared" si="417"/>
        <v>1.8903600599964534</v>
      </c>
      <c r="DS58" s="131">
        <f t="shared" si="417"/>
        <v>76.302486910001676</v>
      </c>
      <c r="DT58" s="131">
        <f t="shared" si="417"/>
        <v>3.4972298800013846</v>
      </c>
      <c r="DU58" s="131">
        <f t="shared" si="417"/>
        <v>-50.304265289998966</v>
      </c>
      <c r="DV58" s="131">
        <f t="shared" si="417"/>
        <v>-3.1099140100005798</v>
      </c>
      <c r="DW58" s="131">
        <f t="shared" si="417"/>
        <v>39.829184435995955</v>
      </c>
      <c r="DX58" s="131">
        <f t="shared" si="417"/>
        <v>-117.16222448200108</v>
      </c>
      <c r="DY58" s="131">
        <f t="shared" si="417"/>
        <v>7.1575423960038336</v>
      </c>
      <c r="DZ58" s="131">
        <f t="shared" si="417"/>
        <v>82.9471923560032</v>
      </c>
      <c r="EA58" s="131">
        <f t="shared" si="417"/>
        <v>46.686652547996417</v>
      </c>
      <c r="EB58" s="131">
        <f t="shared" si="417"/>
        <v>-37.051416668000655</v>
      </c>
      <c r="EC58" s="131">
        <f t="shared" si="417"/>
        <v>5.0487421400049328</v>
      </c>
      <c r="ED58" s="131">
        <f t="shared" si="417"/>
        <v>69.223502364397973</v>
      </c>
      <c r="EE58" s="131">
        <f t="shared" ref="EE58:ES58" si="418">+EE47-EE36</f>
        <v>-25.433509350005522</v>
      </c>
      <c r="EF58" s="131">
        <f t="shared" si="418"/>
        <v>-75.864453811993997</v>
      </c>
      <c r="EG58" s="131">
        <f t="shared" si="418"/>
        <v>114.6744204710036</v>
      </c>
      <c r="EH58" s="131">
        <f t="shared" si="418"/>
        <v>-68.985282650010674</v>
      </c>
      <c r="EI58" s="131">
        <f t="shared" si="418"/>
        <v>21.0504977400021</v>
      </c>
      <c r="EJ58" s="131">
        <f t="shared" si="418"/>
        <v>36.424508878396921</v>
      </c>
      <c r="EK58" s="131">
        <f t="shared" si="418"/>
        <v>12.604538415608829</v>
      </c>
      <c r="EL58" s="131">
        <f t="shared" si="418"/>
        <v>117.25199428654119</v>
      </c>
      <c r="EM58" s="131">
        <f t="shared" si="418"/>
        <v>-56.544124015992566</v>
      </c>
      <c r="EN58" s="131">
        <f t="shared" si="418"/>
        <v>-105.69522479321893</v>
      </c>
      <c r="EO58" s="131">
        <f t="shared" si="418"/>
        <v>74.817806247598014</v>
      </c>
      <c r="EP58" s="131">
        <f t="shared" si="418"/>
        <v>2.4778093741813052</v>
      </c>
      <c r="EQ58" s="131">
        <f t="shared" si="418"/>
        <v>17.381655964886875</v>
      </c>
      <c r="ER58" s="131">
        <f t="shared" si="418"/>
        <v>122.32474963910619</v>
      </c>
      <c r="ES58" s="131">
        <f t="shared" si="418"/>
        <v>-313.07551462719357</v>
      </c>
      <c r="ET58" s="131">
        <f t="shared" ref="ET58:EX58" si="419">+ET47-ET36</f>
        <v>-45.345991384995784</v>
      </c>
      <c r="EU58" s="131">
        <f t="shared" si="419"/>
        <v>-32.294855439992887</v>
      </c>
      <c r="EV58" s="131">
        <f t="shared" si="419"/>
        <v>88.497414069996211</v>
      </c>
      <c r="EW58" s="131">
        <f t="shared" si="419"/>
        <v>10.275094736627636</v>
      </c>
      <c r="EX58" s="131">
        <f t="shared" si="419"/>
        <v>-12.004854838398217</v>
      </c>
      <c r="EY58" s="131">
        <f t="shared" ref="EY58:FF58" si="420">+EY47-EY36</f>
        <v>-2.6575280610587697</v>
      </c>
      <c r="EZ58" s="131">
        <f t="shared" si="420"/>
        <v>65.337089231868731</v>
      </c>
      <c r="FA58" s="131">
        <f t="shared" si="420"/>
        <v>1.1113228366679522</v>
      </c>
      <c r="FB58" s="131">
        <f t="shared" si="420"/>
        <v>-171.04776854624765</v>
      </c>
      <c r="FC58" s="131">
        <f t="shared" si="420"/>
        <v>26.139433239246955</v>
      </c>
      <c r="FD58" s="131">
        <f t="shared" si="420"/>
        <v>-107.15848881299644</v>
      </c>
      <c r="FE58" s="131">
        <f t="shared" si="420"/>
        <v>153.33311128999782</v>
      </c>
      <c r="FF58" s="131">
        <f t="shared" si="420"/>
        <v>-55.466700429996649</v>
      </c>
      <c r="FG58" s="131">
        <f t="shared" ref="FG58:FM58" si="421">+FG47-FG36</f>
        <v>-5.5432404546168641</v>
      </c>
      <c r="FH58" s="131">
        <f t="shared" si="421"/>
        <v>16.822980150004128</v>
      </c>
      <c r="FI58" s="131">
        <f t="shared" si="421"/>
        <v>-28.530625550005539</v>
      </c>
      <c r="FJ58" s="131">
        <f t="shared" si="421"/>
        <v>48.592653611289336</v>
      </c>
      <c r="FK58" s="131">
        <f t="shared" si="421"/>
        <v>-91.201839060003408</v>
      </c>
      <c r="FL58" s="131">
        <f t="shared" si="421"/>
        <v>145.32727887699642</v>
      </c>
      <c r="FM58" s="131">
        <f t="shared" si="421"/>
        <v>153.29087307905826</v>
      </c>
      <c r="FN58" s="131">
        <f t="shared" ref="FN58" si="422">+FN47-FN36</f>
        <v>198.34863526334163</v>
      </c>
      <c r="FO58" s="131">
        <f t="shared" ref="FO58:FP58" si="423">+FO47-FO36</f>
        <v>-142.7797926833419</v>
      </c>
      <c r="FP58" s="131">
        <f t="shared" si="423"/>
        <v>-7.0804846299919291</v>
      </c>
      <c r="FQ58" s="131">
        <f t="shared" ref="FQ58:FR58" si="424">+FQ47-FQ36</f>
        <v>-226.0021548100074</v>
      </c>
      <c r="FR58" s="131">
        <f t="shared" si="424"/>
        <v>148.93492353199503</v>
      </c>
      <c r="FS58" s="131">
        <f t="shared" ref="FS58:FT58" si="425">+FS47-FS36</f>
        <v>-87.839293919998624</v>
      </c>
      <c r="FT58" s="131">
        <f t="shared" si="425"/>
        <v>-18.016117692354982</v>
      </c>
      <c r="FU58" s="131">
        <f t="shared" ref="FU58:FV58" si="426">+FU47-FU36</f>
        <v>235.35417420467434</v>
      </c>
      <c r="FV58" s="131">
        <f t="shared" si="426"/>
        <v>44.940599804666704</v>
      </c>
    </row>
    <row r="59" spans="1:197" s="68" customFormat="1">
      <c r="A59" s="272" t="s">
        <v>4</v>
      </c>
      <c r="B59" s="300" t="s">
        <v>131</v>
      </c>
      <c r="C59" s="131">
        <f t="shared" si="365"/>
        <v>0</v>
      </c>
      <c r="D59" s="131">
        <f t="shared" si="365"/>
        <v>0</v>
      </c>
      <c r="E59" s="131">
        <f t="shared" ref="E59:J59" si="427">+E48-E37</f>
        <v>2.8421709430404007E-14</v>
      </c>
      <c r="F59" s="131">
        <f t="shared" si="427"/>
        <v>4.9737991503207013E-14</v>
      </c>
      <c r="G59" s="131">
        <f t="shared" si="427"/>
        <v>1.4210854715202004E-14</v>
      </c>
      <c r="H59" s="131">
        <f t="shared" si="427"/>
        <v>-2.1316282072803006E-14</v>
      </c>
      <c r="I59" s="131">
        <f t="shared" si="427"/>
        <v>0</v>
      </c>
      <c r="J59" s="131">
        <f t="shared" si="427"/>
        <v>0</v>
      </c>
      <c r="K59" s="131">
        <f t="shared" si="367"/>
        <v>0</v>
      </c>
      <c r="L59" s="131">
        <f t="shared" si="367"/>
        <v>0</v>
      </c>
      <c r="M59" s="131">
        <f t="shared" ref="M59:BR59" si="428">+M48-M37</f>
        <v>0</v>
      </c>
      <c r="N59" s="131">
        <f t="shared" si="428"/>
        <v>0</v>
      </c>
      <c r="O59" s="131">
        <f t="shared" si="428"/>
        <v>0</v>
      </c>
      <c r="P59" s="131">
        <f t="shared" si="428"/>
        <v>0</v>
      </c>
      <c r="Q59" s="131">
        <f t="shared" si="428"/>
        <v>0</v>
      </c>
      <c r="R59" s="131">
        <f t="shared" si="428"/>
        <v>0</v>
      </c>
      <c r="S59" s="131">
        <f t="shared" si="428"/>
        <v>0</v>
      </c>
      <c r="T59" s="131">
        <f t="shared" si="428"/>
        <v>0</v>
      </c>
      <c r="U59" s="131">
        <f t="shared" si="428"/>
        <v>0</v>
      </c>
      <c r="V59" s="131">
        <f t="shared" si="428"/>
        <v>0</v>
      </c>
      <c r="W59" s="131">
        <f t="shared" si="428"/>
        <v>0</v>
      </c>
      <c r="X59" s="131">
        <f t="shared" si="428"/>
        <v>2.8421709430404007E-14</v>
      </c>
      <c r="Y59" s="131">
        <f t="shared" si="428"/>
        <v>0</v>
      </c>
      <c r="Z59" s="131">
        <f t="shared" si="428"/>
        <v>2.8421709430404007E-14</v>
      </c>
      <c r="AA59" s="131">
        <f t="shared" si="428"/>
        <v>0</v>
      </c>
      <c r="AB59" s="131">
        <f t="shared" si="428"/>
        <v>2.1316282072803006E-14</v>
      </c>
      <c r="AC59" s="131">
        <f t="shared" si="428"/>
        <v>0</v>
      </c>
      <c r="AD59" s="131">
        <f t="shared" si="428"/>
        <v>0</v>
      </c>
      <c r="AE59" s="131">
        <f t="shared" si="428"/>
        <v>1.4210854715202004E-14</v>
      </c>
      <c r="AF59" s="131">
        <f t="shared" si="428"/>
        <v>0</v>
      </c>
      <c r="AG59" s="131">
        <f t="shared" si="428"/>
        <v>0</v>
      </c>
      <c r="AH59" s="131">
        <f t="shared" si="428"/>
        <v>0</v>
      </c>
      <c r="AI59" s="131">
        <f t="shared" si="428"/>
        <v>0</v>
      </c>
      <c r="AJ59" s="131">
        <f t="shared" si="428"/>
        <v>-2.1316282072803006E-14</v>
      </c>
      <c r="AK59" s="131">
        <f t="shared" si="428"/>
        <v>0</v>
      </c>
      <c r="AL59" s="131">
        <f t="shared" si="428"/>
        <v>0</v>
      </c>
      <c r="AM59" s="131">
        <f t="shared" si="428"/>
        <v>0</v>
      </c>
      <c r="AN59" s="131">
        <f t="shared" si="428"/>
        <v>0</v>
      </c>
      <c r="AO59" s="131">
        <f t="shared" si="428"/>
        <v>0</v>
      </c>
      <c r="AP59" s="131">
        <f t="shared" si="428"/>
        <v>0</v>
      </c>
      <c r="AQ59" s="131">
        <f t="shared" si="428"/>
        <v>0</v>
      </c>
      <c r="AR59" s="131">
        <f t="shared" si="428"/>
        <v>0</v>
      </c>
      <c r="AS59" s="131">
        <f t="shared" si="45"/>
        <v>0</v>
      </c>
      <c r="AT59" s="131">
        <f t="shared" si="46"/>
        <v>0</v>
      </c>
      <c r="AU59" s="131">
        <f t="shared" si="47"/>
        <v>0</v>
      </c>
      <c r="AV59" s="131">
        <f t="shared" si="48"/>
        <v>0</v>
      </c>
      <c r="AW59" s="131">
        <f t="shared" si="49"/>
        <v>0</v>
      </c>
      <c r="AX59" s="131">
        <f t="shared" si="50"/>
        <v>0</v>
      </c>
      <c r="AY59" s="131">
        <f t="shared" si="352"/>
        <v>0</v>
      </c>
      <c r="AZ59" s="131">
        <f t="shared" si="353"/>
        <v>0</v>
      </c>
      <c r="BA59" s="131">
        <f t="shared" si="354"/>
        <v>0</v>
      </c>
      <c r="BB59" s="131">
        <f t="shared" si="428"/>
        <v>0</v>
      </c>
      <c r="BC59" s="131">
        <f t="shared" si="428"/>
        <v>0</v>
      </c>
      <c r="BD59" s="131">
        <f t="shared" si="428"/>
        <v>0</v>
      </c>
      <c r="BE59" s="131">
        <f t="shared" si="428"/>
        <v>0</v>
      </c>
      <c r="BF59" s="131">
        <f t="shared" si="428"/>
        <v>0</v>
      </c>
      <c r="BG59" s="131">
        <f t="shared" si="428"/>
        <v>0</v>
      </c>
      <c r="BH59" s="131">
        <f t="shared" si="428"/>
        <v>0</v>
      </c>
      <c r="BI59" s="131">
        <f t="shared" si="428"/>
        <v>0</v>
      </c>
      <c r="BJ59" s="131">
        <f t="shared" si="428"/>
        <v>0</v>
      </c>
      <c r="BK59" s="131">
        <f t="shared" si="428"/>
        <v>0</v>
      </c>
      <c r="BL59" s="131">
        <f t="shared" si="428"/>
        <v>0</v>
      </c>
      <c r="BM59" s="131">
        <f t="shared" si="428"/>
        <v>0</v>
      </c>
      <c r="BN59" s="131">
        <f t="shared" si="428"/>
        <v>0</v>
      </c>
      <c r="BO59" s="131">
        <f t="shared" si="428"/>
        <v>0</v>
      </c>
      <c r="BP59" s="131">
        <f t="shared" si="428"/>
        <v>0</v>
      </c>
      <c r="BQ59" s="131">
        <f t="shared" si="428"/>
        <v>0</v>
      </c>
      <c r="BR59" s="131">
        <f t="shared" si="428"/>
        <v>0</v>
      </c>
      <c r="BS59" s="131">
        <f t="shared" ref="BS59:ED59" si="429">+BS48-BS37</f>
        <v>0</v>
      </c>
      <c r="BT59" s="131">
        <f t="shared" si="429"/>
        <v>0</v>
      </c>
      <c r="BU59" s="131">
        <f t="shared" si="429"/>
        <v>0</v>
      </c>
      <c r="BV59" s="131">
        <f t="shared" si="429"/>
        <v>0</v>
      </c>
      <c r="BW59" s="131">
        <f t="shared" si="429"/>
        <v>0</v>
      </c>
      <c r="BX59" s="131">
        <f t="shared" si="429"/>
        <v>0</v>
      </c>
      <c r="BY59" s="131">
        <f t="shared" si="429"/>
        <v>0</v>
      </c>
      <c r="BZ59" s="131">
        <f t="shared" si="429"/>
        <v>0</v>
      </c>
      <c r="CA59" s="131">
        <f t="shared" si="429"/>
        <v>0</v>
      </c>
      <c r="CB59" s="131">
        <f t="shared" si="429"/>
        <v>0</v>
      </c>
      <c r="CC59" s="131">
        <f t="shared" si="429"/>
        <v>0</v>
      </c>
      <c r="CD59" s="131">
        <f t="shared" si="429"/>
        <v>0</v>
      </c>
      <c r="CE59" s="131">
        <f t="shared" si="429"/>
        <v>0</v>
      </c>
      <c r="CF59" s="131">
        <f t="shared" si="429"/>
        <v>0</v>
      </c>
      <c r="CG59" s="131">
        <f t="shared" si="429"/>
        <v>0</v>
      </c>
      <c r="CH59" s="131">
        <f t="shared" si="429"/>
        <v>0</v>
      </c>
      <c r="CI59" s="131">
        <f t="shared" si="429"/>
        <v>2.8421709430404007E-14</v>
      </c>
      <c r="CJ59" s="131">
        <f t="shared" si="429"/>
        <v>0</v>
      </c>
      <c r="CK59" s="131">
        <f t="shared" si="429"/>
        <v>0</v>
      </c>
      <c r="CL59" s="131">
        <f t="shared" si="429"/>
        <v>0</v>
      </c>
      <c r="CM59" s="131">
        <f t="shared" si="429"/>
        <v>0</v>
      </c>
      <c r="CN59" s="131">
        <f t="shared" si="429"/>
        <v>0</v>
      </c>
      <c r="CO59" s="131">
        <f t="shared" si="429"/>
        <v>2.8421709430404007E-14</v>
      </c>
      <c r="CP59" s="131">
        <f t="shared" si="429"/>
        <v>0</v>
      </c>
      <c r="CQ59" s="131">
        <f t="shared" si="429"/>
        <v>0</v>
      </c>
      <c r="CR59" s="131">
        <f t="shared" si="429"/>
        <v>0</v>
      </c>
      <c r="CS59" s="131">
        <f t="shared" si="429"/>
        <v>0</v>
      </c>
      <c r="CT59" s="131">
        <f t="shared" si="429"/>
        <v>0</v>
      </c>
      <c r="CU59" s="131">
        <f t="shared" si="429"/>
        <v>0</v>
      </c>
      <c r="CV59" s="131">
        <f t="shared" si="429"/>
        <v>2.1316282072803006E-14</v>
      </c>
      <c r="CW59" s="131">
        <f t="shared" si="429"/>
        <v>0</v>
      </c>
      <c r="CX59" s="131">
        <f t="shared" si="429"/>
        <v>0</v>
      </c>
      <c r="CY59" s="131">
        <f t="shared" si="429"/>
        <v>0</v>
      </c>
      <c r="CZ59" s="131">
        <f t="shared" si="429"/>
        <v>0</v>
      </c>
      <c r="DA59" s="131">
        <f t="shared" si="429"/>
        <v>0</v>
      </c>
      <c r="DB59" s="131">
        <f t="shared" si="429"/>
        <v>0</v>
      </c>
      <c r="DC59" s="131">
        <f t="shared" si="429"/>
        <v>0</v>
      </c>
      <c r="DD59" s="131">
        <f t="shared" si="429"/>
        <v>0</v>
      </c>
      <c r="DE59" s="131">
        <f t="shared" si="429"/>
        <v>1.4210854715202004E-14</v>
      </c>
      <c r="DF59" s="131">
        <f t="shared" si="429"/>
        <v>0</v>
      </c>
      <c r="DG59" s="131">
        <f t="shared" si="429"/>
        <v>0</v>
      </c>
      <c r="DH59" s="131">
        <f t="shared" si="429"/>
        <v>0</v>
      </c>
      <c r="DI59" s="131">
        <f t="shared" si="429"/>
        <v>0</v>
      </c>
      <c r="DJ59" s="131">
        <f t="shared" si="429"/>
        <v>0</v>
      </c>
      <c r="DK59" s="131">
        <f t="shared" si="429"/>
        <v>0</v>
      </c>
      <c r="DL59" s="131">
        <f t="shared" si="429"/>
        <v>0</v>
      </c>
      <c r="DM59" s="131">
        <f t="shared" si="429"/>
        <v>0</v>
      </c>
      <c r="DN59" s="131">
        <f t="shared" si="429"/>
        <v>0</v>
      </c>
      <c r="DO59" s="131">
        <f t="shared" si="429"/>
        <v>0</v>
      </c>
      <c r="DP59" s="131">
        <f t="shared" si="429"/>
        <v>0</v>
      </c>
      <c r="DQ59" s="131">
        <f t="shared" si="429"/>
        <v>-4.2632564145606011E-14</v>
      </c>
      <c r="DR59" s="131">
        <f t="shared" si="429"/>
        <v>4.2632564145606011E-14</v>
      </c>
      <c r="DS59" s="131">
        <f t="shared" si="429"/>
        <v>0</v>
      </c>
      <c r="DT59" s="131">
        <f t="shared" si="429"/>
        <v>-2.1316282072803006E-14</v>
      </c>
      <c r="DU59" s="131">
        <f t="shared" si="429"/>
        <v>0</v>
      </c>
      <c r="DV59" s="131">
        <f t="shared" si="429"/>
        <v>0</v>
      </c>
      <c r="DW59" s="131">
        <f t="shared" si="429"/>
        <v>0</v>
      </c>
      <c r="DX59" s="131">
        <f t="shared" si="429"/>
        <v>0</v>
      </c>
      <c r="DY59" s="131">
        <f t="shared" si="429"/>
        <v>0</v>
      </c>
      <c r="DZ59" s="131">
        <f t="shared" si="429"/>
        <v>0</v>
      </c>
      <c r="EA59" s="131">
        <f t="shared" si="429"/>
        <v>0</v>
      </c>
      <c r="EB59" s="131">
        <f t="shared" si="429"/>
        <v>0</v>
      </c>
      <c r="EC59" s="131">
        <f t="shared" si="429"/>
        <v>0</v>
      </c>
      <c r="ED59" s="131">
        <f t="shared" si="429"/>
        <v>0</v>
      </c>
      <c r="EE59" s="131">
        <f t="shared" ref="EE59:ES59" si="430">+EE48-EE37</f>
        <v>0</v>
      </c>
      <c r="EF59" s="131">
        <f t="shared" si="430"/>
        <v>0</v>
      </c>
      <c r="EG59" s="131">
        <f t="shared" si="430"/>
        <v>0</v>
      </c>
      <c r="EH59" s="131">
        <f t="shared" si="430"/>
        <v>0</v>
      </c>
      <c r="EI59" s="131">
        <f t="shared" si="430"/>
        <v>0</v>
      </c>
      <c r="EJ59" s="131">
        <f t="shared" si="430"/>
        <v>0</v>
      </c>
      <c r="EK59" s="131">
        <f t="shared" si="430"/>
        <v>0</v>
      </c>
      <c r="EL59" s="131">
        <f t="shared" si="430"/>
        <v>0</v>
      </c>
      <c r="EM59" s="131">
        <f t="shared" si="430"/>
        <v>0</v>
      </c>
      <c r="EN59" s="131">
        <f t="shared" si="430"/>
        <v>0</v>
      </c>
      <c r="EO59" s="131">
        <f t="shared" si="430"/>
        <v>0</v>
      </c>
      <c r="EP59" s="131">
        <f t="shared" si="430"/>
        <v>0</v>
      </c>
      <c r="EQ59" s="131">
        <f t="shared" si="430"/>
        <v>0</v>
      </c>
      <c r="ER59" s="131">
        <f t="shared" si="430"/>
        <v>0</v>
      </c>
      <c r="ES59" s="131">
        <f t="shared" si="430"/>
        <v>0</v>
      </c>
      <c r="ET59" s="131">
        <f t="shared" ref="ET59:EX59" si="431">+ET48-ET37</f>
        <v>0</v>
      </c>
      <c r="EU59" s="131">
        <f t="shared" si="431"/>
        <v>0</v>
      </c>
      <c r="EV59" s="131">
        <f t="shared" si="431"/>
        <v>0</v>
      </c>
      <c r="EW59" s="131">
        <f t="shared" si="431"/>
        <v>0</v>
      </c>
      <c r="EX59" s="131">
        <f t="shared" si="431"/>
        <v>0</v>
      </c>
      <c r="EY59" s="131">
        <f t="shared" ref="EY59:FF59" si="432">+EY48-EY37</f>
        <v>0</v>
      </c>
      <c r="EZ59" s="131">
        <f t="shared" si="432"/>
        <v>0</v>
      </c>
      <c r="FA59" s="131">
        <f t="shared" si="432"/>
        <v>0</v>
      </c>
      <c r="FB59" s="131">
        <f t="shared" si="432"/>
        <v>0</v>
      </c>
      <c r="FC59" s="131">
        <f t="shared" si="432"/>
        <v>0</v>
      </c>
      <c r="FD59" s="131">
        <f t="shared" si="432"/>
        <v>0</v>
      </c>
      <c r="FE59" s="131">
        <f t="shared" si="432"/>
        <v>0</v>
      </c>
      <c r="FF59" s="131">
        <f t="shared" si="432"/>
        <v>0</v>
      </c>
      <c r="FG59" s="131">
        <f t="shared" ref="FG59:FM59" si="433">+FG48-FG37</f>
        <v>0</v>
      </c>
      <c r="FH59" s="131">
        <f t="shared" si="433"/>
        <v>0</v>
      </c>
      <c r="FI59" s="131">
        <f t="shared" si="433"/>
        <v>0</v>
      </c>
      <c r="FJ59" s="131">
        <f t="shared" si="433"/>
        <v>0</v>
      </c>
      <c r="FK59" s="131">
        <f t="shared" si="433"/>
        <v>0</v>
      </c>
      <c r="FL59" s="131">
        <f t="shared" si="433"/>
        <v>0</v>
      </c>
      <c r="FM59" s="131">
        <f t="shared" si="433"/>
        <v>0</v>
      </c>
      <c r="FN59" s="131">
        <f t="shared" ref="FN59" si="434">+FN48-FN37</f>
        <v>0</v>
      </c>
      <c r="FO59" s="131">
        <f t="shared" ref="FO59:FP59" si="435">+FO48-FO37</f>
        <v>0</v>
      </c>
      <c r="FP59" s="131">
        <f t="shared" si="435"/>
        <v>0</v>
      </c>
      <c r="FQ59" s="131">
        <f t="shared" ref="FQ59:FR59" si="436">+FQ48-FQ37</f>
        <v>0</v>
      </c>
      <c r="FR59" s="131">
        <f t="shared" si="436"/>
        <v>0</v>
      </c>
      <c r="FS59" s="131">
        <f t="shared" ref="FS59:FT59" si="437">+FS48-FS37</f>
        <v>0</v>
      </c>
      <c r="FT59" s="131">
        <f t="shared" si="437"/>
        <v>0</v>
      </c>
      <c r="FU59" s="131">
        <f t="shared" ref="FU59:FV59" si="438">+FU48-FU37</f>
        <v>0</v>
      </c>
      <c r="FV59" s="131">
        <f t="shared" si="438"/>
        <v>0</v>
      </c>
    </row>
    <row r="60" spans="1:197" s="5" customFormat="1">
      <c r="A60" s="275" t="s">
        <v>68</v>
      </c>
      <c r="B60" s="300" t="s">
        <v>131</v>
      </c>
      <c r="C60" s="131">
        <f t="shared" si="365"/>
        <v>-380.94119803857427</v>
      </c>
      <c r="D60" s="131">
        <f t="shared" si="365"/>
        <v>280.94873880750617</v>
      </c>
      <c r="E60" s="131">
        <f t="shared" ref="E60:J60" si="439">+E49-E38</f>
        <v>-795.60673298144548</v>
      </c>
      <c r="F60" s="131">
        <f t="shared" si="439"/>
        <v>136.02439096127478</v>
      </c>
      <c r="G60" s="131">
        <f t="shared" si="439"/>
        <v>-222.64044668589463</v>
      </c>
      <c r="H60" s="131">
        <f t="shared" si="439"/>
        <v>-380.17675173446082</v>
      </c>
      <c r="I60" s="131">
        <f t="shared" si="439"/>
        <v>-252.51379682687855</v>
      </c>
      <c r="J60" s="131">
        <f t="shared" si="439"/>
        <v>-92.852898267596601</v>
      </c>
      <c r="K60" s="131">
        <f t="shared" si="367"/>
        <v>162.92583893363894</v>
      </c>
      <c r="L60" s="131">
        <f t="shared" si="367"/>
        <v>194.46092046360562</v>
      </c>
      <c r="M60" s="131">
        <f t="shared" ref="M60:BR60" si="440">+M49-M38</f>
        <v>122.0756167425144</v>
      </c>
      <c r="N60" s="131">
        <f t="shared" si="440"/>
        <v>-8.5855631987327286</v>
      </c>
      <c r="O60" s="131">
        <f t="shared" si="440"/>
        <v>-235.9885024944177</v>
      </c>
      <c r="P60" s="131">
        <f t="shared" si="440"/>
        <v>-258.44274908793813</v>
      </c>
      <c r="Q60" s="131">
        <f t="shared" si="440"/>
        <v>167.86424500047596</v>
      </c>
      <c r="R60" s="131">
        <f t="shared" si="440"/>
        <v>-16.693161763607861</v>
      </c>
      <c r="S60" s="131">
        <f t="shared" si="440"/>
        <v>135.92040197887775</v>
      </c>
      <c r="T60" s="131">
        <f t="shared" si="440"/>
        <v>-6.1427464082396455</v>
      </c>
      <c r="U60" s="131">
        <f t="shared" si="440"/>
        <v>-21.627900333547529</v>
      </c>
      <c r="V60" s="131">
        <f t="shared" si="440"/>
        <v>10.415397183925478</v>
      </c>
      <c r="W60" s="131">
        <f t="shared" si="440"/>
        <v>126.93929858474206</v>
      </c>
      <c r="X60" s="131">
        <f t="shared" si="440"/>
        <v>-911.33352841656529</v>
      </c>
      <c r="Y60" s="131">
        <f t="shared" si="440"/>
        <v>629.00233010014108</v>
      </c>
      <c r="Z60" s="131">
        <f t="shared" si="440"/>
        <v>-225.46110528018403</v>
      </c>
      <c r="AA60" s="131">
        <f t="shared" si="440"/>
        <v>76.300519412714493</v>
      </c>
      <c r="AB60" s="131">
        <f t="shared" si="440"/>
        <v>-343.817353271397</v>
      </c>
      <c r="AC60" s="131">
        <f t="shared" si="440"/>
        <v>153.68019559658259</v>
      </c>
      <c r="AD60" s="131">
        <f t="shared" si="440"/>
        <v>-109.23006151457548</v>
      </c>
      <c r="AE60" s="131">
        <f t="shared" si="440"/>
        <v>-87.094261109374145</v>
      </c>
      <c r="AF60" s="131">
        <f t="shared" si="440"/>
        <v>-179.99631965852751</v>
      </c>
      <c r="AG60" s="131">
        <f t="shared" si="440"/>
        <v>-4.2328936199393183</v>
      </c>
      <c r="AH60" s="131">
        <f t="shared" si="440"/>
        <v>-135.11563239169664</v>
      </c>
      <c r="AI60" s="131">
        <f t="shared" si="440"/>
        <v>-33.226285284566075</v>
      </c>
      <c r="AJ60" s="131">
        <f t="shared" si="440"/>
        <v>-207.60194043825891</v>
      </c>
      <c r="AK60" s="131">
        <f t="shared" si="440"/>
        <v>-108.80040651630702</v>
      </c>
      <c r="AL60" s="131">
        <f t="shared" si="440"/>
        <v>18.908403688624574</v>
      </c>
      <c r="AM60" s="131">
        <f t="shared" si="440"/>
        <v>-63.752447083406423</v>
      </c>
      <c r="AN60" s="131">
        <f t="shared" si="440"/>
        <v>-98.869346915789805</v>
      </c>
      <c r="AO60" s="131">
        <f t="shared" si="440"/>
        <v>-110.92897678635973</v>
      </c>
      <c r="AP60" s="131">
        <f t="shared" si="440"/>
        <v>37.117519883477797</v>
      </c>
      <c r="AQ60" s="131">
        <f t="shared" si="440"/>
        <v>16.951512914291754</v>
      </c>
      <c r="AR60" s="131">
        <f t="shared" si="440"/>
        <v>-35.992954279006426</v>
      </c>
      <c r="AS60" s="131">
        <f t="shared" si="45"/>
        <v>-78.588192860007922</v>
      </c>
      <c r="AT60" s="131">
        <f t="shared" si="46"/>
        <v>204.68233637003144</v>
      </c>
      <c r="AU60" s="131">
        <f t="shared" si="47"/>
        <v>-77.996143400022817</v>
      </c>
      <c r="AV60" s="131">
        <f t="shared" si="48"/>
        <v>114.82783882363823</v>
      </c>
      <c r="AW60" s="131">
        <f t="shared" si="49"/>
        <v>-285.16467658000022</v>
      </c>
      <c r="AX60" s="131">
        <f t="shared" si="50"/>
        <v>136.0240168739997</v>
      </c>
      <c r="AY60" s="131">
        <f t="shared" si="352"/>
        <v>283.10782809400109</v>
      </c>
      <c r="AZ60" s="131">
        <f t="shared" si="353"/>
        <v>3.8330804277052124</v>
      </c>
      <c r="BA60" s="131">
        <f t="shared" si="354"/>
        <v>-0.66193825259275485</v>
      </c>
      <c r="BB60" s="131">
        <f t="shared" si="440"/>
        <v>-9.4080502605773901</v>
      </c>
      <c r="BC60" s="131">
        <f t="shared" si="440"/>
        <v>59.767719782888037</v>
      </c>
      <c r="BD60" s="131">
        <f t="shared" si="440"/>
        <v>71.715947220203759</v>
      </c>
      <c r="BE60" s="131">
        <f t="shared" si="440"/>
        <v>-52.63085551278327</v>
      </c>
      <c r="BF60" s="131">
        <f t="shared" si="440"/>
        <v>-118.7133709719516</v>
      </c>
      <c r="BG60" s="131">
        <f t="shared" si="440"/>
        <v>162.75866328600213</v>
      </c>
      <c r="BH60" s="131">
        <f t="shared" si="440"/>
        <v>-53.921824205306436</v>
      </c>
      <c r="BI60" s="131">
        <f t="shared" si="440"/>
        <v>-90.790647315948405</v>
      </c>
      <c r="BJ60" s="131">
        <f t="shared" si="440"/>
        <v>-91.276030973162875</v>
      </c>
      <c r="BK60" s="131">
        <f t="shared" si="440"/>
        <v>-63.28405140244206</v>
      </c>
      <c r="BL60" s="131">
        <f t="shared" si="440"/>
        <v>-224.0633081134315</v>
      </c>
      <c r="BM60" s="131">
        <f t="shared" si="440"/>
        <v>28.904610427935438</v>
      </c>
      <c r="BN60" s="131">
        <f t="shared" si="440"/>
        <v>105.92767125934368</v>
      </c>
      <c r="BO60" s="131">
        <f t="shared" si="440"/>
        <v>-27.955463122843213</v>
      </c>
      <c r="BP60" s="131">
        <f t="shared" si="440"/>
        <v>89.892036863975477</v>
      </c>
      <c r="BQ60" s="131">
        <f t="shared" si="440"/>
        <v>-1.5961957172979453</v>
      </c>
      <c r="BR60" s="131">
        <f t="shared" si="440"/>
        <v>-19.705684944185066</v>
      </c>
      <c r="BS60" s="131">
        <f t="shared" ref="BS60:ED60" si="441">+BS49-BS38</f>
        <v>4.6087188978751499</v>
      </c>
      <c r="BT60" s="131">
        <f t="shared" si="441"/>
        <v>8.4282029783745998</v>
      </c>
      <c r="BU60" s="131">
        <f t="shared" si="441"/>
        <v>104.63589398019104</v>
      </c>
      <c r="BV60" s="131">
        <f t="shared" si="441"/>
        <v>22.856305020312107</v>
      </c>
      <c r="BW60" s="131">
        <f t="shared" si="441"/>
        <v>-116.91930000110169</v>
      </c>
      <c r="BX60" s="131">
        <f t="shared" si="441"/>
        <v>203.97176047800076</v>
      </c>
      <c r="BY60" s="131">
        <f t="shared" si="441"/>
        <v>-93.195206885138703</v>
      </c>
      <c r="BZ60" s="131">
        <f t="shared" si="441"/>
        <v>26.164590269625137</v>
      </c>
      <c r="CA60" s="131">
        <f t="shared" si="441"/>
        <v>-14.996222753162215</v>
      </c>
      <c r="CB60" s="131">
        <f t="shared" si="441"/>
        <v>-32.796267850010466</v>
      </c>
      <c r="CC60" s="131">
        <f t="shared" si="441"/>
        <v>14.246896488306021</v>
      </c>
      <c r="CD60" s="131">
        <f t="shared" si="441"/>
        <v>-50.256175456375757</v>
      </c>
      <c r="CE60" s="131">
        <f t="shared" si="441"/>
        <v>46.424676151995214</v>
      </c>
      <c r="CF60" s="131">
        <f t="shared" si="441"/>
        <v>92.043314035328535</v>
      </c>
      <c r="CG60" s="131">
        <f t="shared" si="441"/>
        <v>28.005618341887327</v>
      </c>
      <c r="CH60" s="131">
        <f t="shared" si="441"/>
        <v>6.8903662075261991</v>
      </c>
      <c r="CI60" s="131">
        <f t="shared" si="441"/>
        <v>-103.85825527554951</v>
      </c>
      <c r="CJ60" s="131">
        <f t="shared" si="441"/>
        <v>-62.500120378869269</v>
      </c>
      <c r="CK60" s="131">
        <f t="shared" si="441"/>
        <v>-744.97515276214654</v>
      </c>
      <c r="CL60" s="131">
        <f t="shared" si="441"/>
        <v>954.45570933412364</v>
      </c>
      <c r="CM60" s="131">
        <f t="shared" si="441"/>
        <v>-359.36936729758816</v>
      </c>
      <c r="CN60" s="131">
        <f t="shared" si="441"/>
        <v>33.915988063605653</v>
      </c>
      <c r="CO60" s="131">
        <f t="shared" si="441"/>
        <v>-84.506847545222172</v>
      </c>
      <c r="CP60" s="131">
        <f t="shared" si="441"/>
        <v>4.9073950339424073</v>
      </c>
      <c r="CQ60" s="131">
        <f t="shared" si="441"/>
        <v>-145.86165276890426</v>
      </c>
      <c r="CR60" s="131">
        <f t="shared" si="441"/>
        <v>-165.7557955370452</v>
      </c>
      <c r="CS60" s="131">
        <f t="shared" si="441"/>
        <v>-52.564575971395605</v>
      </c>
      <c r="CT60" s="131">
        <f t="shared" si="441"/>
        <v>294.62089092115531</v>
      </c>
      <c r="CU60" s="131">
        <f t="shared" si="441"/>
        <v>-9.3046159326231077</v>
      </c>
      <c r="CV60" s="131">
        <f t="shared" si="441"/>
        <v>-93.726905015835854</v>
      </c>
      <c r="CW60" s="131">
        <f t="shared" si="441"/>
        <v>-240.78583232293806</v>
      </c>
      <c r="CX60" s="131">
        <f t="shared" si="441"/>
        <v>44.558417268690818</v>
      </c>
      <c r="CY60" s="131">
        <f t="shared" si="441"/>
        <v>188.11895675014023</v>
      </c>
      <c r="CZ60" s="131">
        <f t="shared" si="441"/>
        <v>-78.997178422248453</v>
      </c>
      <c r="DA60" s="131">
        <f t="shared" si="441"/>
        <v>-67.750560258420791</v>
      </c>
      <c r="DB60" s="131">
        <f t="shared" si="441"/>
        <v>-13.35256896887941</v>
      </c>
      <c r="DC60" s="131">
        <f t="shared" si="441"/>
        <v>-28.126932287275281</v>
      </c>
      <c r="DD60" s="131">
        <f t="shared" si="441"/>
        <v>-11.292997627708523</v>
      </c>
      <c r="DE60" s="131">
        <f t="shared" si="441"/>
        <v>5.7551902204962744</v>
      </c>
      <c r="DF60" s="131">
        <f t="shared" si="441"/>
        <v>-81.556453702161889</v>
      </c>
      <c r="DG60" s="131">
        <f t="shared" si="441"/>
        <v>-114.61013775082714</v>
      </c>
      <c r="DH60" s="131">
        <f t="shared" si="441"/>
        <v>-29.8881226450074</v>
      </c>
      <c r="DI60" s="131">
        <f t="shared" si="441"/>
        <v>-35.498059262693005</v>
      </c>
      <c r="DJ60" s="131">
        <f t="shared" si="441"/>
        <v>44.965304030347625</v>
      </c>
      <c r="DK60" s="131">
        <f t="shared" si="441"/>
        <v>-53.97710658744883</v>
      </c>
      <c r="DL60" s="131">
        <f t="shared" si="441"/>
        <v>4.7789089371619298</v>
      </c>
      <c r="DM60" s="131">
        <f t="shared" si="441"/>
        <v>-31.194566246201902</v>
      </c>
      <c r="DN60" s="131">
        <f t="shared" si="441"/>
        <v>-48.891754122123501</v>
      </c>
      <c r="DO60" s="131">
        <f t="shared" si="441"/>
        <v>-55.029312023371233</v>
      </c>
      <c r="DP60" s="131">
        <f t="shared" si="441"/>
        <v>63.15537309284116</v>
      </c>
      <c r="DQ60" s="131">
        <f t="shared" si="441"/>
        <v>-61.52157185505888</v>
      </c>
      <c r="DR60" s="131">
        <f t="shared" si="441"/>
        <v>-34.860086522348354</v>
      </c>
      <c r="DS60" s="131">
        <f t="shared" si="441"/>
        <v>7.4446121555166371</v>
      </c>
      <c r="DT60" s="131">
        <f t="shared" si="441"/>
        <v>-59.812119520069075</v>
      </c>
      <c r="DU60" s="131">
        <f t="shared" si="441"/>
        <v>-155.23443307370647</v>
      </c>
      <c r="DV60" s="131">
        <f t="shared" si="441"/>
        <v>-34.060384118964919</v>
      </c>
      <c r="DW60" s="131">
        <f t="shared" si="441"/>
        <v>-10.07949892327855</v>
      </c>
      <c r="DX60" s="131">
        <f t="shared" si="441"/>
        <v>-64.660523474063552</v>
      </c>
      <c r="DY60" s="131">
        <f t="shared" si="441"/>
        <v>9.216620419257211</v>
      </c>
      <c r="DZ60" s="131">
        <f t="shared" si="441"/>
        <v>-9.6307902703371582</v>
      </c>
      <c r="EA60" s="131">
        <f t="shared" si="441"/>
        <v>19.322573539704521</v>
      </c>
      <c r="EB60" s="131">
        <f t="shared" si="441"/>
        <v>-27.383604093496402</v>
      </c>
      <c r="EC60" s="131">
        <f t="shared" si="441"/>
        <v>-23.26228041000158</v>
      </c>
      <c r="ED60" s="131">
        <f t="shared" si="441"/>
        <v>-13.106562579908427</v>
      </c>
      <c r="EE60" s="131">
        <f t="shared" ref="EE60:ES60" si="442">+EE49-EE38</f>
        <v>-7.8487318799987236</v>
      </c>
      <c r="EF60" s="131">
        <f t="shared" si="442"/>
        <v>-34.293174087870909</v>
      </c>
      <c r="EG60" s="131">
        <f t="shared" si="442"/>
        <v>-56.727440947920165</v>
      </c>
      <c r="EH60" s="131">
        <f t="shared" si="442"/>
        <v>121.7699219827869</v>
      </c>
      <c r="EI60" s="131">
        <f t="shared" si="442"/>
        <v>-47.01934591078431</v>
      </c>
      <c r="EJ60" s="131">
        <f t="shared" si="442"/>
        <v>-185.67955285836229</v>
      </c>
      <c r="EK60" s="131">
        <f t="shared" si="442"/>
        <v>3.0618994158903945</v>
      </c>
      <c r="EL60" s="131">
        <f t="shared" si="442"/>
        <v>63.601543128353384</v>
      </c>
      <c r="EM60" s="131">
        <f t="shared" si="442"/>
        <v>-29.545922660765996</v>
      </c>
      <c r="EN60" s="131">
        <f t="shared" si="442"/>
        <v>24.937180286419277</v>
      </c>
      <c r="EO60" s="131">
        <f t="shared" si="442"/>
        <v>-3.8763501785220171</v>
      </c>
      <c r="EP60" s="131">
        <f t="shared" si="442"/>
        <v>-4.1093171936055057</v>
      </c>
      <c r="EQ60" s="131">
        <f t="shared" si="442"/>
        <v>-7.8753188880625942</v>
      </c>
      <c r="ER60" s="131">
        <f t="shared" si="442"/>
        <v>23.32482398535927</v>
      </c>
      <c r="ES60" s="131">
        <f t="shared" si="442"/>
        <v>-51.44245937630312</v>
      </c>
      <c r="ET60" s="131">
        <f t="shared" ref="ET60:EX60" si="443">+ET49-ET38</f>
        <v>-17.520150759967422</v>
      </c>
      <c r="EU60" s="131">
        <f t="shared" si="443"/>
        <v>-146.12661813002967</v>
      </c>
      <c r="EV60" s="131">
        <f t="shared" si="443"/>
        <v>85.058576029989155</v>
      </c>
      <c r="EW60" s="131">
        <f t="shared" si="443"/>
        <v>-40.311737319991778</v>
      </c>
      <c r="EX60" s="131">
        <f t="shared" si="443"/>
        <v>191.86518420000175</v>
      </c>
      <c r="EY60" s="131">
        <f t="shared" ref="EY60:FF60" si="444">+EY49-EY38</f>
        <v>53.128889490021464</v>
      </c>
      <c r="EZ60" s="131">
        <f t="shared" si="444"/>
        <v>17.282098390001522</v>
      </c>
      <c r="FA60" s="131">
        <f t="shared" si="444"/>
        <v>-26.40665896003074</v>
      </c>
      <c r="FB60" s="131">
        <f t="shared" si="444"/>
        <v>-68.871582829993599</v>
      </c>
      <c r="FC60" s="131">
        <f t="shared" si="444"/>
        <v>98.590763080000698</v>
      </c>
      <c r="FD60" s="131">
        <f t="shared" si="444"/>
        <v>106.78177796999753</v>
      </c>
      <c r="FE60" s="131">
        <f t="shared" si="444"/>
        <v>-90.544702226360002</v>
      </c>
      <c r="FF60" s="131">
        <f t="shared" si="444"/>
        <v>14.014930769999268</v>
      </c>
      <c r="FG60" s="131">
        <f t="shared" ref="FG60:FM60" si="445">+FG49-FG38</f>
        <v>-153.76194587999987</v>
      </c>
      <c r="FH60" s="131">
        <f t="shared" si="445"/>
        <v>-145.41766146999964</v>
      </c>
      <c r="FI60" s="131">
        <f t="shared" si="445"/>
        <v>-27.265920470001014</v>
      </c>
      <c r="FJ60" s="131">
        <f t="shared" si="445"/>
        <v>154.95485000000019</v>
      </c>
      <c r="FK60" s="131">
        <f t="shared" si="445"/>
        <v>8.3350873440005131</v>
      </c>
      <c r="FL60" s="131">
        <f t="shared" si="445"/>
        <v>119.8178907500004</v>
      </c>
      <c r="FM60" s="131">
        <f t="shared" si="445"/>
        <v>-124.31989766629569</v>
      </c>
      <c r="FN60" s="131">
        <f t="shared" ref="FN60" si="446">+FN49-FN38</f>
        <v>3.8400686637025316</v>
      </c>
      <c r="FO60" s="131">
        <f t="shared" ref="FO60:FP60" si="447">+FO49-FO38</f>
        <v>-9.8897395162968529</v>
      </c>
      <c r="FP60" s="131">
        <f t="shared" si="447"/>
        <v>-61.860564756295361</v>
      </c>
      <c r="FQ60" s="131">
        <f t="shared" ref="FQ60:FR60" si="448">+FQ49-FQ38</f>
        <v>15.047897737036976</v>
      </c>
      <c r="FR60" s="131">
        <f t="shared" si="448"/>
        <v>-5.8227908540901012</v>
      </c>
      <c r="FS60" s="131">
        <f t="shared" ref="FS60:FT60" si="449">+FS49-FS38</f>
        <v>-180.12410639509051</v>
      </c>
      <c r="FT60" s="131">
        <f t="shared" si="449"/>
        <v>203.98830338390894</v>
      </c>
      <c r="FU60" s="131">
        <f t="shared" ref="FU60:FV60" si="450">+FU49-FU38</f>
        <v>78.788492394909554</v>
      </c>
      <c r="FV60" s="131">
        <f t="shared" si="450"/>
        <v>23.861075064909279</v>
      </c>
    </row>
    <row r="61" spans="1:197" s="68" customFormat="1">
      <c r="A61" s="276" t="s">
        <v>5</v>
      </c>
      <c r="B61" s="300" t="s">
        <v>131</v>
      </c>
      <c r="C61" s="301">
        <f t="shared" si="365"/>
        <v>-1.4210854715202004E-14</v>
      </c>
      <c r="D61" s="301">
        <f t="shared" si="365"/>
        <v>0</v>
      </c>
      <c r="E61" s="301">
        <f t="shared" ref="E61:J61" si="451">+E50-E39</f>
        <v>0</v>
      </c>
      <c r="F61" s="301">
        <f t="shared" si="451"/>
        <v>0</v>
      </c>
      <c r="G61" s="301">
        <f t="shared" si="451"/>
        <v>-3.5527136788005009E-15</v>
      </c>
      <c r="H61" s="301">
        <f t="shared" si="451"/>
        <v>1.0302869668521453E-13</v>
      </c>
      <c r="I61" s="301">
        <f t="shared" si="451"/>
        <v>-5.2846615972157451E-14</v>
      </c>
      <c r="J61" s="301">
        <f t="shared" si="451"/>
        <v>2.9265478929119126E-13</v>
      </c>
      <c r="K61" s="301">
        <f t="shared" si="367"/>
        <v>-1.6653345369377348E-13</v>
      </c>
      <c r="L61" s="301">
        <f t="shared" si="367"/>
        <v>-1.6653345369377348E-13</v>
      </c>
      <c r="M61" s="301">
        <f t="shared" ref="M61:BR61" si="452">+M50-M39</f>
        <v>0</v>
      </c>
      <c r="N61" s="301">
        <f t="shared" si="452"/>
        <v>0</v>
      </c>
      <c r="O61" s="301">
        <f t="shared" si="452"/>
        <v>-1.4210854715202004E-14</v>
      </c>
      <c r="P61" s="301">
        <f t="shared" si="452"/>
        <v>0</v>
      </c>
      <c r="Q61" s="301">
        <f t="shared" si="452"/>
        <v>0</v>
      </c>
      <c r="R61" s="301">
        <f t="shared" si="452"/>
        <v>0</v>
      </c>
      <c r="S61" s="301">
        <f t="shared" si="452"/>
        <v>0</v>
      </c>
      <c r="T61" s="301">
        <f t="shared" si="452"/>
        <v>0</v>
      </c>
      <c r="U61" s="301">
        <f t="shared" si="452"/>
        <v>0</v>
      </c>
      <c r="V61" s="301">
        <f t="shared" si="452"/>
        <v>0</v>
      </c>
      <c r="W61" s="301">
        <f t="shared" si="452"/>
        <v>0</v>
      </c>
      <c r="X61" s="301">
        <f t="shared" si="452"/>
        <v>0</v>
      </c>
      <c r="Y61" s="301">
        <f t="shared" si="452"/>
        <v>0</v>
      </c>
      <c r="Z61" s="301">
        <f t="shared" si="452"/>
        <v>0</v>
      </c>
      <c r="AA61" s="301">
        <f t="shared" si="452"/>
        <v>0</v>
      </c>
      <c r="AB61" s="301">
        <f t="shared" si="452"/>
        <v>0</v>
      </c>
      <c r="AC61" s="301">
        <f t="shared" si="452"/>
        <v>0</v>
      </c>
      <c r="AD61" s="301">
        <f t="shared" si="452"/>
        <v>0</v>
      </c>
      <c r="AE61" s="301">
        <f t="shared" si="452"/>
        <v>-3.5527136788005009E-15</v>
      </c>
      <c r="AF61" s="301">
        <f t="shared" si="452"/>
        <v>0</v>
      </c>
      <c r="AG61" s="301">
        <f t="shared" si="452"/>
        <v>9.5923269327613525E-14</v>
      </c>
      <c r="AH61" s="301">
        <f t="shared" si="452"/>
        <v>3.1263880373444408E-13</v>
      </c>
      <c r="AI61" s="301">
        <f t="shared" si="452"/>
        <v>-5.4001247917767614E-13</v>
      </c>
      <c r="AJ61" s="301">
        <f t="shared" si="452"/>
        <v>2.3447910280083306E-13</v>
      </c>
      <c r="AK61" s="301">
        <f t="shared" si="452"/>
        <v>-4.9737991503207013E-14</v>
      </c>
      <c r="AL61" s="301">
        <f t="shared" si="452"/>
        <v>-1.7763568394002505E-14</v>
      </c>
      <c r="AM61" s="301">
        <f t="shared" si="452"/>
        <v>3.3772984409097262E-13</v>
      </c>
      <c r="AN61" s="301">
        <f t="shared" si="452"/>
        <v>-3.2307490016592055E-13</v>
      </c>
      <c r="AO61" s="301">
        <f t="shared" si="452"/>
        <v>4.3343106881366111E-13</v>
      </c>
      <c r="AP61" s="301">
        <f t="shared" si="452"/>
        <v>-5.7420734833613096E-13</v>
      </c>
      <c r="AQ61" s="301">
        <f t="shared" si="452"/>
        <v>4.3343106881366111E-13</v>
      </c>
      <c r="AR61" s="301">
        <f t="shared" si="452"/>
        <v>0</v>
      </c>
      <c r="AS61" s="301">
        <f t="shared" si="45"/>
        <v>0</v>
      </c>
      <c r="AT61" s="301">
        <f t="shared" si="46"/>
        <v>0</v>
      </c>
      <c r="AU61" s="301">
        <f t="shared" si="47"/>
        <v>0</v>
      </c>
      <c r="AV61" s="301">
        <f t="shared" si="48"/>
        <v>-1.6653345369377348E-13</v>
      </c>
      <c r="AW61" s="301">
        <f t="shared" si="49"/>
        <v>0</v>
      </c>
      <c r="AX61" s="301">
        <f t="shared" si="50"/>
        <v>0</v>
      </c>
      <c r="AY61" s="301">
        <f t="shared" si="352"/>
        <v>0</v>
      </c>
      <c r="AZ61" s="301">
        <f t="shared" si="353"/>
        <v>0</v>
      </c>
      <c r="BA61" s="301">
        <f t="shared" si="354"/>
        <v>0</v>
      </c>
      <c r="BB61" s="301">
        <f t="shared" si="452"/>
        <v>0</v>
      </c>
      <c r="BC61" s="301">
        <f t="shared" si="452"/>
        <v>0</v>
      </c>
      <c r="BD61" s="301">
        <f t="shared" si="452"/>
        <v>0</v>
      </c>
      <c r="BE61" s="301">
        <f t="shared" si="452"/>
        <v>0</v>
      </c>
      <c r="BF61" s="301">
        <f t="shared" si="452"/>
        <v>-1.4210854715202004E-14</v>
      </c>
      <c r="BG61" s="301">
        <f t="shared" si="452"/>
        <v>1.4210854715202004E-14</v>
      </c>
      <c r="BH61" s="301">
        <f t="shared" si="452"/>
        <v>0</v>
      </c>
      <c r="BI61" s="301">
        <f t="shared" si="452"/>
        <v>-1.4210854715202004E-14</v>
      </c>
      <c r="BJ61" s="301">
        <f t="shared" si="452"/>
        <v>0</v>
      </c>
      <c r="BK61" s="301">
        <f t="shared" si="452"/>
        <v>0</v>
      </c>
      <c r="BL61" s="301">
        <f t="shared" si="452"/>
        <v>0</v>
      </c>
      <c r="BM61" s="301">
        <f t="shared" si="452"/>
        <v>0</v>
      </c>
      <c r="BN61" s="301">
        <f t="shared" si="452"/>
        <v>0</v>
      </c>
      <c r="BO61" s="301">
        <f t="shared" si="452"/>
        <v>0</v>
      </c>
      <c r="BP61" s="301">
        <f t="shared" si="452"/>
        <v>0</v>
      </c>
      <c r="BQ61" s="301">
        <f t="shared" si="452"/>
        <v>0</v>
      </c>
      <c r="BR61" s="301">
        <f t="shared" si="452"/>
        <v>0</v>
      </c>
      <c r="BS61" s="301">
        <f t="shared" ref="BS61:ED61" si="453">+BS50-BS39</f>
        <v>0</v>
      </c>
      <c r="BT61" s="301">
        <f t="shared" si="453"/>
        <v>0</v>
      </c>
      <c r="BU61" s="301">
        <f t="shared" si="453"/>
        <v>0</v>
      </c>
      <c r="BV61" s="301">
        <f t="shared" si="453"/>
        <v>0</v>
      </c>
      <c r="BW61" s="301">
        <f t="shared" si="453"/>
        <v>0</v>
      </c>
      <c r="BX61" s="301">
        <f t="shared" si="453"/>
        <v>0</v>
      </c>
      <c r="BY61" s="301">
        <f t="shared" si="453"/>
        <v>0</v>
      </c>
      <c r="BZ61" s="301">
        <f t="shared" si="453"/>
        <v>0</v>
      </c>
      <c r="CA61" s="301">
        <f t="shared" si="453"/>
        <v>0</v>
      </c>
      <c r="CB61" s="301">
        <f t="shared" si="453"/>
        <v>0</v>
      </c>
      <c r="CC61" s="301">
        <f t="shared" si="453"/>
        <v>0</v>
      </c>
      <c r="CD61" s="301">
        <f t="shared" si="453"/>
        <v>0</v>
      </c>
      <c r="CE61" s="301">
        <f t="shared" si="453"/>
        <v>0</v>
      </c>
      <c r="CF61" s="301">
        <f t="shared" si="453"/>
        <v>0</v>
      </c>
      <c r="CG61" s="301">
        <f t="shared" si="453"/>
        <v>0</v>
      </c>
      <c r="CH61" s="301">
        <f t="shared" si="453"/>
        <v>0</v>
      </c>
      <c r="CI61" s="301">
        <f t="shared" si="453"/>
        <v>0</v>
      </c>
      <c r="CJ61" s="301">
        <f t="shared" si="453"/>
        <v>0</v>
      </c>
      <c r="CK61" s="301">
        <f t="shared" si="453"/>
        <v>0</v>
      </c>
      <c r="CL61" s="301">
        <f t="shared" si="453"/>
        <v>0</v>
      </c>
      <c r="CM61" s="301">
        <f t="shared" si="453"/>
        <v>0</v>
      </c>
      <c r="CN61" s="301">
        <f t="shared" si="453"/>
        <v>0</v>
      </c>
      <c r="CO61" s="301">
        <f t="shared" si="453"/>
        <v>0</v>
      </c>
      <c r="CP61" s="301">
        <f t="shared" si="453"/>
        <v>0</v>
      </c>
      <c r="CQ61" s="301">
        <f t="shared" si="453"/>
        <v>0</v>
      </c>
      <c r="CR61" s="301">
        <f t="shared" si="453"/>
        <v>0</v>
      </c>
      <c r="CS61" s="301">
        <f t="shared" si="453"/>
        <v>0</v>
      </c>
      <c r="CT61" s="301">
        <f t="shared" si="453"/>
        <v>0</v>
      </c>
      <c r="CU61" s="301">
        <f t="shared" si="453"/>
        <v>0</v>
      </c>
      <c r="CV61" s="301">
        <f t="shared" si="453"/>
        <v>0</v>
      </c>
      <c r="CW61" s="301">
        <f t="shared" si="453"/>
        <v>0</v>
      </c>
      <c r="CX61" s="301">
        <f t="shared" si="453"/>
        <v>0</v>
      </c>
      <c r="CY61" s="301">
        <f t="shared" si="453"/>
        <v>0</v>
      </c>
      <c r="CZ61" s="301">
        <f t="shared" si="453"/>
        <v>0</v>
      </c>
      <c r="DA61" s="301">
        <f t="shared" si="453"/>
        <v>0</v>
      </c>
      <c r="DB61" s="301">
        <f t="shared" si="453"/>
        <v>0</v>
      </c>
      <c r="DC61" s="301">
        <f t="shared" si="453"/>
        <v>0</v>
      </c>
      <c r="DD61" s="301">
        <f t="shared" si="453"/>
        <v>0</v>
      </c>
      <c r="DE61" s="301">
        <f t="shared" si="453"/>
        <v>-3.5527136788005009E-15</v>
      </c>
      <c r="DF61" s="301">
        <f t="shared" si="453"/>
        <v>0</v>
      </c>
      <c r="DG61" s="301">
        <f t="shared" si="453"/>
        <v>0</v>
      </c>
      <c r="DH61" s="301">
        <f t="shared" si="453"/>
        <v>0</v>
      </c>
      <c r="DI61" s="301">
        <f t="shared" si="453"/>
        <v>0</v>
      </c>
      <c r="DJ61" s="301">
        <f t="shared" si="453"/>
        <v>0</v>
      </c>
      <c r="DK61" s="301">
        <f t="shared" si="453"/>
        <v>0</v>
      </c>
      <c r="DL61" s="301">
        <f t="shared" si="453"/>
        <v>9.5923269327613525E-14</v>
      </c>
      <c r="DM61" s="301">
        <f t="shared" si="453"/>
        <v>0</v>
      </c>
      <c r="DN61" s="301">
        <f t="shared" si="453"/>
        <v>0</v>
      </c>
      <c r="DO61" s="301">
        <f t="shared" si="453"/>
        <v>3.1263880373444408E-13</v>
      </c>
      <c r="DP61" s="301">
        <f t="shared" si="453"/>
        <v>-2.9132252166164108E-13</v>
      </c>
      <c r="DQ61" s="301">
        <f t="shared" si="453"/>
        <v>0</v>
      </c>
      <c r="DR61" s="301">
        <f t="shared" si="453"/>
        <v>-2.4868995751603507E-13</v>
      </c>
      <c r="DS61" s="301">
        <f t="shared" si="453"/>
        <v>2.3447910280083306E-13</v>
      </c>
      <c r="DT61" s="301">
        <f t="shared" si="453"/>
        <v>0</v>
      </c>
      <c r="DU61" s="301">
        <f t="shared" si="453"/>
        <v>0</v>
      </c>
      <c r="DV61" s="301">
        <f t="shared" si="453"/>
        <v>0</v>
      </c>
      <c r="DW61" s="301">
        <f t="shared" si="453"/>
        <v>1.4210854715202004E-13</v>
      </c>
      <c r="DX61" s="301">
        <f t="shared" si="453"/>
        <v>-1.9184653865522705E-13</v>
      </c>
      <c r="DY61" s="301">
        <f t="shared" si="453"/>
        <v>6.3948846218409017E-14</v>
      </c>
      <c r="DZ61" s="301">
        <f t="shared" si="453"/>
        <v>3.1974423109204508E-14</v>
      </c>
      <c r="EA61" s="301">
        <f t="shared" si="453"/>
        <v>-1.1368683772161603E-13</v>
      </c>
      <c r="EB61" s="301">
        <f t="shared" si="453"/>
        <v>1.1013412404281553E-13</v>
      </c>
      <c r="EC61" s="301">
        <f t="shared" si="453"/>
        <v>1.758593271006248E-13</v>
      </c>
      <c r="ED61" s="301">
        <f t="shared" si="453"/>
        <v>5.1736392947532295E-14</v>
      </c>
      <c r="EE61" s="301">
        <f t="shared" ref="EE61:ES61" si="454">+EE50-EE39</f>
        <v>-6.0174087934683484E-14</v>
      </c>
      <c r="EF61" s="301">
        <f t="shared" si="454"/>
        <v>-2.6290081223123707E-13</v>
      </c>
      <c r="EG61" s="301">
        <f t="shared" si="454"/>
        <v>0</v>
      </c>
      <c r="EH61" s="301">
        <f t="shared" si="454"/>
        <v>0</v>
      </c>
      <c r="EI61" s="301">
        <f t="shared" si="454"/>
        <v>-1.3500311979441904E-13</v>
      </c>
      <c r="EJ61" s="301">
        <f t="shared" si="454"/>
        <v>5.6843418860808015E-13</v>
      </c>
      <c r="EK61" s="301">
        <f t="shared" si="454"/>
        <v>-4.2632564145606011E-13</v>
      </c>
      <c r="EL61" s="301">
        <f t="shared" si="454"/>
        <v>0</v>
      </c>
      <c r="EM61" s="301">
        <f t="shared" si="454"/>
        <v>-1.4788170688007085E-13</v>
      </c>
      <c r="EN61" s="301">
        <f t="shared" si="454"/>
        <v>4.3343106881366111E-13</v>
      </c>
      <c r="EO61" s="301">
        <f t="shared" si="454"/>
        <v>0</v>
      </c>
      <c r="EP61" s="301">
        <f t="shared" si="454"/>
        <v>0</v>
      </c>
      <c r="EQ61" s="301">
        <f t="shared" si="454"/>
        <v>0</v>
      </c>
      <c r="ER61" s="301">
        <f t="shared" si="454"/>
        <v>0</v>
      </c>
      <c r="ES61" s="301">
        <f t="shared" si="454"/>
        <v>0</v>
      </c>
      <c r="ET61" s="301">
        <f t="shared" ref="ET61:EX61" si="455">+ET50-ET39</f>
        <v>0</v>
      </c>
      <c r="EU61" s="301">
        <f t="shared" si="455"/>
        <v>0</v>
      </c>
      <c r="EV61" s="301">
        <f t="shared" si="455"/>
        <v>0</v>
      </c>
      <c r="EW61" s="301">
        <f t="shared" si="455"/>
        <v>0</v>
      </c>
      <c r="EX61" s="301">
        <f t="shared" si="455"/>
        <v>0</v>
      </c>
      <c r="EY61" s="301">
        <f t="shared" ref="EY61:FF61" si="456">+EY50-EY39</f>
        <v>0</v>
      </c>
      <c r="EZ61" s="301">
        <f t="shared" si="456"/>
        <v>0</v>
      </c>
      <c r="FA61" s="301">
        <f t="shared" si="456"/>
        <v>0</v>
      </c>
      <c r="FB61" s="301">
        <f t="shared" si="456"/>
        <v>0</v>
      </c>
      <c r="FC61" s="301">
        <f t="shared" si="456"/>
        <v>0</v>
      </c>
      <c r="FD61" s="301">
        <f t="shared" si="456"/>
        <v>-1.6653345369377348E-13</v>
      </c>
      <c r="FE61" s="301">
        <f t="shared" si="456"/>
        <v>0</v>
      </c>
      <c r="FF61" s="301">
        <f t="shared" si="456"/>
        <v>0</v>
      </c>
      <c r="FG61" s="301">
        <f t="shared" ref="FG61:FM61" si="457">+FG50-FG39</f>
        <v>0</v>
      </c>
      <c r="FH61" s="301">
        <f t="shared" si="457"/>
        <v>0</v>
      </c>
      <c r="FI61" s="301">
        <f t="shared" si="457"/>
        <v>0</v>
      </c>
      <c r="FJ61" s="301">
        <f t="shared" si="457"/>
        <v>0</v>
      </c>
      <c r="FK61" s="301">
        <f t="shared" si="457"/>
        <v>0</v>
      </c>
      <c r="FL61" s="301">
        <f t="shared" si="457"/>
        <v>0</v>
      </c>
      <c r="FM61" s="301">
        <f t="shared" si="457"/>
        <v>0</v>
      </c>
      <c r="FN61" s="301">
        <f t="shared" ref="FN61" si="458">+FN50-FN39</f>
        <v>0</v>
      </c>
      <c r="FO61" s="301">
        <f t="shared" ref="FO61:FP61" si="459">+FO50-FO39</f>
        <v>0</v>
      </c>
      <c r="FP61" s="301">
        <f t="shared" si="459"/>
        <v>0</v>
      </c>
      <c r="FQ61" s="301">
        <f t="shared" ref="FQ61:FR61" si="460">+FQ50-FQ39</f>
        <v>0</v>
      </c>
      <c r="FR61" s="301">
        <f t="shared" si="460"/>
        <v>0</v>
      </c>
      <c r="FS61" s="301">
        <f t="shared" ref="FS61:FT61" si="461">+FS50-FS39</f>
        <v>4.5474735088646412E-13</v>
      </c>
      <c r="FT61" s="301">
        <f t="shared" si="461"/>
        <v>0</v>
      </c>
      <c r="FU61" s="301">
        <f t="shared" ref="FU61:FV61" si="462">+FU50-FU39</f>
        <v>0</v>
      </c>
      <c r="FV61" s="301">
        <f t="shared" si="462"/>
        <v>0</v>
      </c>
    </row>
    <row r="62" spans="1:197" s="5" customFormat="1">
      <c r="A62" s="25"/>
      <c r="B62" s="19"/>
      <c r="C62" s="16"/>
      <c r="D62" s="16"/>
      <c r="E62" s="16"/>
      <c r="F62" s="16"/>
      <c r="G62" s="1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10"/>
      <c r="EZ62" s="10"/>
      <c r="FA62" s="10"/>
      <c r="FB62" s="10"/>
      <c r="FC62" s="10"/>
      <c r="FD62" s="10"/>
    </row>
    <row r="63" spans="1:197" s="5" customFormat="1" ht="15.75">
      <c r="A63" s="124" t="s">
        <v>133</v>
      </c>
      <c r="B63" s="19"/>
      <c r="C63" s="16"/>
      <c r="D63" s="16"/>
      <c r="E63" s="16"/>
      <c r="F63" s="16"/>
      <c r="G63" s="1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10"/>
      <c r="EZ63" s="10"/>
      <c r="FA63" s="10"/>
      <c r="FB63" s="10"/>
      <c r="FC63" s="10"/>
      <c r="FD63" s="10"/>
    </row>
    <row r="64" spans="1:197" s="5" customFormat="1" ht="18.75">
      <c r="A64" s="27" t="s">
        <v>1</v>
      </c>
      <c r="B64" s="285" t="s">
        <v>131</v>
      </c>
      <c r="C64" s="307">
        <v>-7.4400712656236935E-3</v>
      </c>
      <c r="D64" s="307">
        <v>-6.7017171430018467E-3</v>
      </c>
      <c r="E64" s="307">
        <v>-1.2229479983452442E-2</v>
      </c>
      <c r="F64" s="307">
        <v>-7.1171313525867303E-3</v>
      </c>
      <c r="G64" s="307">
        <v>-8.5583954439704523E-3</v>
      </c>
      <c r="H64" s="307">
        <v>-6.7143232236138361E-3</v>
      </c>
      <c r="I64" s="307">
        <v>-1.1969927958265566E-3</v>
      </c>
      <c r="J64" s="307">
        <v>-5.8162079448592701E-3</v>
      </c>
      <c r="K64" s="307">
        <v>1.2411996471595071E-3</v>
      </c>
      <c r="L64" s="307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08"/>
      <c r="AK64" s="308"/>
      <c r="AL64" s="308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9">
        <v>0</v>
      </c>
      <c r="BC64" s="309">
        <v>0</v>
      </c>
      <c r="BD64" s="309">
        <v>9.0949470177292824E-13</v>
      </c>
      <c r="BE64" s="309">
        <v>4.5474735088646412E-13</v>
      </c>
      <c r="BF64" s="309">
        <v>4.5474735088646412E-13</v>
      </c>
      <c r="BG64" s="309">
        <v>-1.3642420526593924E-12</v>
      </c>
      <c r="BH64" s="309">
        <v>0</v>
      </c>
      <c r="BI64" s="309">
        <v>0</v>
      </c>
      <c r="BJ64" s="309">
        <v>0</v>
      </c>
      <c r="BK64" s="309">
        <v>0</v>
      </c>
      <c r="BL64" s="309">
        <v>-4.5474735088646412E-13</v>
      </c>
      <c r="BM64" s="309">
        <v>0</v>
      </c>
      <c r="BN64" s="309">
        <v>0</v>
      </c>
      <c r="BO64" s="309">
        <v>-4.5474735088646412E-13</v>
      </c>
      <c r="BP64" s="309">
        <v>0</v>
      </c>
      <c r="BQ64" s="309">
        <v>0</v>
      </c>
      <c r="BR64" s="309">
        <v>0</v>
      </c>
      <c r="BS64" s="309">
        <v>9.0949470177292824E-13</v>
      </c>
      <c r="BT64" s="309">
        <v>0</v>
      </c>
      <c r="BU64" s="309">
        <v>0</v>
      </c>
      <c r="BV64" s="309">
        <v>4.5474735088646412E-13</v>
      </c>
      <c r="BW64" s="309">
        <v>1.0231815394945443E-12</v>
      </c>
      <c r="BX64" s="309">
        <v>0</v>
      </c>
      <c r="BY64" s="309">
        <v>4.5474735088646412E-13</v>
      </c>
      <c r="BZ64" s="309">
        <v>0</v>
      </c>
      <c r="CA64" s="309">
        <v>0</v>
      </c>
      <c r="CB64" s="309">
        <v>0</v>
      </c>
      <c r="CC64" s="309">
        <v>-3.979039320256561E-13</v>
      </c>
      <c r="CD64" s="309">
        <v>4.5474735088646412E-13</v>
      </c>
      <c r="CE64" s="309">
        <v>-4.5474735088646412E-13</v>
      </c>
      <c r="CF64" s="309">
        <v>0</v>
      </c>
      <c r="CG64" s="309">
        <v>-9.0949470177292824E-13</v>
      </c>
      <c r="CH64" s="309">
        <v>-3.4106051316484809E-13</v>
      </c>
      <c r="CI64" s="309">
        <v>0</v>
      </c>
      <c r="CJ64" s="309">
        <v>0</v>
      </c>
      <c r="CK64" s="309">
        <v>0</v>
      </c>
      <c r="CL64" s="309">
        <v>0</v>
      </c>
      <c r="CM64" s="309">
        <v>-9.0949470177292824E-13</v>
      </c>
      <c r="CN64" s="309">
        <v>0</v>
      </c>
      <c r="CO64" s="309">
        <v>0</v>
      </c>
      <c r="CP64" s="309">
        <v>0</v>
      </c>
      <c r="CQ64" s="309">
        <v>-4.5474735088646412E-13</v>
      </c>
      <c r="CR64" s="309">
        <v>0</v>
      </c>
      <c r="CS64" s="309">
        <v>0</v>
      </c>
      <c r="CT64" s="309">
        <v>1.3642420526593924E-12</v>
      </c>
      <c r="CU64" s="309">
        <v>-9.0949470177292824E-13</v>
      </c>
      <c r="CV64" s="309">
        <v>4.5474735088646412E-13</v>
      </c>
      <c r="CW64" s="309">
        <v>0</v>
      </c>
      <c r="CX64" s="309">
        <v>0</v>
      </c>
      <c r="CY64" s="309">
        <v>-4.5474735088646412E-13</v>
      </c>
      <c r="CZ64" s="309">
        <v>0</v>
      </c>
      <c r="DA64" s="309">
        <v>9.0949470177292824E-13</v>
      </c>
      <c r="DB64" s="309">
        <v>0</v>
      </c>
      <c r="DC64" s="309">
        <v>0</v>
      </c>
      <c r="DD64" s="309">
        <v>0</v>
      </c>
      <c r="DE64" s="309">
        <v>4.5474735088646412E-13</v>
      </c>
      <c r="DF64" s="309">
        <v>3.4106051316484809E-13</v>
      </c>
      <c r="DG64" s="309">
        <v>-4.5474735088646412E-13</v>
      </c>
      <c r="DH64" s="309">
        <v>0</v>
      </c>
      <c r="DI64" s="309">
        <v>4.5474735088646412E-13</v>
      </c>
      <c r="DJ64" s="309">
        <v>0</v>
      </c>
      <c r="DK64" s="309">
        <v>-4.5474735088646412E-13</v>
      </c>
      <c r="DL64" s="309">
        <v>-1.1368683772161603E-13</v>
      </c>
      <c r="DM64" s="309">
        <v>-4.5474735088646412E-13</v>
      </c>
      <c r="DN64" s="309">
        <v>4.4053649617126212E-13</v>
      </c>
      <c r="DO64" s="309">
        <v>0</v>
      </c>
      <c r="DP64" s="309">
        <v>-1.1368683772161603E-13</v>
      </c>
      <c r="DQ64" s="309">
        <v>4.5474735088646412E-13</v>
      </c>
      <c r="DR64" s="309">
        <v>4.5474735088646412E-13</v>
      </c>
      <c r="DS64" s="309">
        <v>-1.7621459846850485E-12</v>
      </c>
      <c r="DT64" s="309">
        <v>9.0949470177292824E-13</v>
      </c>
      <c r="DU64" s="309">
        <v>9.0949470177292824E-13</v>
      </c>
      <c r="DV64" s="309">
        <v>-4.5474735088646412E-13</v>
      </c>
      <c r="DW64" s="309">
        <v>-4.5474735088646412E-13</v>
      </c>
      <c r="DX64" s="309">
        <v>-9.0949470177292824E-13</v>
      </c>
      <c r="DY64" s="309">
        <v>0</v>
      </c>
      <c r="DZ64" s="309">
        <v>9.0949470177292824E-13</v>
      </c>
      <c r="EA64" s="309">
        <v>-8.5265128291212022E-13</v>
      </c>
      <c r="EB64" s="309">
        <v>3.979039320256561E-13</v>
      </c>
      <c r="EC64" s="309">
        <v>-1.8047785488306545E-12</v>
      </c>
      <c r="ED64" s="309">
        <v>4.5474735088646412E-13</v>
      </c>
      <c r="EE64" s="309">
        <v>-4.5474735088646412E-13</v>
      </c>
      <c r="EF64" s="309">
        <v>0</v>
      </c>
      <c r="EG64" s="309">
        <v>2.2737367544323206E-12</v>
      </c>
      <c r="EH64" s="309">
        <v>0</v>
      </c>
      <c r="EI64" s="309">
        <v>1.2505552149377763E-12</v>
      </c>
      <c r="EJ64" s="309">
        <v>-4.5474735088646412E-13</v>
      </c>
      <c r="EK64" s="309">
        <v>4.5474735088646412E-13</v>
      </c>
      <c r="EL64" s="309">
        <v>-6.8212102632969618E-13</v>
      </c>
      <c r="EM64" s="309">
        <v>4.5474735088646412E-13</v>
      </c>
      <c r="EN64" s="309">
        <v>-4.5474735088646412E-13</v>
      </c>
      <c r="EO64" s="309">
        <v>-4.5474735088646412E-13</v>
      </c>
      <c r="EP64" s="309">
        <v>0</v>
      </c>
      <c r="EQ64" s="309">
        <v>0</v>
      </c>
      <c r="ER64" s="309">
        <v>-9.0949470177292824E-13</v>
      </c>
      <c r="ES64" s="309">
        <v>0</v>
      </c>
      <c r="ET64" s="309">
        <v>9.0949470177292824E-13</v>
      </c>
      <c r="EU64" s="309">
        <v>9.0949470177292824E-13</v>
      </c>
      <c r="EV64" s="309">
        <v>-1.3642420526593924E-12</v>
      </c>
      <c r="EW64" s="309">
        <v>-1.3642420526593924E-12</v>
      </c>
      <c r="EX64" s="309">
        <v>4.5474735088646412E-13</v>
      </c>
      <c r="EY64" s="309">
        <v>-3.979039320256561E-13</v>
      </c>
      <c r="EZ64" s="309">
        <v>0</v>
      </c>
      <c r="FA64" s="309">
        <v>1.3642420526593924E-12</v>
      </c>
      <c r="FB64" s="309">
        <v>-1.3642420526593924E-12</v>
      </c>
      <c r="FC64" s="309">
        <v>1.3642420526593924E-12</v>
      </c>
      <c r="FD64" s="309">
        <v>-4.5474735088646412E-13</v>
      </c>
      <c r="FE64" s="309">
        <v>9.0949470177292824E-13</v>
      </c>
      <c r="FF64" s="309">
        <v>4.5474735088646412E-13</v>
      </c>
      <c r="FG64" s="309">
        <v>0</v>
      </c>
      <c r="FH64" s="309">
        <v>9.0949470177292824E-13</v>
      </c>
      <c r="FI64" s="309">
        <v>4.5474735088646412E-13</v>
      </c>
      <c r="FJ64" s="309">
        <v>4.5474735088646412E-13</v>
      </c>
      <c r="FK64" s="309">
        <v>0</v>
      </c>
      <c r="FL64" s="309">
        <v>-4.5474735088646412E-13</v>
      </c>
      <c r="FM64" s="309">
        <v>4.5474735088646412E-13</v>
      </c>
      <c r="FN64" s="309">
        <v>0</v>
      </c>
      <c r="FO64" s="309">
        <v>-4.5474735088646412E-13</v>
      </c>
      <c r="FP64" s="309">
        <v>0</v>
      </c>
      <c r="FQ64" s="309">
        <v>0</v>
      </c>
      <c r="FR64" s="309">
        <v>9.0949470177292824E-13</v>
      </c>
      <c r="FS64" s="309">
        <v>-4.5474735088646412E-13</v>
      </c>
      <c r="FT64" s="309">
        <v>-1.3642420526593924E-12</v>
      </c>
      <c r="FU64" s="309">
        <v>0</v>
      </c>
      <c r="FV64" s="309">
        <v>-4.5474735088646412E-13</v>
      </c>
    </row>
    <row r="65" spans="1:178" s="5" customFormat="1" ht="18.75">
      <c r="A65" s="28" t="s">
        <v>7</v>
      </c>
      <c r="B65" s="298" t="s">
        <v>131</v>
      </c>
      <c r="C65" s="310">
        <v>-3.4356293066908732E-3</v>
      </c>
      <c r="D65" s="310">
        <v>-9.4635265589681685E-3</v>
      </c>
      <c r="E65" s="310">
        <v>-4.2165513898815626E-3</v>
      </c>
      <c r="F65" s="310">
        <v>-8.4782232769120072E-3</v>
      </c>
      <c r="G65" s="310">
        <v>-6.4236947720886376E-3</v>
      </c>
      <c r="H65" s="310">
        <v>-3.1798340596102931E-3</v>
      </c>
      <c r="I65" s="310">
        <v>1.1387619661252153E-3</v>
      </c>
      <c r="J65" s="310">
        <v>-4.8764774688827067E-3</v>
      </c>
      <c r="K65" s="310">
        <v>-3.4737389635411349E-4</v>
      </c>
      <c r="L65" s="310"/>
      <c r="M65" s="311"/>
      <c r="N65" s="311"/>
      <c r="O65" s="311"/>
      <c r="P65" s="311"/>
      <c r="Q65" s="311"/>
      <c r="R65" s="311"/>
      <c r="S65" s="311"/>
      <c r="T65" s="311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  <c r="AE65" s="311"/>
      <c r="AF65" s="311"/>
      <c r="AG65" s="311"/>
      <c r="AH65" s="311"/>
      <c r="AI65" s="311"/>
      <c r="AJ65" s="311"/>
      <c r="AK65" s="311"/>
      <c r="AL65" s="311"/>
      <c r="AM65" s="311"/>
      <c r="AN65" s="311"/>
      <c r="AO65" s="311"/>
      <c r="AP65" s="311"/>
      <c r="AQ65" s="311"/>
      <c r="AR65" s="311"/>
      <c r="AS65" s="311"/>
      <c r="AT65" s="311"/>
      <c r="AU65" s="311"/>
      <c r="AV65" s="311"/>
      <c r="AW65" s="311"/>
      <c r="AX65" s="311"/>
      <c r="AY65" s="311"/>
      <c r="AZ65" s="311"/>
      <c r="BA65" s="311"/>
      <c r="BB65" s="312">
        <v>0</v>
      </c>
      <c r="BC65" s="312">
        <v>0</v>
      </c>
      <c r="BD65" s="312">
        <v>4.5474735088646412E-13</v>
      </c>
      <c r="BE65" s="312">
        <v>0</v>
      </c>
      <c r="BF65" s="312">
        <v>4.5474735088646412E-13</v>
      </c>
      <c r="BG65" s="312">
        <v>0</v>
      </c>
      <c r="BH65" s="312">
        <v>0</v>
      </c>
      <c r="BI65" s="312">
        <v>0</v>
      </c>
      <c r="BJ65" s="312">
        <v>0</v>
      </c>
      <c r="BK65" s="312">
        <v>-4.5474735088646412E-13</v>
      </c>
      <c r="BL65" s="312">
        <v>-4.5474735088646412E-13</v>
      </c>
      <c r="BM65" s="312">
        <v>0</v>
      </c>
      <c r="BN65" s="312">
        <v>-9.0949470177292824E-13</v>
      </c>
      <c r="BO65" s="312">
        <v>1.3642420526593924E-12</v>
      </c>
      <c r="BP65" s="312">
        <v>5.6843418860808015E-13</v>
      </c>
      <c r="BQ65" s="312">
        <v>2.8421709430404007E-14</v>
      </c>
      <c r="BR65" s="312">
        <v>0</v>
      </c>
      <c r="BS65" s="312">
        <v>0</v>
      </c>
      <c r="BT65" s="312">
        <v>9.0949470177292824E-13</v>
      </c>
      <c r="BU65" s="312">
        <v>0</v>
      </c>
      <c r="BV65" s="312">
        <v>9.0949470177292824E-13</v>
      </c>
      <c r="BW65" s="312">
        <v>0</v>
      </c>
      <c r="BX65" s="312">
        <v>-4.5474735088646412E-13</v>
      </c>
      <c r="BY65" s="312">
        <v>0</v>
      </c>
      <c r="BZ65" s="312">
        <v>0</v>
      </c>
      <c r="CA65" s="312">
        <v>0</v>
      </c>
      <c r="CB65" s="312">
        <v>4.5474735088646412E-13</v>
      </c>
      <c r="CC65" s="312">
        <v>-9.0949470177292824E-13</v>
      </c>
      <c r="CD65" s="312">
        <v>4.5474735088646412E-13</v>
      </c>
      <c r="CE65" s="312">
        <v>0</v>
      </c>
      <c r="CF65" s="312">
        <v>-9.0949470177292824E-13</v>
      </c>
      <c r="CG65" s="312">
        <v>-4.5474735088646412E-13</v>
      </c>
      <c r="CH65" s="312">
        <v>4.5474735088646412E-13</v>
      </c>
      <c r="CI65" s="312">
        <v>-4.5474735088646412E-13</v>
      </c>
      <c r="CJ65" s="312">
        <v>0</v>
      </c>
      <c r="CK65" s="312">
        <v>0</v>
      </c>
      <c r="CL65" s="312">
        <v>0</v>
      </c>
      <c r="CM65" s="312">
        <v>0</v>
      </c>
      <c r="CN65" s="312">
        <v>0</v>
      </c>
      <c r="CO65" s="312">
        <v>4.5474735088646412E-13</v>
      </c>
      <c r="CP65" s="312">
        <v>9.0949470177292824E-13</v>
      </c>
      <c r="CQ65" s="312">
        <v>-4.5474735088646412E-13</v>
      </c>
      <c r="CR65" s="312">
        <v>9.0949470177292824E-13</v>
      </c>
      <c r="CS65" s="312">
        <v>0</v>
      </c>
      <c r="CT65" s="312">
        <v>0</v>
      </c>
      <c r="CU65" s="312">
        <v>-4.5474735088646412E-13</v>
      </c>
      <c r="CV65" s="312">
        <v>9.0949470177292824E-13</v>
      </c>
      <c r="CW65" s="312">
        <v>0</v>
      </c>
      <c r="CX65" s="312">
        <v>0</v>
      </c>
      <c r="CY65" s="312">
        <v>-4.5474735088646412E-13</v>
      </c>
      <c r="CZ65" s="312">
        <v>-9.0949470177292824E-13</v>
      </c>
      <c r="DA65" s="312">
        <v>9.6633812063373625E-13</v>
      </c>
      <c r="DB65" s="312">
        <v>0</v>
      </c>
      <c r="DC65" s="312">
        <v>0</v>
      </c>
      <c r="DD65" s="312">
        <v>0</v>
      </c>
      <c r="DE65" s="312">
        <v>0</v>
      </c>
      <c r="DF65" s="312">
        <v>4.5474735088646412E-13</v>
      </c>
      <c r="DG65" s="312">
        <v>0</v>
      </c>
      <c r="DH65" s="312">
        <v>-4.5474735088646412E-13</v>
      </c>
      <c r="DI65" s="312">
        <v>0</v>
      </c>
      <c r="DJ65" s="312">
        <v>4.5474735088646412E-13</v>
      </c>
      <c r="DK65" s="312">
        <v>-9.0949470177292824E-13</v>
      </c>
      <c r="DL65" s="312">
        <v>-4.5474735088646412E-13</v>
      </c>
      <c r="DM65" s="312">
        <v>-9.0949470177292824E-13</v>
      </c>
      <c r="DN65" s="312">
        <v>9.0949470177292824E-13</v>
      </c>
      <c r="DO65" s="312">
        <v>-9.0949470177292824E-13</v>
      </c>
      <c r="DP65" s="312">
        <v>-9.0949470177292824E-13</v>
      </c>
      <c r="DQ65" s="312">
        <v>4.5474735088646412E-13</v>
      </c>
      <c r="DR65" s="312">
        <v>0</v>
      </c>
      <c r="DS65" s="312">
        <v>5.1159076974727213E-13</v>
      </c>
      <c r="DT65" s="312">
        <v>9.0949470177292824E-13</v>
      </c>
      <c r="DU65" s="312">
        <v>0</v>
      </c>
      <c r="DV65" s="312">
        <v>0</v>
      </c>
      <c r="DW65" s="312">
        <v>-9.0949470177292824E-13</v>
      </c>
      <c r="DX65" s="312">
        <v>-9.0949470177292824E-13</v>
      </c>
      <c r="DY65" s="312">
        <v>-5.6843418860808015E-13</v>
      </c>
      <c r="DZ65" s="312">
        <v>0</v>
      </c>
      <c r="EA65" s="312">
        <v>-3.4106051316484809E-13</v>
      </c>
      <c r="EB65" s="312">
        <v>4.5474735088646412E-13</v>
      </c>
      <c r="EC65" s="312">
        <v>-9.0949470177292824E-13</v>
      </c>
      <c r="ED65" s="312">
        <v>0</v>
      </c>
      <c r="EE65" s="312">
        <v>-4.5474735088646412E-13</v>
      </c>
      <c r="EF65" s="312">
        <v>0</v>
      </c>
      <c r="EG65" s="312">
        <v>4.5474735088646412E-13</v>
      </c>
      <c r="EH65" s="312">
        <v>9.0949470177292824E-13</v>
      </c>
      <c r="EI65" s="312">
        <v>4.5474735088646412E-13</v>
      </c>
      <c r="EJ65" s="312">
        <v>0</v>
      </c>
      <c r="EK65" s="312">
        <v>4.5474735088646412E-13</v>
      </c>
      <c r="EL65" s="312">
        <v>-2.2737367544323206E-13</v>
      </c>
      <c r="EM65" s="312">
        <v>4.5474735088646412E-13</v>
      </c>
      <c r="EN65" s="312">
        <v>-2.2737367544323206E-13</v>
      </c>
      <c r="EO65" s="312">
        <v>-4.5474735088646412E-13</v>
      </c>
      <c r="EP65" s="312">
        <v>0</v>
      </c>
      <c r="EQ65" s="312">
        <v>0</v>
      </c>
      <c r="ER65" s="312">
        <v>-9.0949470177292824E-13</v>
      </c>
      <c r="ES65" s="312">
        <v>0</v>
      </c>
      <c r="ET65" s="312">
        <v>4.5474735088646412E-13</v>
      </c>
      <c r="EU65" s="312">
        <v>4.5474735088646412E-13</v>
      </c>
      <c r="EV65" s="312">
        <v>-4.5474735088646412E-13</v>
      </c>
      <c r="EW65" s="312">
        <v>-4.5474735088646412E-13</v>
      </c>
      <c r="EX65" s="312">
        <v>0</v>
      </c>
      <c r="EY65" s="312">
        <v>-3.979039320256561E-13</v>
      </c>
      <c r="EZ65" s="312">
        <v>9.0949470177292824E-13</v>
      </c>
      <c r="FA65" s="312">
        <v>9.0949470177292824E-13</v>
      </c>
      <c r="FB65" s="312">
        <v>-4.5474735088646412E-13</v>
      </c>
      <c r="FC65" s="312">
        <v>9.0949470177292824E-13</v>
      </c>
      <c r="FD65" s="312">
        <v>-4.5474735088646412E-13</v>
      </c>
      <c r="FE65" s="312">
        <v>0</v>
      </c>
      <c r="FF65" s="312">
        <v>4.5474735088646412E-13</v>
      </c>
      <c r="FG65" s="312">
        <v>0</v>
      </c>
      <c r="FH65" s="312">
        <v>9.0949470177292824E-13</v>
      </c>
      <c r="FI65" s="312">
        <v>4.5474735088646412E-13</v>
      </c>
      <c r="FJ65" s="312">
        <v>4.5474735088646412E-13</v>
      </c>
      <c r="FK65" s="312">
        <v>0</v>
      </c>
      <c r="FL65" s="312">
        <v>-4.5474735088646412E-13</v>
      </c>
      <c r="FM65" s="312">
        <v>-9.0949470177292824E-13</v>
      </c>
      <c r="FN65" s="312">
        <v>-9.0949470177292824E-13</v>
      </c>
      <c r="FO65" s="312">
        <v>-9.0949470177292824E-13</v>
      </c>
      <c r="FP65" s="312">
        <v>4.5474735088646412E-13</v>
      </c>
      <c r="FQ65" s="312">
        <v>0</v>
      </c>
      <c r="FR65" s="312">
        <v>0</v>
      </c>
      <c r="FS65" s="312">
        <v>0</v>
      </c>
      <c r="FT65" s="312">
        <v>-1.3642420526593924E-12</v>
      </c>
      <c r="FU65" s="312">
        <v>-9.0949470177292824E-13</v>
      </c>
      <c r="FV65" s="312">
        <v>-9.0949470177292824E-13</v>
      </c>
    </row>
    <row r="66" spans="1:178" s="5" customFormat="1" ht="18.75">
      <c r="A66" s="29" t="s">
        <v>8</v>
      </c>
      <c r="B66" s="299" t="s">
        <v>131</v>
      </c>
      <c r="C66" s="313">
        <v>-6.0428526431637259E-3</v>
      </c>
      <c r="D66" s="313">
        <v>-1.5567666000760963E-2</v>
      </c>
      <c r="E66" s="313">
        <v>-1.6647318893844749E-3</v>
      </c>
      <c r="F66" s="313">
        <v>-4.9467962167069474E-3</v>
      </c>
      <c r="G66" s="313">
        <v>1.3007265392892852E-3</v>
      </c>
      <c r="H66" s="313">
        <v>-3.9709441841194546E-3</v>
      </c>
      <c r="I66" s="313">
        <v>1.8996580211108757E-4</v>
      </c>
      <c r="J66" s="313">
        <v>-1.1863555509373784E-3</v>
      </c>
      <c r="K66" s="313">
        <v>-3.1472000605964437E-4</v>
      </c>
      <c r="L66" s="313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14"/>
      <c r="AH66" s="314"/>
      <c r="AI66" s="314"/>
      <c r="AJ66" s="314"/>
      <c r="AK66" s="314"/>
      <c r="AL66" s="314"/>
      <c r="AM66" s="314"/>
      <c r="AN66" s="314"/>
      <c r="AO66" s="314"/>
      <c r="AP66" s="314"/>
      <c r="AQ66" s="314"/>
      <c r="AR66" s="314"/>
      <c r="AS66" s="314"/>
      <c r="AT66" s="314"/>
      <c r="AU66" s="314"/>
      <c r="AV66" s="314"/>
      <c r="AW66" s="314"/>
      <c r="AX66" s="314"/>
      <c r="AY66" s="314"/>
      <c r="AZ66" s="314"/>
      <c r="BA66" s="314"/>
      <c r="BB66" s="315">
        <v>0</v>
      </c>
      <c r="BC66" s="315">
        <v>0</v>
      </c>
      <c r="BD66" s="315">
        <v>4.5474735088646412E-13</v>
      </c>
      <c r="BE66" s="315">
        <v>0</v>
      </c>
      <c r="BF66" s="315">
        <v>4.5474735088646412E-13</v>
      </c>
      <c r="BG66" s="315">
        <v>0</v>
      </c>
      <c r="BH66" s="315">
        <v>4.5474735088646412E-13</v>
      </c>
      <c r="BI66" s="315">
        <v>0</v>
      </c>
      <c r="BJ66" s="315">
        <v>-2.2737367544323206E-13</v>
      </c>
      <c r="BK66" s="315">
        <v>4.5474735088646412E-13</v>
      </c>
      <c r="BL66" s="315">
        <v>0</v>
      </c>
      <c r="BM66" s="315">
        <v>-9.0949470177292824E-13</v>
      </c>
      <c r="BN66" s="315">
        <v>0</v>
      </c>
      <c r="BO66" s="315">
        <v>9.0949470177292824E-13</v>
      </c>
      <c r="BP66" s="315">
        <v>0</v>
      </c>
      <c r="BQ66" s="315">
        <v>0</v>
      </c>
      <c r="BR66" s="315">
        <v>0</v>
      </c>
      <c r="BS66" s="315">
        <v>0</v>
      </c>
      <c r="BT66" s="315">
        <v>0</v>
      </c>
      <c r="BU66" s="315">
        <v>0</v>
      </c>
      <c r="BV66" s="315">
        <v>9.0949470177292824E-13</v>
      </c>
      <c r="BW66" s="315">
        <v>0</v>
      </c>
      <c r="BX66" s="315">
        <v>0</v>
      </c>
      <c r="BY66" s="315">
        <v>0</v>
      </c>
      <c r="BZ66" s="315">
        <v>0</v>
      </c>
      <c r="CA66" s="315">
        <v>0</v>
      </c>
      <c r="CB66" s="315">
        <v>4.5474735088646412E-13</v>
      </c>
      <c r="CC66" s="315">
        <v>0</v>
      </c>
      <c r="CD66" s="315">
        <v>-4.5474735088646412E-13</v>
      </c>
      <c r="CE66" s="315">
        <v>0</v>
      </c>
      <c r="CF66" s="315">
        <v>0</v>
      </c>
      <c r="CG66" s="315">
        <v>0</v>
      </c>
      <c r="CH66" s="315">
        <v>4.5474735088646412E-13</v>
      </c>
      <c r="CI66" s="315">
        <v>0</v>
      </c>
      <c r="CJ66" s="315">
        <v>0</v>
      </c>
      <c r="CK66" s="315">
        <v>0</v>
      </c>
      <c r="CL66" s="315">
        <v>-2.2737367544323206E-13</v>
      </c>
      <c r="CM66" s="315">
        <v>0</v>
      </c>
      <c r="CN66" s="315">
        <v>0</v>
      </c>
      <c r="CO66" s="315">
        <v>4.5474735088646412E-13</v>
      </c>
      <c r="CP66" s="315">
        <v>2.2737367544323206E-13</v>
      </c>
      <c r="CQ66" s="315">
        <v>0</v>
      </c>
      <c r="CR66" s="315">
        <v>0</v>
      </c>
      <c r="CS66" s="315">
        <v>0</v>
      </c>
      <c r="CT66" s="315">
        <v>0</v>
      </c>
      <c r="CU66" s="315">
        <v>0</v>
      </c>
      <c r="CV66" s="315">
        <v>0</v>
      </c>
      <c r="CW66" s="315">
        <v>-9.0949470177292824E-13</v>
      </c>
      <c r="CX66" s="315">
        <v>0</v>
      </c>
      <c r="CY66" s="315">
        <v>-4.5474735088646412E-13</v>
      </c>
      <c r="CZ66" s="315">
        <v>0</v>
      </c>
      <c r="DA66" s="315">
        <v>-4.5474735088646412E-13</v>
      </c>
      <c r="DB66" s="315">
        <v>0</v>
      </c>
      <c r="DC66" s="315">
        <v>0</v>
      </c>
      <c r="DD66" s="315">
        <v>-4.5474735088646412E-13</v>
      </c>
      <c r="DE66" s="315">
        <v>-2.2737367544323206E-13</v>
      </c>
      <c r="DF66" s="315">
        <v>0</v>
      </c>
      <c r="DG66" s="315">
        <v>-4.5474735088646412E-13</v>
      </c>
      <c r="DH66" s="315">
        <v>2.2737367544323206E-13</v>
      </c>
      <c r="DI66" s="315">
        <v>0</v>
      </c>
      <c r="DJ66" s="315">
        <v>0</v>
      </c>
      <c r="DK66" s="315">
        <v>0</v>
      </c>
      <c r="DL66" s="315">
        <v>-4.5474735088646412E-13</v>
      </c>
      <c r="DM66" s="315">
        <v>0</v>
      </c>
      <c r="DN66" s="315">
        <v>4.5474735088646412E-13</v>
      </c>
      <c r="DO66" s="315">
        <v>0</v>
      </c>
      <c r="DP66" s="315">
        <v>0</v>
      </c>
      <c r="DQ66" s="315">
        <v>0</v>
      </c>
      <c r="DR66" s="315">
        <v>0</v>
      </c>
      <c r="DS66" s="315">
        <v>-4.5474735088646412E-13</v>
      </c>
      <c r="DT66" s="315">
        <v>0</v>
      </c>
      <c r="DU66" s="315">
        <v>-1.3642420526593924E-12</v>
      </c>
      <c r="DV66" s="315">
        <v>0</v>
      </c>
      <c r="DW66" s="315">
        <v>0</v>
      </c>
      <c r="DX66" s="315">
        <v>0</v>
      </c>
      <c r="DY66" s="315">
        <v>0</v>
      </c>
      <c r="DZ66" s="315">
        <v>0</v>
      </c>
      <c r="EA66" s="315">
        <v>-4.5474735088646412E-13</v>
      </c>
      <c r="EB66" s="315">
        <v>0</v>
      </c>
      <c r="EC66" s="315">
        <v>-4.5474735088646412E-13</v>
      </c>
      <c r="ED66" s="315">
        <v>0</v>
      </c>
      <c r="EE66" s="315">
        <v>-4.5474735088646412E-13</v>
      </c>
      <c r="EF66" s="315">
        <v>0</v>
      </c>
      <c r="EG66" s="315">
        <v>0</v>
      </c>
      <c r="EH66" s="315">
        <v>0</v>
      </c>
      <c r="EI66" s="315">
        <v>0</v>
      </c>
      <c r="EJ66" s="315">
        <v>-4.5474735088646412E-13</v>
      </c>
      <c r="EK66" s="315">
        <v>0</v>
      </c>
      <c r="EL66" s="315">
        <v>0</v>
      </c>
      <c r="EM66" s="315">
        <v>4.5474735088646412E-13</v>
      </c>
      <c r="EN66" s="315">
        <v>0</v>
      </c>
      <c r="EO66" s="315">
        <v>2.2737367544323206E-13</v>
      </c>
      <c r="EP66" s="315">
        <v>0</v>
      </c>
      <c r="EQ66" s="315">
        <v>-4.5474735088646412E-13</v>
      </c>
      <c r="ER66" s="315">
        <v>0</v>
      </c>
      <c r="ES66" s="315">
        <v>0</v>
      </c>
      <c r="ET66" s="315">
        <v>2.2737367544323206E-13</v>
      </c>
      <c r="EU66" s="315">
        <v>-4.5474735088646412E-13</v>
      </c>
      <c r="EV66" s="315">
        <v>4.5474735088646412E-13</v>
      </c>
      <c r="EW66" s="315">
        <v>4.5474735088646412E-13</v>
      </c>
      <c r="EX66" s="315">
        <v>0</v>
      </c>
      <c r="EY66" s="315">
        <v>-9.0949470177292824E-13</v>
      </c>
      <c r="EZ66" s="315">
        <v>0</v>
      </c>
      <c r="FA66" s="315">
        <v>4.5474735088646412E-13</v>
      </c>
      <c r="FB66" s="315">
        <v>0</v>
      </c>
      <c r="FC66" s="315">
        <v>0</v>
      </c>
      <c r="FD66" s="315">
        <v>0</v>
      </c>
      <c r="FE66" s="315">
        <v>0</v>
      </c>
      <c r="FF66" s="315">
        <v>-2.2737367544323206E-13</v>
      </c>
      <c r="FG66" s="315">
        <v>-2.2737367544323206E-13</v>
      </c>
      <c r="FH66" s="315">
        <v>0</v>
      </c>
      <c r="FI66" s="315">
        <v>-4.5474735088646412E-13</v>
      </c>
      <c r="FJ66" s="315">
        <v>4.5474735088646412E-13</v>
      </c>
      <c r="FK66" s="315">
        <v>0</v>
      </c>
      <c r="FL66" s="315">
        <v>4.5474735088646412E-13</v>
      </c>
      <c r="FM66" s="315">
        <v>-4.5474735088646412E-13</v>
      </c>
      <c r="FN66" s="315">
        <v>0</v>
      </c>
      <c r="FO66" s="315">
        <v>0</v>
      </c>
      <c r="FP66" s="315">
        <v>-4.5474735088646412E-13</v>
      </c>
      <c r="FQ66" s="315">
        <v>0</v>
      </c>
      <c r="FR66" s="315">
        <v>-2.2737367544323206E-13</v>
      </c>
      <c r="FS66" s="315">
        <v>0</v>
      </c>
      <c r="FT66" s="315">
        <v>-4.5474735088646412E-13</v>
      </c>
      <c r="FU66" s="315">
        <v>0</v>
      </c>
      <c r="FV66" s="315">
        <v>-4.5474735088646412E-13</v>
      </c>
    </row>
    <row r="67" spans="1:178" s="5" customFormat="1" ht="18.75">
      <c r="A67" s="266" t="s">
        <v>71</v>
      </c>
      <c r="B67" s="300" t="s">
        <v>131</v>
      </c>
      <c r="C67" s="142">
        <v>-6.0428526431637259E-3</v>
      </c>
      <c r="D67" s="142">
        <v>-1.5567666000761E-2</v>
      </c>
      <c r="E67" s="142">
        <v>-1.6647318893844841E-3</v>
      </c>
      <c r="F67" s="142">
        <v>-4.9467962167069378E-3</v>
      </c>
      <c r="G67" s="142">
        <v>1.3007265392893112E-3</v>
      </c>
      <c r="H67" s="142">
        <v>-3.9709441841194546E-3</v>
      </c>
      <c r="I67" s="142">
        <v>1.899658021111044E-4</v>
      </c>
      <c r="J67" s="142">
        <v>-1.1863555509373784E-3</v>
      </c>
      <c r="K67" s="142">
        <v>-3.1472000605965321E-4</v>
      </c>
      <c r="L67" s="142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02"/>
      <c r="AB67" s="302"/>
      <c r="AC67" s="302"/>
      <c r="AD67" s="302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  <c r="AS67" s="302"/>
      <c r="AT67" s="302"/>
      <c r="AU67" s="302"/>
      <c r="AV67" s="302"/>
      <c r="AW67" s="302"/>
      <c r="AX67" s="302"/>
      <c r="AY67" s="302"/>
      <c r="AZ67" s="302"/>
      <c r="BA67" s="302"/>
      <c r="BB67" s="303">
        <v>0</v>
      </c>
      <c r="BC67" s="303">
        <v>0</v>
      </c>
      <c r="BD67" s="303">
        <v>0</v>
      </c>
      <c r="BE67" s="303">
        <v>0</v>
      </c>
      <c r="BF67" s="303">
        <v>0</v>
      </c>
      <c r="BG67" s="303">
        <v>4.5474735088646412E-13</v>
      </c>
      <c r="BH67" s="303">
        <v>4.5474735088646412E-13</v>
      </c>
      <c r="BI67" s="303">
        <v>-4.5474735088646412E-13</v>
      </c>
      <c r="BJ67" s="303">
        <v>4.5474735088646412E-13</v>
      </c>
      <c r="BK67" s="303">
        <v>0</v>
      </c>
      <c r="BL67" s="303">
        <v>0</v>
      </c>
      <c r="BM67" s="303">
        <v>0</v>
      </c>
      <c r="BN67" s="303">
        <v>0</v>
      </c>
      <c r="BO67" s="303">
        <v>0</v>
      </c>
      <c r="BP67" s="303">
        <v>-4.5474735088646412E-13</v>
      </c>
      <c r="BQ67" s="303">
        <v>4.5474735088646412E-13</v>
      </c>
      <c r="BR67" s="303">
        <v>4.5474735088646412E-13</v>
      </c>
      <c r="BS67" s="303">
        <v>0</v>
      </c>
      <c r="BT67" s="303">
        <v>0</v>
      </c>
      <c r="BU67" s="303">
        <v>0</v>
      </c>
      <c r="BV67" s="303">
        <v>0</v>
      </c>
      <c r="BW67" s="303">
        <v>4.5474735088646412E-13</v>
      </c>
      <c r="BX67" s="303">
        <v>0</v>
      </c>
      <c r="BY67" s="303">
        <v>0</v>
      </c>
      <c r="BZ67" s="303">
        <v>0</v>
      </c>
      <c r="CA67" s="303">
        <v>0</v>
      </c>
      <c r="CB67" s="303">
        <v>0</v>
      </c>
      <c r="CC67" s="303">
        <v>0</v>
      </c>
      <c r="CD67" s="303">
        <v>0</v>
      </c>
      <c r="CE67" s="303">
        <v>0</v>
      </c>
      <c r="CF67" s="303">
        <v>0</v>
      </c>
      <c r="CG67" s="303">
        <v>-2.2737367544323206E-13</v>
      </c>
      <c r="CH67" s="303">
        <v>4.5474735088646412E-13</v>
      </c>
      <c r="CI67" s="303">
        <v>0</v>
      </c>
      <c r="CJ67" s="303">
        <v>0</v>
      </c>
      <c r="CK67" s="303">
        <v>0</v>
      </c>
      <c r="CL67" s="303">
        <v>0</v>
      </c>
      <c r="CM67" s="303">
        <v>0</v>
      </c>
      <c r="CN67" s="303">
        <v>0</v>
      </c>
      <c r="CO67" s="303">
        <v>4.5474735088646412E-13</v>
      </c>
      <c r="CP67" s="303">
        <v>0</v>
      </c>
      <c r="CQ67" s="303">
        <v>0</v>
      </c>
      <c r="CR67" s="303">
        <v>0</v>
      </c>
      <c r="CS67" s="303">
        <v>4.5474735088646412E-13</v>
      </c>
      <c r="CT67" s="303">
        <v>0</v>
      </c>
      <c r="CU67" s="303">
        <v>0</v>
      </c>
      <c r="CV67" s="303">
        <v>0</v>
      </c>
      <c r="CW67" s="303">
        <v>0</v>
      </c>
      <c r="CX67" s="303">
        <v>0</v>
      </c>
      <c r="CY67" s="303">
        <v>0</v>
      </c>
      <c r="CZ67" s="303">
        <v>0</v>
      </c>
      <c r="DA67" s="303">
        <v>0</v>
      </c>
      <c r="DB67" s="303">
        <v>0</v>
      </c>
      <c r="DC67" s="303">
        <v>0</v>
      </c>
      <c r="DD67" s="303">
        <v>0</v>
      </c>
      <c r="DE67" s="303">
        <v>0</v>
      </c>
      <c r="DF67" s="303">
        <v>0</v>
      </c>
      <c r="DG67" s="303">
        <v>0</v>
      </c>
      <c r="DH67" s="303">
        <v>-4.5474735088646412E-13</v>
      </c>
      <c r="DI67" s="303">
        <v>9.0949470177292824E-13</v>
      </c>
      <c r="DJ67" s="303">
        <v>0</v>
      </c>
      <c r="DK67" s="303">
        <v>0</v>
      </c>
      <c r="DL67" s="303">
        <v>0</v>
      </c>
      <c r="DM67" s="303">
        <v>0</v>
      </c>
      <c r="DN67" s="303">
        <v>0</v>
      </c>
      <c r="DO67" s="303">
        <v>0</v>
      </c>
      <c r="DP67" s="303">
        <v>0</v>
      </c>
      <c r="DQ67" s="303">
        <v>-4.5474735088646412E-13</v>
      </c>
      <c r="DR67" s="303">
        <v>-4.5474735088646412E-13</v>
      </c>
      <c r="DS67" s="303">
        <v>0</v>
      </c>
      <c r="DT67" s="303">
        <v>0</v>
      </c>
      <c r="DU67" s="303">
        <v>0</v>
      </c>
      <c r="DV67" s="303">
        <v>2.2737367544323206E-13</v>
      </c>
      <c r="DW67" s="303">
        <v>-4.5474735088646412E-13</v>
      </c>
      <c r="DX67" s="303">
        <v>0</v>
      </c>
      <c r="DY67" s="303">
        <v>-9.0949470177292824E-13</v>
      </c>
      <c r="DZ67" s="303">
        <v>0</v>
      </c>
      <c r="EA67" s="303">
        <v>-4.5474735088646412E-13</v>
      </c>
      <c r="EB67" s="303">
        <v>2.2737367544323206E-13</v>
      </c>
      <c r="EC67" s="303">
        <v>0</v>
      </c>
      <c r="ED67" s="303">
        <v>0</v>
      </c>
      <c r="EE67" s="303">
        <v>-4.5474735088646412E-13</v>
      </c>
      <c r="EF67" s="303">
        <v>4.5474735088646412E-13</v>
      </c>
      <c r="EG67" s="303">
        <v>0</v>
      </c>
      <c r="EH67" s="303">
        <v>-2.2737367544323206E-13</v>
      </c>
      <c r="EI67" s="303">
        <v>-2.2737367544323206E-13</v>
      </c>
      <c r="EJ67" s="303">
        <v>-4.5474735088646412E-13</v>
      </c>
      <c r="EK67" s="303">
        <v>0</v>
      </c>
      <c r="EL67" s="303">
        <v>0</v>
      </c>
      <c r="EM67" s="303">
        <v>4.5474735088646412E-13</v>
      </c>
      <c r="EN67" s="303">
        <v>-2.2737367544323206E-13</v>
      </c>
      <c r="EO67" s="303">
        <v>0</v>
      </c>
      <c r="EP67" s="303">
        <v>0</v>
      </c>
      <c r="EQ67" s="303">
        <v>0</v>
      </c>
      <c r="ER67" s="303">
        <v>0</v>
      </c>
      <c r="ES67" s="303">
        <v>0</v>
      </c>
      <c r="ET67" s="303">
        <v>2.2737367544323206E-13</v>
      </c>
      <c r="EU67" s="303">
        <v>0</v>
      </c>
      <c r="EV67" s="303">
        <v>0</v>
      </c>
      <c r="EW67" s="303">
        <v>0</v>
      </c>
      <c r="EX67" s="303">
        <v>-4.5474735088646412E-13</v>
      </c>
      <c r="EY67" s="303">
        <v>-4.5474735088646412E-13</v>
      </c>
      <c r="EZ67" s="303">
        <v>0</v>
      </c>
      <c r="FA67" s="303">
        <v>0</v>
      </c>
      <c r="FB67" s="303">
        <v>0</v>
      </c>
      <c r="FC67" s="303">
        <v>4.5474735088646412E-13</v>
      </c>
      <c r="FD67" s="303">
        <v>0</v>
      </c>
      <c r="FE67" s="303">
        <v>0</v>
      </c>
      <c r="FF67" s="303">
        <v>0</v>
      </c>
      <c r="FG67" s="303">
        <v>0</v>
      </c>
      <c r="FH67" s="303">
        <v>4.5474735088646412E-13</v>
      </c>
      <c r="FI67" s="303">
        <v>-4.5474735088646412E-13</v>
      </c>
      <c r="FJ67" s="303">
        <v>0</v>
      </c>
      <c r="FK67" s="303">
        <v>0</v>
      </c>
      <c r="FL67" s="303">
        <v>0</v>
      </c>
      <c r="FM67" s="303">
        <v>0</v>
      </c>
      <c r="FN67" s="303">
        <v>0</v>
      </c>
      <c r="FO67" s="303">
        <v>0</v>
      </c>
      <c r="FP67" s="303">
        <v>0</v>
      </c>
      <c r="FQ67" s="303">
        <v>0</v>
      </c>
      <c r="FR67" s="303">
        <v>0</v>
      </c>
      <c r="FS67" s="303">
        <v>0</v>
      </c>
      <c r="FT67" s="303">
        <v>0</v>
      </c>
      <c r="FU67" s="303">
        <v>0</v>
      </c>
      <c r="FV67" s="303">
        <v>0</v>
      </c>
    </row>
    <row r="68" spans="1:178" s="5" customFormat="1" ht="18.75">
      <c r="A68" s="269" t="s">
        <v>2</v>
      </c>
      <c r="B68" s="300" t="s">
        <v>131</v>
      </c>
      <c r="C68" s="142">
        <v>9.1098688192148075E-4</v>
      </c>
      <c r="D68" s="142">
        <v>1.8874067751568642E-3</v>
      </c>
      <c r="E68" s="142">
        <v>3.6699694056644039E-3</v>
      </c>
      <c r="F68" s="142">
        <v>1.3304304945152994E-3</v>
      </c>
      <c r="G68" s="142">
        <v>2.6755874312635593E-3</v>
      </c>
      <c r="H68" s="142">
        <v>3.3248350179553619E-5</v>
      </c>
      <c r="I68" s="142">
        <v>-4.0452637981705583E-5</v>
      </c>
      <c r="J68" s="142">
        <v>-2.2735709162594129E-3</v>
      </c>
      <c r="K68" s="142">
        <v>2.1905970717358092E-4</v>
      </c>
      <c r="L68" s="142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02"/>
      <c r="AB68" s="302"/>
      <c r="AC68" s="302"/>
      <c r="AD68" s="302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  <c r="AS68" s="302"/>
      <c r="AT68" s="302"/>
      <c r="AU68" s="302"/>
      <c r="AV68" s="302"/>
      <c r="AW68" s="302"/>
      <c r="AX68" s="302"/>
      <c r="AY68" s="302"/>
      <c r="AZ68" s="302"/>
      <c r="BA68" s="302"/>
      <c r="BB68" s="303">
        <v>0</v>
      </c>
      <c r="BC68" s="303">
        <v>2.8421709430404007E-14</v>
      </c>
      <c r="BD68" s="303">
        <v>1.4210854715202004E-14</v>
      </c>
      <c r="BE68" s="303">
        <v>2.8421709430404007E-14</v>
      </c>
      <c r="BF68" s="303">
        <v>-3.1974423109204508E-14</v>
      </c>
      <c r="BG68" s="303">
        <v>0</v>
      </c>
      <c r="BH68" s="303">
        <v>0</v>
      </c>
      <c r="BI68" s="303">
        <v>2.1316282072803006E-14</v>
      </c>
      <c r="BJ68" s="303">
        <v>-2.8421709430404007E-14</v>
      </c>
      <c r="BK68" s="303">
        <v>0</v>
      </c>
      <c r="BL68" s="303">
        <v>-3.5527136788005009E-14</v>
      </c>
      <c r="BM68" s="303">
        <v>0</v>
      </c>
      <c r="BN68" s="303">
        <v>0</v>
      </c>
      <c r="BO68" s="303">
        <v>4.2632564145606011E-14</v>
      </c>
      <c r="BP68" s="303">
        <v>2.1316282072803006E-14</v>
      </c>
      <c r="BQ68" s="303">
        <v>-8.5265128291212022E-14</v>
      </c>
      <c r="BR68" s="303">
        <v>8.5265128291212022E-14</v>
      </c>
      <c r="BS68" s="303">
        <v>-2.8421709430404007E-14</v>
      </c>
      <c r="BT68" s="303">
        <v>0</v>
      </c>
      <c r="BU68" s="303">
        <v>-5.6843418860808015E-14</v>
      </c>
      <c r="BV68" s="303">
        <v>0</v>
      </c>
      <c r="BW68" s="303">
        <v>0</v>
      </c>
      <c r="BX68" s="303">
        <v>0</v>
      </c>
      <c r="BY68" s="303">
        <v>1.1368683772161603E-13</v>
      </c>
      <c r="BZ68" s="303">
        <v>0</v>
      </c>
      <c r="CA68" s="303">
        <v>8.5265128291212022E-14</v>
      </c>
      <c r="CB68" s="303">
        <v>2.3092638912203256E-14</v>
      </c>
      <c r="CC68" s="303">
        <v>0</v>
      </c>
      <c r="CD68" s="303">
        <v>0</v>
      </c>
      <c r="CE68" s="303">
        <v>-7.1054273576010019E-14</v>
      </c>
      <c r="CF68" s="303">
        <v>0</v>
      </c>
      <c r="CG68" s="303">
        <v>0</v>
      </c>
      <c r="CH68" s="303">
        <v>0</v>
      </c>
      <c r="CI68" s="303">
        <v>8.5265128291212022E-14</v>
      </c>
      <c r="CJ68" s="303">
        <v>0</v>
      </c>
      <c r="CK68" s="303">
        <v>0</v>
      </c>
      <c r="CL68" s="303">
        <v>0</v>
      </c>
      <c r="CM68" s="303">
        <v>0</v>
      </c>
      <c r="CN68" s="303">
        <v>-2.4868995751603507E-14</v>
      </c>
      <c r="CO68" s="303">
        <v>8.5265128291212022E-14</v>
      </c>
      <c r="CP68" s="303">
        <v>-8.5265128291212022E-14</v>
      </c>
      <c r="CQ68" s="303">
        <v>8.5265128291212022E-14</v>
      </c>
      <c r="CR68" s="303">
        <v>0</v>
      </c>
      <c r="CS68" s="303">
        <v>-3.5527136788005009E-14</v>
      </c>
      <c r="CT68" s="303">
        <v>-3.5527136788005009E-14</v>
      </c>
      <c r="CU68" s="303">
        <v>7.1054273576010019E-14</v>
      </c>
      <c r="CV68" s="303">
        <v>-2.8421709430404007E-14</v>
      </c>
      <c r="CW68" s="303">
        <v>-4.2632564145606011E-14</v>
      </c>
      <c r="CX68" s="303">
        <v>0</v>
      </c>
      <c r="CY68" s="303">
        <v>1.4210854715202004E-14</v>
      </c>
      <c r="CZ68" s="303">
        <v>-7.815970093361102E-14</v>
      </c>
      <c r="DA68" s="303">
        <v>3.907985046680551E-14</v>
      </c>
      <c r="DB68" s="303">
        <v>1.4210854715202004E-14</v>
      </c>
      <c r="DC68" s="303">
        <v>-5.3290705182007514E-14</v>
      </c>
      <c r="DD68" s="303">
        <v>0</v>
      </c>
      <c r="DE68" s="303">
        <v>0</v>
      </c>
      <c r="DF68" s="303">
        <v>5.6843418860808015E-14</v>
      </c>
      <c r="DG68" s="303">
        <v>-2.8421709430404007E-14</v>
      </c>
      <c r="DH68" s="303">
        <v>0</v>
      </c>
      <c r="DI68" s="303">
        <v>5.6843418860808015E-14</v>
      </c>
      <c r="DJ68" s="303">
        <v>0</v>
      </c>
      <c r="DK68" s="303">
        <v>-4.2632564145606011E-14</v>
      </c>
      <c r="DL68" s="303">
        <v>-2.8421709430404007E-14</v>
      </c>
      <c r="DM68" s="303">
        <v>2.8421709430404007E-14</v>
      </c>
      <c r="DN68" s="303">
        <v>-8.5265128291212022E-14</v>
      </c>
      <c r="DO68" s="303">
        <v>2.1316282072803006E-14</v>
      </c>
      <c r="DP68" s="303">
        <v>0</v>
      </c>
      <c r="DQ68" s="303">
        <v>0</v>
      </c>
      <c r="DR68" s="303">
        <v>0</v>
      </c>
      <c r="DS68" s="303">
        <v>-7.1054273576010019E-14</v>
      </c>
      <c r="DT68" s="303">
        <v>0</v>
      </c>
      <c r="DU68" s="303">
        <v>0</v>
      </c>
      <c r="DV68" s="303">
        <v>0</v>
      </c>
      <c r="DW68" s="303">
        <v>0</v>
      </c>
      <c r="DX68" s="303">
        <v>-5.6843418860808015E-14</v>
      </c>
      <c r="DY68" s="303">
        <v>0</v>
      </c>
      <c r="DZ68" s="303">
        <v>5.6843418860808015E-14</v>
      </c>
      <c r="EA68" s="303">
        <v>5.6843418860808015E-14</v>
      </c>
      <c r="EB68" s="303">
        <v>0</v>
      </c>
      <c r="EC68" s="303">
        <v>0</v>
      </c>
      <c r="ED68" s="303">
        <v>0</v>
      </c>
      <c r="EE68" s="303">
        <v>0</v>
      </c>
      <c r="EF68" s="303">
        <v>0</v>
      </c>
      <c r="EG68" s="303">
        <v>0</v>
      </c>
      <c r="EH68" s="303">
        <v>0</v>
      </c>
      <c r="EI68" s="303">
        <v>0</v>
      </c>
      <c r="EJ68" s="303">
        <v>0</v>
      </c>
      <c r="EK68" s="303">
        <v>-2.8421709430404007E-14</v>
      </c>
      <c r="EL68" s="303">
        <v>1.1368683772161603E-13</v>
      </c>
      <c r="EM68" s="303">
        <v>-7.1054273576010019E-15</v>
      </c>
      <c r="EN68" s="303">
        <v>5.6843418860808015E-14</v>
      </c>
      <c r="EO68" s="303">
        <v>0</v>
      </c>
      <c r="EP68" s="303">
        <v>-7.815970093361102E-14</v>
      </c>
      <c r="EQ68" s="303">
        <v>0</v>
      </c>
      <c r="ER68" s="303">
        <v>1.2789769243681803E-13</v>
      </c>
      <c r="ES68" s="303">
        <v>0</v>
      </c>
      <c r="ET68" s="303">
        <v>0</v>
      </c>
      <c r="EU68" s="303">
        <v>0</v>
      </c>
      <c r="EV68" s="303">
        <v>0</v>
      </c>
      <c r="EW68" s="303">
        <v>0</v>
      </c>
      <c r="EX68" s="303">
        <v>0</v>
      </c>
      <c r="EY68" s="303">
        <v>0</v>
      </c>
      <c r="EZ68" s="303">
        <v>1.7763568394002505E-14</v>
      </c>
      <c r="FA68" s="303">
        <v>-7.1054273576010019E-14</v>
      </c>
      <c r="FB68" s="303">
        <v>1.5631940186722204E-13</v>
      </c>
      <c r="FC68" s="303">
        <v>-8.5265128291212022E-14</v>
      </c>
      <c r="FD68" s="303">
        <v>-5.6843418860808015E-14</v>
      </c>
      <c r="FE68" s="303">
        <v>0</v>
      </c>
      <c r="FF68" s="303">
        <v>0</v>
      </c>
      <c r="FG68" s="303">
        <v>8.5265128291212022E-14</v>
      </c>
      <c r="FH68" s="303">
        <v>-3.5527136788005009E-14</v>
      </c>
      <c r="FI68" s="303">
        <v>-6.3948846218409017E-14</v>
      </c>
      <c r="FJ68" s="303">
        <v>-5.6843418860808015E-14</v>
      </c>
      <c r="FK68" s="303">
        <v>5.6843418860808015E-14</v>
      </c>
      <c r="FL68" s="303">
        <v>-2.1316282072803006E-14</v>
      </c>
      <c r="FM68" s="303">
        <v>4.9737991503207013E-14</v>
      </c>
      <c r="FN68" s="303">
        <v>4.9737991503207013E-14</v>
      </c>
      <c r="FO68" s="303">
        <v>4.7961634663806763E-14</v>
      </c>
      <c r="FP68" s="303">
        <v>-1.7763568394002505E-13</v>
      </c>
      <c r="FQ68" s="303">
        <v>1.1368683772161603E-13</v>
      </c>
      <c r="FR68" s="303">
        <v>-5.6843418860808015E-14</v>
      </c>
      <c r="FS68" s="303">
        <v>1.1368683772161603E-13</v>
      </c>
      <c r="FT68" s="303">
        <v>-1.4210854715202004E-13</v>
      </c>
      <c r="FU68" s="303">
        <v>-3.1974423109204508E-14</v>
      </c>
      <c r="FV68" s="303">
        <v>1.2079226507921703E-13</v>
      </c>
    </row>
    <row r="69" spans="1:178" s="5" customFormat="1" ht="18.75">
      <c r="A69" s="269" t="s">
        <v>3</v>
      </c>
      <c r="B69" s="300" t="s">
        <v>131</v>
      </c>
      <c r="C69" s="142">
        <v>1.6962364545513773E-3</v>
      </c>
      <c r="D69" s="142">
        <v>4.2167326666359486E-3</v>
      </c>
      <c r="E69" s="142">
        <v>-6.2217889061614868E-3</v>
      </c>
      <c r="F69" s="142">
        <v>-4.8618575547203849E-3</v>
      </c>
      <c r="G69" s="142">
        <v>-1.0400008742641506E-2</v>
      </c>
      <c r="H69" s="142">
        <v>7.5786177432959618E-4</v>
      </c>
      <c r="I69" s="142">
        <v>9.8924880199582378E-4</v>
      </c>
      <c r="J69" s="142">
        <v>-1.4165510016859431E-3</v>
      </c>
      <c r="K69" s="142">
        <v>-2.5171359746804241E-4</v>
      </c>
      <c r="L69" s="142"/>
      <c r="M69" s="302"/>
      <c r="N69" s="302"/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02"/>
      <c r="AB69" s="302"/>
      <c r="AC69" s="302"/>
      <c r="AD69" s="302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  <c r="AS69" s="302"/>
      <c r="AT69" s="302"/>
      <c r="AU69" s="302"/>
      <c r="AV69" s="302"/>
      <c r="AW69" s="302"/>
      <c r="AX69" s="302"/>
      <c r="AY69" s="302"/>
      <c r="AZ69" s="302"/>
      <c r="BA69" s="302"/>
      <c r="BB69" s="303">
        <v>2.2737367544323206E-13</v>
      </c>
      <c r="BC69" s="303">
        <v>-2.8421709430404007E-14</v>
      </c>
      <c r="BD69" s="303">
        <v>-8.5265128291212022E-14</v>
      </c>
      <c r="BE69" s="303">
        <v>0</v>
      </c>
      <c r="BF69" s="303">
        <v>0</v>
      </c>
      <c r="BG69" s="303">
        <v>-5.6843418860808015E-14</v>
      </c>
      <c r="BH69" s="303">
        <v>-1.1368683772161603E-13</v>
      </c>
      <c r="BI69" s="303">
        <v>0</v>
      </c>
      <c r="BJ69" s="303">
        <v>0</v>
      </c>
      <c r="BK69" s="303">
        <v>0</v>
      </c>
      <c r="BL69" s="303">
        <v>0</v>
      </c>
      <c r="BM69" s="303">
        <v>0</v>
      </c>
      <c r="BN69" s="303">
        <v>0</v>
      </c>
      <c r="BO69" s="303">
        <v>0</v>
      </c>
      <c r="BP69" s="303">
        <v>0</v>
      </c>
      <c r="BQ69" s="303">
        <v>0</v>
      </c>
      <c r="BR69" s="303">
        <v>0</v>
      </c>
      <c r="BS69" s="303">
        <v>5.6843418860808015E-14</v>
      </c>
      <c r="BT69" s="303">
        <v>0</v>
      </c>
      <c r="BU69" s="303">
        <v>0</v>
      </c>
      <c r="BV69" s="303">
        <v>5.6843418860808015E-14</v>
      </c>
      <c r="BW69" s="303">
        <v>0</v>
      </c>
      <c r="BX69" s="303">
        <v>0</v>
      </c>
      <c r="BY69" s="303">
        <v>0</v>
      </c>
      <c r="BZ69" s="303">
        <v>5.6843418860808015E-14</v>
      </c>
      <c r="CA69" s="303">
        <v>5.6843418860808015E-14</v>
      </c>
      <c r="CB69" s="303">
        <v>0</v>
      </c>
      <c r="CC69" s="303">
        <v>0</v>
      </c>
      <c r="CD69" s="303">
        <v>0</v>
      </c>
      <c r="CE69" s="303">
        <v>0</v>
      </c>
      <c r="CF69" s="303">
        <v>0</v>
      </c>
      <c r="CG69" s="303">
        <v>0</v>
      </c>
      <c r="CH69" s="303">
        <v>0</v>
      </c>
      <c r="CI69" s="303">
        <v>0</v>
      </c>
      <c r="CJ69" s="303">
        <v>0</v>
      </c>
      <c r="CK69" s="303">
        <v>0</v>
      </c>
      <c r="CL69" s="303">
        <v>-5.6843418860808015E-14</v>
      </c>
      <c r="CM69" s="303">
        <v>0</v>
      </c>
      <c r="CN69" s="303">
        <v>0</v>
      </c>
      <c r="CO69" s="303">
        <v>0</v>
      </c>
      <c r="CP69" s="303">
        <v>0</v>
      </c>
      <c r="CQ69" s="303">
        <v>0</v>
      </c>
      <c r="CR69" s="303">
        <v>0</v>
      </c>
      <c r="CS69" s="303">
        <v>0</v>
      </c>
      <c r="CT69" s="303">
        <v>0</v>
      </c>
      <c r="CU69" s="303">
        <v>0</v>
      </c>
      <c r="CV69" s="303">
        <v>0</v>
      </c>
      <c r="CW69" s="303">
        <v>0</v>
      </c>
      <c r="CX69" s="303">
        <v>0</v>
      </c>
      <c r="CY69" s="303">
        <v>0</v>
      </c>
      <c r="CZ69" s="303">
        <v>0</v>
      </c>
      <c r="DA69" s="303">
        <v>0</v>
      </c>
      <c r="DB69" s="303">
        <v>0</v>
      </c>
      <c r="DC69" s="303">
        <v>0</v>
      </c>
      <c r="DD69" s="303">
        <v>0</v>
      </c>
      <c r="DE69" s="303">
        <v>-1.1368683772161603E-13</v>
      </c>
      <c r="DF69" s="303">
        <v>-5.6843418860808015E-14</v>
      </c>
      <c r="DG69" s="303">
        <v>0</v>
      </c>
      <c r="DH69" s="303">
        <v>0</v>
      </c>
      <c r="DI69" s="303">
        <v>0</v>
      </c>
      <c r="DJ69" s="303">
        <v>5.6843418860808015E-14</v>
      </c>
      <c r="DK69" s="303">
        <v>0</v>
      </c>
      <c r="DL69" s="303">
        <v>0</v>
      </c>
      <c r="DM69" s="303">
        <v>2.8421709430404007E-14</v>
      </c>
      <c r="DN69" s="303">
        <v>5.6843418860808015E-14</v>
      </c>
      <c r="DO69" s="303">
        <v>0</v>
      </c>
      <c r="DP69" s="303">
        <v>0</v>
      </c>
      <c r="DQ69" s="303">
        <v>0</v>
      </c>
      <c r="DR69" s="303">
        <v>-5.6843418860808015E-14</v>
      </c>
      <c r="DS69" s="303">
        <v>0</v>
      </c>
      <c r="DT69" s="303">
        <v>0</v>
      </c>
      <c r="DU69" s="303">
        <v>0</v>
      </c>
      <c r="DV69" s="303">
        <v>0</v>
      </c>
      <c r="DW69" s="303">
        <v>0</v>
      </c>
      <c r="DX69" s="303">
        <v>0</v>
      </c>
      <c r="DY69" s="303">
        <v>-2.8421709430404007E-14</v>
      </c>
      <c r="DZ69" s="303">
        <v>0</v>
      </c>
      <c r="EA69" s="303">
        <v>0</v>
      </c>
      <c r="EB69" s="303">
        <v>0</v>
      </c>
      <c r="EC69" s="303">
        <v>-1.4210854715202004E-14</v>
      </c>
      <c r="ED69" s="303">
        <v>0</v>
      </c>
      <c r="EE69" s="303">
        <v>0</v>
      </c>
      <c r="EF69" s="303">
        <v>-1.1368683772161603E-13</v>
      </c>
      <c r="EG69" s="303">
        <v>0</v>
      </c>
      <c r="EH69" s="303">
        <v>0</v>
      </c>
      <c r="EI69" s="303">
        <v>-2.8421709430404007E-14</v>
      </c>
      <c r="EJ69" s="303">
        <v>0</v>
      </c>
      <c r="EK69" s="303">
        <v>0</v>
      </c>
      <c r="EL69" s="303">
        <v>0</v>
      </c>
      <c r="EM69" s="303">
        <v>0</v>
      </c>
      <c r="EN69" s="303">
        <v>0</v>
      </c>
      <c r="EO69" s="303">
        <v>0</v>
      </c>
      <c r="EP69" s="303">
        <v>1.4210854715202004E-14</v>
      </c>
      <c r="EQ69" s="303">
        <v>5.6843418860808015E-14</v>
      </c>
      <c r="ER69" s="303">
        <v>1.1368683772161603E-13</v>
      </c>
      <c r="ES69" s="303">
        <v>0</v>
      </c>
      <c r="ET69" s="303">
        <v>0</v>
      </c>
      <c r="EU69" s="303">
        <v>0</v>
      </c>
      <c r="EV69" s="303">
        <v>0</v>
      </c>
      <c r="EW69" s="303">
        <v>2.8421709430404007E-14</v>
      </c>
      <c r="EX69" s="303">
        <v>-2.8421709430404007E-14</v>
      </c>
      <c r="EY69" s="303">
        <v>2.8421709430404007E-14</v>
      </c>
      <c r="EZ69" s="303">
        <v>0</v>
      </c>
      <c r="FA69" s="303">
        <v>-7.1054273576010019E-15</v>
      </c>
      <c r="FB69" s="303">
        <v>0</v>
      </c>
      <c r="FC69" s="303">
        <v>0</v>
      </c>
      <c r="FD69" s="303">
        <v>-1.1368683772161603E-13</v>
      </c>
      <c r="FE69" s="303">
        <v>0</v>
      </c>
      <c r="FF69" s="303">
        <v>2.2737367544323206E-13</v>
      </c>
      <c r="FG69" s="303">
        <v>5.6843418860808015E-14</v>
      </c>
      <c r="FH69" s="303">
        <v>0</v>
      </c>
      <c r="FI69" s="303">
        <v>0</v>
      </c>
      <c r="FJ69" s="303">
        <v>5.6843418860808015E-14</v>
      </c>
      <c r="FK69" s="303">
        <v>1.1368683772161603E-13</v>
      </c>
      <c r="FL69" s="303">
        <v>0</v>
      </c>
      <c r="FM69" s="303">
        <v>0</v>
      </c>
      <c r="FN69" s="303">
        <v>0</v>
      </c>
      <c r="FO69" s="303">
        <v>0</v>
      </c>
      <c r="FP69" s="303">
        <v>-1.1368683772161603E-13</v>
      </c>
      <c r="FQ69" s="303">
        <v>0</v>
      </c>
      <c r="FR69" s="303">
        <v>0</v>
      </c>
      <c r="FS69" s="303">
        <v>0</v>
      </c>
      <c r="FT69" s="303">
        <v>2.8421709430404007E-14</v>
      </c>
      <c r="FU69" s="303">
        <v>0</v>
      </c>
      <c r="FV69" s="303">
        <v>0</v>
      </c>
    </row>
    <row r="70" spans="1:178" s="5" customFormat="1" ht="18.75">
      <c r="A70" s="272" t="s">
        <v>4</v>
      </c>
      <c r="B70" s="300" t="s">
        <v>131</v>
      </c>
      <c r="C70" s="142">
        <v>0</v>
      </c>
      <c r="D70" s="142">
        <v>0</v>
      </c>
      <c r="E70" s="142">
        <v>2.862483671042012E-19</v>
      </c>
      <c r="F70" s="142">
        <v>4.9768999580705775E-19</v>
      </c>
      <c r="G70" s="142">
        <v>1.3625521130648506E-19</v>
      </c>
      <c r="H70" s="142">
        <v>-1.9817668402771921E-19</v>
      </c>
      <c r="I70" s="142">
        <v>0</v>
      </c>
      <c r="J70" s="142">
        <v>0</v>
      </c>
      <c r="K70" s="142">
        <v>0</v>
      </c>
      <c r="L70" s="14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02"/>
      <c r="AB70" s="302"/>
      <c r="AC70" s="302"/>
      <c r="AD70" s="302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  <c r="AS70" s="302"/>
      <c r="AT70" s="302"/>
      <c r="AU70" s="302"/>
      <c r="AV70" s="302"/>
      <c r="AW70" s="302"/>
      <c r="AX70" s="302"/>
      <c r="AY70" s="302"/>
      <c r="AZ70" s="302"/>
      <c r="BA70" s="302"/>
      <c r="BB70" s="303"/>
      <c r="BC70" s="303"/>
      <c r="BD70" s="303"/>
      <c r="BE70" s="303"/>
      <c r="BF70" s="303"/>
      <c r="BG70" s="303"/>
      <c r="BH70" s="303"/>
      <c r="BI70" s="303"/>
      <c r="BJ70" s="303"/>
      <c r="BK70" s="303"/>
      <c r="BL70" s="303"/>
      <c r="BM70" s="303"/>
      <c r="BN70" s="303"/>
      <c r="BO70" s="303"/>
      <c r="BP70" s="303"/>
      <c r="BQ70" s="303"/>
      <c r="BR70" s="303"/>
      <c r="BS70" s="303"/>
      <c r="BT70" s="303"/>
      <c r="BU70" s="303"/>
      <c r="BV70" s="303"/>
      <c r="BW70" s="303"/>
      <c r="BX70" s="303"/>
      <c r="BY70" s="303"/>
      <c r="BZ70" s="303"/>
      <c r="CA70" s="303"/>
      <c r="CB70" s="303"/>
      <c r="CC70" s="303"/>
      <c r="CD70" s="303"/>
      <c r="CE70" s="303"/>
      <c r="CF70" s="303"/>
      <c r="CG70" s="303"/>
      <c r="CH70" s="303"/>
      <c r="CI70" s="303"/>
      <c r="CJ70" s="303"/>
      <c r="CK70" s="303"/>
      <c r="CL70" s="303"/>
      <c r="CM70" s="303"/>
      <c r="CN70" s="303"/>
      <c r="CO70" s="303"/>
      <c r="CP70" s="303"/>
      <c r="CQ70" s="303"/>
      <c r="CR70" s="303"/>
      <c r="CS70" s="303"/>
      <c r="CT70" s="303"/>
      <c r="CU70" s="303"/>
      <c r="CV70" s="303"/>
      <c r="CW70" s="303"/>
      <c r="CX70" s="303"/>
      <c r="CY70" s="303"/>
      <c r="CZ70" s="303"/>
      <c r="DA70" s="303"/>
      <c r="DB70" s="303"/>
      <c r="DC70" s="303"/>
      <c r="DD70" s="303"/>
      <c r="DE70" s="303"/>
      <c r="DF70" s="303"/>
      <c r="DG70" s="303"/>
      <c r="DH70" s="303"/>
      <c r="DI70" s="303"/>
      <c r="DJ70" s="303"/>
      <c r="DK70" s="303"/>
      <c r="DL70" s="303"/>
      <c r="DM70" s="303"/>
      <c r="DN70" s="303"/>
      <c r="DO70" s="303"/>
      <c r="DP70" s="303"/>
      <c r="DQ70" s="303"/>
      <c r="DR70" s="303"/>
      <c r="DS70" s="303"/>
      <c r="DT70" s="303"/>
      <c r="DU70" s="303"/>
      <c r="DV70" s="303"/>
      <c r="DW70" s="303"/>
      <c r="DX70" s="303"/>
      <c r="DY70" s="303"/>
      <c r="DZ70" s="303"/>
      <c r="EA70" s="303"/>
      <c r="EB70" s="303"/>
      <c r="EC70" s="303"/>
      <c r="ED70" s="303"/>
      <c r="EE70" s="303"/>
      <c r="EF70" s="303"/>
      <c r="EG70" s="303"/>
      <c r="EH70" s="303"/>
      <c r="EI70" s="303"/>
      <c r="EJ70" s="303"/>
      <c r="EK70" s="303"/>
      <c r="EL70" s="303"/>
      <c r="EM70" s="303"/>
      <c r="EN70" s="303"/>
      <c r="EO70" s="303"/>
      <c r="EP70" s="303"/>
      <c r="EQ70" s="303"/>
      <c r="ER70" s="303"/>
      <c r="ES70" s="303"/>
      <c r="ET70" s="303"/>
      <c r="EU70" s="303"/>
      <c r="EV70" s="303"/>
      <c r="EW70" s="303"/>
      <c r="EX70" s="303"/>
      <c r="EY70" s="303"/>
      <c r="EZ70" s="303"/>
      <c r="FA70" s="303"/>
      <c r="FB70" s="303"/>
      <c r="FC70" s="303"/>
      <c r="FD70" s="303"/>
      <c r="FE70" s="303"/>
      <c r="FF70" s="303"/>
      <c r="FG70" s="303"/>
      <c r="FH70" s="303"/>
      <c r="FI70" s="303"/>
      <c r="FJ70" s="303"/>
      <c r="FK70" s="303"/>
      <c r="FL70" s="303"/>
      <c r="FM70" s="303"/>
      <c r="FN70" s="303"/>
      <c r="FO70" s="303"/>
      <c r="FP70" s="303"/>
      <c r="FQ70" s="303"/>
      <c r="FR70" s="303"/>
      <c r="FS70" s="303"/>
      <c r="FT70" s="303"/>
      <c r="FU70" s="303"/>
      <c r="FV70" s="303"/>
    </row>
    <row r="71" spans="1:178" s="5" customFormat="1" ht="18.75">
      <c r="A71" s="275" t="s">
        <v>68</v>
      </c>
      <c r="B71" s="300" t="s">
        <v>131</v>
      </c>
      <c r="C71" s="142">
        <v>-4.0044419589328525E-3</v>
      </c>
      <c r="D71" s="142">
        <v>2.7618094159663161E-3</v>
      </c>
      <c r="E71" s="142">
        <v>-8.0129285935708651E-3</v>
      </c>
      <c r="F71" s="142">
        <v>1.3610919243252793E-3</v>
      </c>
      <c r="G71" s="142">
        <v>-2.1347006718818303E-3</v>
      </c>
      <c r="H71" s="142">
        <v>-3.5344891640035282E-3</v>
      </c>
      <c r="I71" s="142">
        <v>-2.3357547619518044E-3</v>
      </c>
      <c r="J71" s="142">
        <v>-9.3973047597655901E-4</v>
      </c>
      <c r="K71" s="142">
        <v>1.5885735435136104E-3</v>
      </c>
      <c r="L71" s="142"/>
      <c r="M71" s="302"/>
      <c r="N71" s="302"/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02"/>
      <c r="AB71" s="302"/>
      <c r="AC71" s="302"/>
      <c r="AD71" s="302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  <c r="AS71" s="302"/>
      <c r="AT71" s="302"/>
      <c r="AU71" s="302"/>
      <c r="AV71" s="302"/>
      <c r="AW71" s="302"/>
      <c r="AX71" s="302"/>
      <c r="AY71" s="302"/>
      <c r="AZ71" s="302"/>
      <c r="BA71" s="302"/>
      <c r="BB71" s="303">
        <v>-3.836930773104541E-13</v>
      </c>
      <c r="BC71" s="303">
        <v>2.5579538487363607E-13</v>
      </c>
      <c r="BD71" s="303">
        <v>-1.1368683772161603E-13</v>
      </c>
      <c r="BE71" s="303">
        <v>-5.6843418860808015E-14</v>
      </c>
      <c r="BF71" s="303">
        <v>1.9895196601282805E-13</v>
      </c>
      <c r="BG71" s="303">
        <v>0</v>
      </c>
      <c r="BH71" s="303">
        <v>-1.2789769243681803E-13</v>
      </c>
      <c r="BI71" s="303">
        <v>0</v>
      </c>
      <c r="BJ71" s="303">
        <v>2.1316282072803006E-13</v>
      </c>
      <c r="BK71" s="303">
        <v>-2.4158453015843406E-13</v>
      </c>
      <c r="BL71" s="303">
        <v>0</v>
      </c>
      <c r="BM71" s="303">
        <v>1.7053025658242404E-13</v>
      </c>
      <c r="BN71" s="303">
        <v>-3.5527136788005009E-13</v>
      </c>
      <c r="BO71" s="303">
        <v>1.4210854715202004E-13</v>
      </c>
      <c r="BP71" s="303">
        <v>1.5631940186722204E-13</v>
      </c>
      <c r="BQ71" s="303">
        <v>9.2370555648813024E-14</v>
      </c>
      <c r="BR71" s="303">
        <v>-3.3395508580724709E-13</v>
      </c>
      <c r="BS71" s="303">
        <v>1.9895196601282805E-13</v>
      </c>
      <c r="BT71" s="303">
        <v>0</v>
      </c>
      <c r="BU71" s="303">
        <v>-1.7053025658242404E-13</v>
      </c>
      <c r="BV71" s="303">
        <v>2.2737367544323206E-13</v>
      </c>
      <c r="BW71" s="303">
        <v>0</v>
      </c>
      <c r="BX71" s="303">
        <v>0</v>
      </c>
      <c r="BY71" s="303">
        <v>-2.2737367544323206E-13</v>
      </c>
      <c r="BZ71" s="303">
        <v>-2.8421709430404007E-13</v>
      </c>
      <c r="CA71" s="303">
        <v>2.7000623958883807E-13</v>
      </c>
      <c r="CB71" s="303">
        <v>3.2684965844964609E-13</v>
      </c>
      <c r="CC71" s="303">
        <v>0</v>
      </c>
      <c r="CD71" s="303">
        <v>-2.8421709430404007E-13</v>
      </c>
      <c r="CE71" s="303">
        <v>-9.2370555648813024E-14</v>
      </c>
      <c r="CF71" s="303">
        <v>5.4001247917767614E-13</v>
      </c>
      <c r="CG71" s="303">
        <v>-8.2422957348171622E-13</v>
      </c>
      <c r="CH71" s="303">
        <v>4.5474735088646412E-13</v>
      </c>
      <c r="CI71" s="303">
        <v>0</v>
      </c>
      <c r="CJ71" s="303">
        <v>-4.5474735088646412E-13</v>
      </c>
      <c r="CK71" s="303">
        <v>0</v>
      </c>
      <c r="CL71" s="303">
        <v>0</v>
      </c>
      <c r="CM71" s="303">
        <v>0</v>
      </c>
      <c r="CN71" s="303">
        <v>-3.694822225952521E-13</v>
      </c>
      <c r="CO71" s="303">
        <v>-1.4210854715202004E-13</v>
      </c>
      <c r="CP71" s="303">
        <v>5.6843418860808015E-13</v>
      </c>
      <c r="CQ71" s="303">
        <v>-7.1054273576010019E-13</v>
      </c>
      <c r="CR71" s="303">
        <v>4.5474735088646412E-13</v>
      </c>
      <c r="CS71" s="303">
        <v>-9.9475983006414026E-14</v>
      </c>
      <c r="CT71" s="303">
        <v>-7.3896444519050419E-13</v>
      </c>
      <c r="CU71" s="303">
        <v>3.4106051316484809E-13</v>
      </c>
      <c r="CV71" s="303">
        <v>6.2527760746888816E-13</v>
      </c>
      <c r="CW71" s="303">
        <v>-4.2632564145606011E-13</v>
      </c>
      <c r="CX71" s="303">
        <v>-1.4210854715202004E-13</v>
      </c>
      <c r="CY71" s="303">
        <v>5.6843418860808015E-13</v>
      </c>
      <c r="CZ71" s="303">
        <v>-2.8421709430404007E-13</v>
      </c>
      <c r="DA71" s="303">
        <v>-6.2527760746888816E-13</v>
      </c>
      <c r="DB71" s="303">
        <v>7.9580786405131221E-13</v>
      </c>
      <c r="DC71" s="303">
        <v>-2.2737367544323206E-13</v>
      </c>
      <c r="DD71" s="303">
        <v>-3.979039320256561E-13</v>
      </c>
      <c r="DE71" s="303">
        <v>7.1054273576010019E-13</v>
      </c>
      <c r="DF71" s="303">
        <v>3.1263880373444408E-13</v>
      </c>
      <c r="DG71" s="303">
        <v>-7.9580786405131221E-13</v>
      </c>
      <c r="DH71" s="303">
        <v>0</v>
      </c>
      <c r="DI71" s="303">
        <v>6.8212102632969618E-13</v>
      </c>
      <c r="DJ71" s="303">
        <v>-1.2505552149377763E-12</v>
      </c>
      <c r="DK71" s="303">
        <v>6.3948846218409017E-13</v>
      </c>
      <c r="DL71" s="303">
        <v>5.6843418860808015E-14</v>
      </c>
      <c r="DM71" s="303">
        <v>1.7053025658242404E-13</v>
      </c>
      <c r="DN71" s="303">
        <v>0</v>
      </c>
      <c r="DO71" s="303">
        <v>-3.4106051316484809E-13</v>
      </c>
      <c r="DP71" s="303">
        <v>3.979039320256561E-13</v>
      </c>
      <c r="DQ71" s="303">
        <v>0</v>
      </c>
      <c r="DR71" s="303">
        <v>-2.2737367544323206E-13</v>
      </c>
      <c r="DS71" s="303">
        <v>-8.5265128291212022E-13</v>
      </c>
      <c r="DT71" s="303">
        <v>1.5916157281026244E-12</v>
      </c>
      <c r="DU71" s="303">
        <v>-2.8421709430404007E-13</v>
      </c>
      <c r="DV71" s="303">
        <v>-9.2370555648813024E-13</v>
      </c>
      <c r="DW71" s="303">
        <v>4.2632564145606011E-13</v>
      </c>
      <c r="DX71" s="303">
        <v>3.4106051316484809E-13</v>
      </c>
      <c r="DY71" s="303">
        <v>-1.9895196601282805E-13</v>
      </c>
      <c r="DZ71" s="303">
        <v>-3.694822225952521E-13</v>
      </c>
      <c r="EA71" s="303">
        <v>6.5369931689929217E-13</v>
      </c>
      <c r="EB71" s="303">
        <v>-3.836930773104541E-13</v>
      </c>
      <c r="EC71" s="303">
        <v>-2.8421709430404007E-14</v>
      </c>
      <c r="ED71" s="303">
        <v>1.1368683772161603E-13</v>
      </c>
      <c r="EE71" s="303">
        <v>-3.4106051316484809E-13</v>
      </c>
      <c r="EF71" s="303">
        <v>2.8421709430404007E-13</v>
      </c>
      <c r="EG71" s="303">
        <v>-1.2789769243681803E-13</v>
      </c>
      <c r="EH71" s="303">
        <v>0</v>
      </c>
      <c r="EI71" s="303">
        <v>-5.6843418860808015E-14</v>
      </c>
      <c r="EJ71" s="303">
        <v>3.979039320256561E-13</v>
      </c>
      <c r="EK71" s="303">
        <v>-4.2632564145606011E-13</v>
      </c>
      <c r="EL71" s="303">
        <v>1.2789769243681803E-13</v>
      </c>
      <c r="EM71" s="303">
        <v>3.4106051316484809E-13</v>
      </c>
      <c r="EN71" s="303">
        <v>-4.8316906031686813E-13</v>
      </c>
      <c r="EO71" s="303">
        <v>-1.7053025658242404E-13</v>
      </c>
      <c r="EP71" s="303">
        <v>9.3791641120333225E-13</v>
      </c>
      <c r="EQ71" s="303">
        <v>-5.1159076974727213E-13</v>
      </c>
      <c r="ER71" s="303">
        <v>-7.815970093361102E-14</v>
      </c>
      <c r="ES71" s="303">
        <v>3.836930773104541E-13</v>
      </c>
      <c r="ET71" s="303">
        <v>-2.8421709430404007E-13</v>
      </c>
      <c r="EU71" s="303">
        <v>0</v>
      </c>
      <c r="EV71" s="303">
        <v>1.1368683772161603E-13</v>
      </c>
      <c r="EW71" s="303">
        <v>1.1368683772161603E-13</v>
      </c>
      <c r="EX71" s="303">
        <v>-5.1159076974727213E-13</v>
      </c>
      <c r="EY71" s="303">
        <v>2.2737367544323206E-13</v>
      </c>
      <c r="EZ71" s="303">
        <v>-1.9895196601282805E-13</v>
      </c>
      <c r="FA71" s="303">
        <v>3.694822225952521E-13</v>
      </c>
      <c r="FB71" s="303">
        <v>3.4106051316484809E-13</v>
      </c>
      <c r="FC71" s="303">
        <v>-1.1226575225009583E-12</v>
      </c>
      <c r="FD71" s="303">
        <v>6.9633188104489818E-13</v>
      </c>
      <c r="FE71" s="303">
        <v>0</v>
      </c>
      <c r="FF71" s="303">
        <v>-1.7053025658242404E-13</v>
      </c>
      <c r="FG71" s="303">
        <v>0</v>
      </c>
      <c r="FH71" s="303">
        <v>0</v>
      </c>
      <c r="FI71" s="303">
        <v>1.4210854715202004E-13</v>
      </c>
      <c r="FJ71" s="303">
        <v>0</v>
      </c>
      <c r="FK71" s="303">
        <v>2.2737367544323206E-13</v>
      </c>
      <c r="FL71" s="303">
        <v>-2.2737367544323206E-13</v>
      </c>
      <c r="FM71" s="303">
        <v>2.2737367544323206E-13</v>
      </c>
      <c r="FN71" s="303">
        <v>0</v>
      </c>
      <c r="FO71" s="303">
        <v>0</v>
      </c>
      <c r="FP71" s="303">
        <v>-2.8421709430404007E-13</v>
      </c>
      <c r="FQ71" s="303">
        <v>3.4106051316484809E-13</v>
      </c>
      <c r="FR71" s="303">
        <v>0</v>
      </c>
      <c r="FS71" s="303">
        <v>0</v>
      </c>
      <c r="FT71" s="303">
        <v>-4.2632564145606011E-13</v>
      </c>
      <c r="FU71" s="303">
        <v>1.9895196601282805E-13</v>
      </c>
      <c r="FV71" s="303">
        <v>0</v>
      </c>
    </row>
    <row r="72" spans="1:178" s="5" customFormat="1" ht="18.75">
      <c r="A72" s="276" t="s">
        <v>5</v>
      </c>
      <c r="B72" s="300" t="s">
        <v>131</v>
      </c>
      <c r="C72" s="304">
        <v>-1.4938406028767542E-19</v>
      </c>
      <c r="D72" s="304">
        <v>0</v>
      </c>
      <c r="E72" s="304">
        <v>0</v>
      </c>
      <c r="F72" s="304">
        <v>0</v>
      </c>
      <c r="G72" s="304">
        <v>-3.4063802826621265E-20</v>
      </c>
      <c r="H72" s="304">
        <v>9.5785397280064283E-19</v>
      </c>
      <c r="I72" s="304">
        <v>-4.8883164587886778E-19</v>
      </c>
      <c r="J72" s="304">
        <v>2.961852883093094E-18</v>
      </c>
      <c r="K72" s="304">
        <v>-1.6237488195818416E-18</v>
      </c>
      <c r="L72" s="304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5"/>
      <c r="BC72" s="305"/>
      <c r="BD72" s="305"/>
      <c r="BE72" s="305"/>
      <c r="BF72" s="305"/>
      <c r="BG72" s="305"/>
      <c r="BH72" s="305"/>
      <c r="BI72" s="305"/>
      <c r="BJ72" s="305"/>
      <c r="BK72" s="305"/>
      <c r="BL72" s="305"/>
      <c r="BM72" s="305"/>
      <c r="BN72" s="305"/>
      <c r="BO72" s="305"/>
      <c r="BP72" s="305"/>
      <c r="BQ72" s="305"/>
      <c r="BR72" s="305"/>
      <c r="BS72" s="305"/>
      <c r="BT72" s="305"/>
      <c r="BU72" s="305"/>
      <c r="BV72" s="305"/>
      <c r="BW72" s="305"/>
      <c r="BX72" s="305"/>
      <c r="BY72" s="305"/>
      <c r="BZ72" s="305"/>
      <c r="CA72" s="305"/>
      <c r="CB72" s="305"/>
      <c r="CC72" s="305"/>
      <c r="CD72" s="305"/>
      <c r="CE72" s="305"/>
      <c r="CF72" s="305"/>
      <c r="CG72" s="305"/>
      <c r="CH72" s="305"/>
      <c r="CI72" s="305"/>
      <c r="CJ72" s="305"/>
      <c r="CK72" s="305"/>
      <c r="CL72" s="305"/>
      <c r="CM72" s="305"/>
      <c r="CN72" s="305"/>
      <c r="CO72" s="305"/>
      <c r="CP72" s="305"/>
      <c r="CQ72" s="305"/>
      <c r="CR72" s="305"/>
      <c r="CS72" s="305"/>
      <c r="CT72" s="305"/>
      <c r="CU72" s="305"/>
      <c r="CV72" s="305"/>
      <c r="CW72" s="305"/>
      <c r="CX72" s="305"/>
      <c r="CY72" s="305"/>
      <c r="CZ72" s="305"/>
      <c r="DA72" s="305"/>
      <c r="DB72" s="305"/>
      <c r="DC72" s="305"/>
      <c r="DD72" s="305"/>
      <c r="DE72" s="305"/>
      <c r="DF72" s="305"/>
      <c r="DG72" s="305"/>
      <c r="DH72" s="305"/>
      <c r="DI72" s="305"/>
      <c r="DJ72" s="305"/>
      <c r="DK72" s="305"/>
      <c r="DL72" s="305"/>
      <c r="DM72" s="305"/>
      <c r="DN72" s="305"/>
      <c r="DO72" s="305"/>
      <c r="DP72" s="305"/>
      <c r="DQ72" s="305"/>
      <c r="DR72" s="305"/>
      <c r="DS72" s="305"/>
      <c r="DT72" s="305"/>
      <c r="DU72" s="305"/>
      <c r="DV72" s="305"/>
      <c r="DW72" s="305"/>
      <c r="DX72" s="305"/>
      <c r="DY72" s="305"/>
      <c r="DZ72" s="305"/>
      <c r="EA72" s="305"/>
      <c r="EB72" s="305"/>
      <c r="EC72" s="305"/>
      <c r="ED72" s="305"/>
      <c r="EE72" s="305"/>
      <c r="EF72" s="305"/>
      <c r="EG72" s="305"/>
      <c r="EH72" s="305"/>
      <c r="EI72" s="305"/>
      <c r="EJ72" s="305"/>
      <c r="EK72" s="305"/>
      <c r="EL72" s="305"/>
      <c r="EM72" s="305"/>
      <c r="EN72" s="305"/>
      <c r="EO72" s="305"/>
      <c r="EP72" s="305"/>
      <c r="EQ72" s="305"/>
      <c r="ER72" s="305"/>
      <c r="ES72" s="305"/>
      <c r="ET72" s="305"/>
      <c r="EU72" s="305"/>
      <c r="EV72" s="305"/>
      <c r="EW72" s="305"/>
      <c r="EX72" s="305"/>
      <c r="EY72" s="306"/>
      <c r="EZ72" s="306"/>
      <c r="FA72" s="306"/>
      <c r="FB72" s="306"/>
      <c r="FC72" s="306"/>
      <c r="FD72" s="306"/>
      <c r="FE72" s="306"/>
      <c r="FF72" s="306"/>
      <c r="FG72" s="306"/>
      <c r="FH72" s="306"/>
      <c r="FI72" s="306"/>
      <c r="FJ72" s="306"/>
      <c r="FK72" s="306"/>
      <c r="FL72" s="306"/>
      <c r="FM72" s="306"/>
      <c r="FN72" s="306"/>
      <c r="FO72" s="306"/>
      <c r="FP72" s="306"/>
      <c r="FQ72" s="306"/>
      <c r="FR72" s="306"/>
      <c r="FS72" s="306"/>
      <c r="FT72" s="306"/>
      <c r="FU72" s="306"/>
      <c r="FV72" s="306"/>
    </row>
    <row r="73" spans="1:178" s="5" customFormat="1">
      <c r="A73" s="25"/>
      <c r="B73" s="19"/>
      <c r="C73" s="16"/>
      <c r="D73" s="16"/>
      <c r="E73" s="16"/>
      <c r="F73" s="16"/>
      <c r="G73" s="1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10"/>
      <c r="EZ73" s="10"/>
      <c r="FA73" s="10"/>
      <c r="FB73" s="10"/>
      <c r="FC73" s="10"/>
      <c r="FD73" s="10"/>
    </row>
    <row r="74" spans="1:178" s="5" customFormat="1" ht="18.75">
      <c r="A74" s="31" t="s">
        <v>129</v>
      </c>
      <c r="B74" s="59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10"/>
      <c r="EZ74" s="10"/>
      <c r="FA74" s="10"/>
      <c r="FB74" s="10"/>
      <c r="FC74" s="10"/>
      <c r="FD74" s="10"/>
    </row>
    <row r="75" spans="1:178" s="5" customFormat="1">
      <c r="A75" s="27" t="s">
        <v>1</v>
      </c>
      <c r="B75" s="316" t="s">
        <v>6</v>
      </c>
      <c r="C75" s="303">
        <f t="shared" ref="C75:J75" si="463">+C32+C38-C31</f>
        <v>0</v>
      </c>
      <c r="D75" s="303">
        <f t="shared" si="463"/>
        <v>0</v>
      </c>
      <c r="E75" s="303">
        <f t="shared" si="463"/>
        <v>0</v>
      </c>
      <c r="F75" s="303">
        <f t="shared" si="463"/>
        <v>0</v>
      </c>
      <c r="G75" s="303">
        <f t="shared" si="463"/>
        <v>0</v>
      </c>
      <c r="H75" s="303">
        <f t="shared" si="463"/>
        <v>0</v>
      </c>
      <c r="I75" s="303">
        <f t="shared" si="463"/>
        <v>0</v>
      </c>
      <c r="J75" s="303">
        <f t="shared" si="463"/>
        <v>0</v>
      </c>
      <c r="K75" s="303">
        <f t="shared" ref="K75:L75" si="464">+K32+K38-K31</f>
        <v>0</v>
      </c>
      <c r="L75" s="303">
        <f t="shared" si="464"/>
        <v>0</v>
      </c>
      <c r="M75" s="303">
        <f t="shared" ref="M75:AR75" si="465">+M8-M20-M31</f>
        <v>0</v>
      </c>
      <c r="N75" s="303">
        <f t="shared" si="465"/>
        <v>0</v>
      </c>
      <c r="O75" s="303">
        <f t="shared" si="465"/>
        <v>0</v>
      </c>
      <c r="P75" s="303">
        <f t="shared" si="465"/>
        <v>0</v>
      </c>
      <c r="Q75" s="303">
        <f t="shared" si="465"/>
        <v>0</v>
      </c>
      <c r="R75" s="303">
        <f t="shared" si="465"/>
        <v>0</v>
      </c>
      <c r="S75" s="303">
        <f t="shared" si="465"/>
        <v>0</v>
      </c>
      <c r="T75" s="303">
        <f t="shared" si="465"/>
        <v>0</v>
      </c>
      <c r="U75" s="303">
        <f t="shared" si="465"/>
        <v>0</v>
      </c>
      <c r="V75" s="303">
        <f t="shared" si="465"/>
        <v>0</v>
      </c>
      <c r="W75" s="303">
        <f t="shared" si="465"/>
        <v>0</v>
      </c>
      <c r="X75" s="303">
        <f t="shared" si="465"/>
        <v>0</v>
      </c>
      <c r="Y75" s="303">
        <f t="shared" si="465"/>
        <v>0</v>
      </c>
      <c r="Z75" s="303">
        <f t="shared" si="465"/>
        <v>0</v>
      </c>
      <c r="AA75" s="303">
        <f t="shared" si="465"/>
        <v>0</v>
      </c>
      <c r="AB75" s="303">
        <f t="shared" si="465"/>
        <v>0</v>
      </c>
      <c r="AC75" s="303">
        <f t="shared" si="465"/>
        <v>0</v>
      </c>
      <c r="AD75" s="303">
        <f t="shared" si="465"/>
        <v>0</v>
      </c>
      <c r="AE75" s="303">
        <f t="shared" si="465"/>
        <v>0</v>
      </c>
      <c r="AF75" s="303">
        <f t="shared" si="465"/>
        <v>0</v>
      </c>
      <c r="AG75" s="303">
        <f t="shared" si="465"/>
        <v>0</v>
      </c>
      <c r="AH75" s="303">
        <f t="shared" si="465"/>
        <v>0</v>
      </c>
      <c r="AI75" s="303">
        <f t="shared" si="465"/>
        <v>0</v>
      </c>
      <c r="AJ75" s="303">
        <f t="shared" si="465"/>
        <v>0</v>
      </c>
      <c r="AK75" s="303">
        <f t="shared" si="465"/>
        <v>-3.4106051316484809E-13</v>
      </c>
      <c r="AL75" s="303">
        <f t="shared" si="465"/>
        <v>0</v>
      </c>
      <c r="AM75" s="303">
        <f t="shared" si="465"/>
        <v>0</v>
      </c>
      <c r="AN75" s="303">
        <f t="shared" si="465"/>
        <v>0</v>
      </c>
      <c r="AO75" s="303">
        <f t="shared" si="465"/>
        <v>1.7053025658242404E-13</v>
      </c>
      <c r="AP75" s="303">
        <f t="shared" si="465"/>
        <v>0</v>
      </c>
      <c r="AQ75" s="303">
        <f t="shared" si="465"/>
        <v>0</v>
      </c>
      <c r="AR75" s="303">
        <f t="shared" si="465"/>
        <v>0</v>
      </c>
      <c r="AS75" s="303">
        <f t="shared" ref="AS75:BA75" si="466">+AS8-AS20-AS31</f>
        <v>0</v>
      </c>
      <c r="AT75" s="303">
        <f t="shared" si="466"/>
        <v>0</v>
      </c>
      <c r="AU75" s="303">
        <f t="shared" si="466"/>
        <v>0</v>
      </c>
      <c r="AV75" s="303">
        <f t="shared" si="466"/>
        <v>0</v>
      </c>
      <c r="AW75" s="303">
        <f t="shared" si="466"/>
        <v>0</v>
      </c>
      <c r="AX75" s="303">
        <f t="shared" si="466"/>
        <v>0</v>
      </c>
      <c r="AY75" s="303">
        <f t="shared" si="466"/>
        <v>-238.29002826724525</v>
      </c>
      <c r="AZ75" s="303">
        <f t="shared" si="466"/>
        <v>-1801.4232201435618</v>
      </c>
      <c r="BA75" s="303">
        <f t="shared" si="466"/>
        <v>-40.168436120280148</v>
      </c>
      <c r="BB75" s="303">
        <f t="shared" ref="BB75:BU75" si="467">+BB32+BB38-BB31</f>
        <v>4.5474735088646412E-13</v>
      </c>
      <c r="BC75" s="303">
        <f t="shared" si="467"/>
        <v>0</v>
      </c>
      <c r="BD75" s="303">
        <f t="shared" si="467"/>
        <v>0</v>
      </c>
      <c r="BE75" s="303">
        <f t="shared" si="467"/>
        <v>0</v>
      </c>
      <c r="BF75" s="303">
        <f t="shared" si="467"/>
        <v>-7.673861546209082E-13</v>
      </c>
      <c r="BG75" s="303">
        <f t="shared" si="467"/>
        <v>0</v>
      </c>
      <c r="BH75" s="303">
        <f t="shared" si="467"/>
        <v>6.6791017161449417E-13</v>
      </c>
      <c r="BI75" s="303">
        <f t="shared" si="467"/>
        <v>-6.8212102632969618E-13</v>
      </c>
      <c r="BJ75" s="303">
        <f t="shared" si="467"/>
        <v>0</v>
      </c>
      <c r="BK75" s="303">
        <f t="shared" si="467"/>
        <v>-1.1368683772161603E-12</v>
      </c>
      <c r="BL75" s="303">
        <f t="shared" si="467"/>
        <v>2.0463630789890885E-12</v>
      </c>
      <c r="BM75" s="303">
        <f t="shared" si="467"/>
        <v>0</v>
      </c>
      <c r="BN75" s="303">
        <f t="shared" si="467"/>
        <v>0</v>
      </c>
      <c r="BO75" s="303">
        <f t="shared" si="467"/>
        <v>0</v>
      </c>
      <c r="BP75" s="303">
        <f t="shared" si="467"/>
        <v>0</v>
      </c>
      <c r="BQ75" s="303">
        <f t="shared" si="467"/>
        <v>0</v>
      </c>
      <c r="BR75" s="303">
        <f t="shared" si="467"/>
        <v>-3.979039320256561E-13</v>
      </c>
      <c r="BS75" s="303">
        <f t="shared" si="467"/>
        <v>0</v>
      </c>
      <c r="BT75" s="303">
        <f t="shared" si="467"/>
        <v>0</v>
      </c>
      <c r="BU75" s="303">
        <f t="shared" si="467"/>
        <v>1.0231815394945443E-12</v>
      </c>
      <c r="BV75" s="303">
        <f t="shared" ref="BV75:DA75" si="468">+BV32+BV38-BV31</f>
        <v>-9.0949470177292824E-13</v>
      </c>
      <c r="BW75" s="303">
        <f t="shared" si="468"/>
        <v>9.0949470177292824E-13</v>
      </c>
      <c r="BX75" s="303">
        <f t="shared" si="468"/>
        <v>-1.1368683772161603E-12</v>
      </c>
      <c r="BY75" s="303">
        <f t="shared" si="468"/>
        <v>0</v>
      </c>
      <c r="BZ75" s="303">
        <f t="shared" si="468"/>
        <v>9.6633812063373625E-13</v>
      </c>
      <c r="CA75" s="303">
        <f t="shared" si="468"/>
        <v>0</v>
      </c>
      <c r="CB75" s="303">
        <f t="shared" si="468"/>
        <v>0</v>
      </c>
      <c r="CC75" s="303">
        <f t="shared" si="468"/>
        <v>-7.9580786405131221E-13</v>
      </c>
      <c r="CD75" s="303">
        <f t="shared" si="468"/>
        <v>0</v>
      </c>
      <c r="CE75" s="303">
        <f t="shared" si="468"/>
        <v>0</v>
      </c>
      <c r="CF75" s="303">
        <f t="shared" si="468"/>
        <v>-2.2737367544323206E-13</v>
      </c>
      <c r="CG75" s="303">
        <f t="shared" si="468"/>
        <v>0</v>
      </c>
      <c r="CH75" s="303">
        <f t="shared" si="468"/>
        <v>0</v>
      </c>
      <c r="CI75" s="303">
        <f t="shared" si="468"/>
        <v>1.1368683772161603E-12</v>
      </c>
      <c r="CJ75" s="303">
        <f t="shared" si="468"/>
        <v>-5.4001247917767614E-13</v>
      </c>
      <c r="CK75" s="303">
        <f t="shared" si="468"/>
        <v>0</v>
      </c>
      <c r="CL75" s="303">
        <f t="shared" si="468"/>
        <v>0</v>
      </c>
      <c r="CM75" s="303">
        <f t="shared" si="468"/>
        <v>0</v>
      </c>
      <c r="CN75" s="303">
        <f t="shared" si="468"/>
        <v>0</v>
      </c>
      <c r="CO75" s="303">
        <f t="shared" si="468"/>
        <v>3.694822225952521E-13</v>
      </c>
      <c r="CP75" s="303">
        <f t="shared" si="468"/>
        <v>0</v>
      </c>
      <c r="CQ75" s="303">
        <f t="shared" si="468"/>
        <v>4.5474735088646412E-13</v>
      </c>
      <c r="CR75" s="303">
        <f t="shared" si="468"/>
        <v>-7.673861546209082E-13</v>
      </c>
      <c r="CS75" s="303">
        <f t="shared" si="468"/>
        <v>0</v>
      </c>
      <c r="CT75" s="303">
        <f t="shared" si="468"/>
        <v>0</v>
      </c>
      <c r="CU75" s="303">
        <f t="shared" si="468"/>
        <v>0</v>
      </c>
      <c r="CV75" s="303">
        <f t="shared" si="468"/>
        <v>0</v>
      </c>
      <c r="CW75" s="303">
        <f t="shared" si="468"/>
        <v>0</v>
      </c>
      <c r="CX75" s="303">
        <f t="shared" si="468"/>
        <v>0</v>
      </c>
      <c r="CY75" s="303">
        <f t="shared" si="468"/>
        <v>0</v>
      </c>
      <c r="CZ75" s="303">
        <f t="shared" si="468"/>
        <v>0</v>
      </c>
      <c r="DA75" s="303">
        <f t="shared" si="468"/>
        <v>7.3896444519050419E-13</v>
      </c>
      <c r="DB75" s="303">
        <f t="shared" ref="DB75:EG75" si="469">+DB32+DB38-DB31</f>
        <v>0</v>
      </c>
      <c r="DC75" s="303">
        <f t="shared" si="469"/>
        <v>0</v>
      </c>
      <c r="DD75" s="303">
        <f t="shared" si="469"/>
        <v>0</v>
      </c>
      <c r="DE75" s="303">
        <f t="shared" si="469"/>
        <v>0</v>
      </c>
      <c r="DF75" s="303">
        <f t="shared" si="469"/>
        <v>0</v>
      </c>
      <c r="DG75" s="303">
        <f t="shared" si="469"/>
        <v>0</v>
      </c>
      <c r="DH75" s="303">
        <f t="shared" si="469"/>
        <v>-6.2527760746888816E-13</v>
      </c>
      <c r="DI75" s="303">
        <f t="shared" si="469"/>
        <v>0</v>
      </c>
      <c r="DJ75" s="303">
        <f t="shared" si="469"/>
        <v>0</v>
      </c>
      <c r="DK75" s="303">
        <f t="shared" si="469"/>
        <v>-5.1159076974727213E-13</v>
      </c>
      <c r="DL75" s="303">
        <f t="shared" si="469"/>
        <v>1.1368683772161603E-12</v>
      </c>
      <c r="DM75" s="303">
        <f t="shared" si="469"/>
        <v>-2.7569058147491887E-12</v>
      </c>
      <c r="DN75" s="303">
        <f t="shared" si="469"/>
        <v>1.0942358130705543E-12</v>
      </c>
      <c r="DO75" s="303">
        <f t="shared" si="469"/>
        <v>4.5474735088646412E-13</v>
      </c>
      <c r="DP75" s="303">
        <f t="shared" si="469"/>
        <v>6.8212102632969618E-13</v>
      </c>
      <c r="DQ75" s="303">
        <f t="shared" si="469"/>
        <v>-1.8189894035458565E-12</v>
      </c>
      <c r="DR75" s="303">
        <f t="shared" si="469"/>
        <v>1.4779288903810084E-12</v>
      </c>
      <c r="DS75" s="303">
        <f t="shared" si="469"/>
        <v>-2.5579538487363607E-13</v>
      </c>
      <c r="DT75" s="303">
        <f t="shared" si="469"/>
        <v>-1.7621459846850485E-12</v>
      </c>
      <c r="DU75" s="303">
        <f t="shared" si="469"/>
        <v>0</v>
      </c>
      <c r="DV75" s="303">
        <f t="shared" si="469"/>
        <v>-9.6633812063373625E-13</v>
      </c>
      <c r="DW75" s="303">
        <f t="shared" si="469"/>
        <v>1.8758328224066645E-12</v>
      </c>
      <c r="DX75" s="303">
        <f t="shared" si="469"/>
        <v>-3.4106051316484809E-13</v>
      </c>
      <c r="DY75" s="303">
        <f t="shared" si="469"/>
        <v>-9.6633812063373625E-13</v>
      </c>
      <c r="DZ75" s="303">
        <f t="shared" si="469"/>
        <v>1.2505552149377763E-12</v>
      </c>
      <c r="EA75" s="303">
        <f t="shared" si="469"/>
        <v>0</v>
      </c>
      <c r="EB75" s="303">
        <f t="shared" si="469"/>
        <v>-5.6843418860808015E-13</v>
      </c>
      <c r="EC75" s="303">
        <f t="shared" si="469"/>
        <v>-3.4106051316484809E-13</v>
      </c>
      <c r="ED75" s="303">
        <f t="shared" si="469"/>
        <v>2.2168933355715126E-12</v>
      </c>
      <c r="EE75" s="303">
        <f t="shared" si="469"/>
        <v>-7.9580786405131221E-13</v>
      </c>
      <c r="EF75" s="303">
        <f t="shared" si="469"/>
        <v>0</v>
      </c>
      <c r="EG75" s="303">
        <f t="shared" si="469"/>
        <v>0</v>
      </c>
      <c r="EH75" s="303">
        <f t="shared" ref="EH75:ES75" si="470">+EH32+EH38-EH31</f>
        <v>0</v>
      </c>
      <c r="EI75" s="303">
        <f t="shared" si="470"/>
        <v>6.8212102632969618E-13</v>
      </c>
      <c r="EJ75" s="303">
        <f t="shared" si="470"/>
        <v>-8.5265128291212022E-13</v>
      </c>
      <c r="EK75" s="303">
        <f t="shared" si="470"/>
        <v>6.2527760746888816E-13</v>
      </c>
      <c r="EL75" s="303">
        <f t="shared" si="470"/>
        <v>0</v>
      </c>
      <c r="EM75" s="303">
        <f t="shared" si="470"/>
        <v>0</v>
      </c>
      <c r="EN75" s="303">
        <f t="shared" si="470"/>
        <v>0</v>
      </c>
      <c r="EO75" s="303">
        <f t="shared" si="470"/>
        <v>0</v>
      </c>
      <c r="EP75" s="303">
        <f t="shared" si="470"/>
        <v>5.6843418860808015E-13</v>
      </c>
      <c r="EQ75" s="303">
        <f t="shared" si="470"/>
        <v>0</v>
      </c>
      <c r="ER75" s="303">
        <f t="shared" si="470"/>
        <v>-1.1368683772161603E-12</v>
      </c>
      <c r="ES75" s="303">
        <f t="shared" si="470"/>
        <v>0</v>
      </c>
      <c r="ET75" s="303">
        <f t="shared" ref="ET75:EX75" si="471">+ET32+ET38-ET31</f>
        <v>-5.1159076974727213E-13</v>
      </c>
      <c r="EU75" s="303">
        <f t="shared" si="471"/>
        <v>9.6633812063373625E-13</v>
      </c>
      <c r="EV75" s="303">
        <f t="shared" si="471"/>
        <v>-9.0949470177292824E-13</v>
      </c>
      <c r="EW75" s="303">
        <f t="shared" si="471"/>
        <v>1.9326762412674725E-12</v>
      </c>
      <c r="EX75" s="303">
        <f t="shared" si="471"/>
        <v>-3.0695446184836328E-12</v>
      </c>
      <c r="EY75" s="303">
        <f t="shared" ref="EY75:FM75" si="472">+EY32+EY38-EY31</f>
        <v>2.8705926524708048E-12</v>
      </c>
      <c r="EZ75" s="303">
        <f t="shared" si="472"/>
        <v>0</v>
      </c>
      <c r="FA75" s="303">
        <f t="shared" si="472"/>
        <v>-1.1368683772161603E-12</v>
      </c>
      <c r="FB75" s="303">
        <f t="shared" si="472"/>
        <v>0</v>
      </c>
      <c r="FC75" s="303">
        <f t="shared" si="472"/>
        <v>0</v>
      </c>
      <c r="FD75" s="303">
        <f t="shared" si="472"/>
        <v>-1.1084466677857563E-12</v>
      </c>
      <c r="FE75" s="303">
        <f t="shared" si="472"/>
        <v>0</v>
      </c>
      <c r="FF75" s="303">
        <f t="shared" si="472"/>
        <v>-1.7053025658242404E-12</v>
      </c>
      <c r="FG75" s="303">
        <f t="shared" si="472"/>
        <v>1.6910917111090384E-12</v>
      </c>
      <c r="FH75" s="303">
        <f t="shared" si="472"/>
        <v>-2.0463630789890885E-12</v>
      </c>
      <c r="FI75" s="303">
        <f t="shared" si="472"/>
        <v>1.5916157281026244E-12</v>
      </c>
      <c r="FJ75" s="303">
        <f t="shared" si="472"/>
        <v>1.8758328224066645E-12</v>
      </c>
      <c r="FK75" s="303">
        <f t="shared" si="472"/>
        <v>4.2632564145606011E-14</v>
      </c>
      <c r="FL75" s="303">
        <f t="shared" si="472"/>
        <v>-3.5242919693700969E-12</v>
      </c>
      <c r="FM75" s="303">
        <f t="shared" si="472"/>
        <v>4.1211478674085811E-13</v>
      </c>
      <c r="FN75" s="303">
        <f t="shared" ref="FN75" si="473">+FN32+FN38-FN31</f>
        <v>-9.0949470177292824E-13</v>
      </c>
      <c r="FO75" s="303">
        <f t="shared" ref="FO75:FP75" si="474">+FO32+FO38-FO31</f>
        <v>3.5242919693700969E-12</v>
      </c>
      <c r="FP75" s="303">
        <f t="shared" si="474"/>
        <v>-3.0127011996228248E-12</v>
      </c>
      <c r="FQ75" s="303">
        <f t="shared" ref="FQ75:FR75" si="475">+FQ32+FQ38-FQ31</f>
        <v>0</v>
      </c>
      <c r="FR75" s="303">
        <f t="shared" si="475"/>
        <v>0</v>
      </c>
      <c r="FS75" s="303">
        <f t="shared" ref="FS75:FT75" si="476">+FS32+FS38-FS31</f>
        <v>0</v>
      </c>
      <c r="FT75" s="303">
        <f t="shared" si="476"/>
        <v>-6.8212102632969618E-13</v>
      </c>
      <c r="FU75" s="303">
        <f t="shared" ref="FU75:FV75" si="477">+FU32+FU38-FU31</f>
        <v>0</v>
      </c>
      <c r="FV75" s="303">
        <f t="shared" si="477"/>
        <v>2.2737367544323206E-12</v>
      </c>
    </row>
    <row r="76" spans="1:178" s="5" customFormat="1">
      <c r="A76" s="28" t="s">
        <v>7</v>
      </c>
      <c r="B76" s="317" t="s">
        <v>6</v>
      </c>
      <c r="C76" s="303">
        <f>+C32-(C33+C35+C36+EW491)</f>
        <v>0</v>
      </c>
      <c r="D76" s="303">
        <f t="shared" ref="D76:L76" si="478">+D32-(D33+D35+D36+EX491)</f>
        <v>0</v>
      </c>
      <c r="E76" s="303">
        <f t="shared" si="478"/>
        <v>0</v>
      </c>
      <c r="F76" s="303">
        <f t="shared" si="478"/>
        <v>0</v>
      </c>
      <c r="G76" s="303">
        <f t="shared" si="478"/>
        <v>0</v>
      </c>
      <c r="H76" s="303">
        <f t="shared" si="478"/>
        <v>0</v>
      </c>
      <c r="I76" s="303">
        <f t="shared" si="478"/>
        <v>0</v>
      </c>
      <c r="J76" s="303">
        <f t="shared" si="478"/>
        <v>0</v>
      </c>
      <c r="K76" s="303">
        <f t="shared" si="478"/>
        <v>0</v>
      </c>
      <c r="L76" s="303">
        <f t="shared" si="478"/>
        <v>0</v>
      </c>
      <c r="M76" s="303">
        <f t="shared" ref="M76:Q77" si="479">+M9-M21-M32</f>
        <v>0</v>
      </c>
      <c r="N76" s="303">
        <f t="shared" si="479"/>
        <v>0</v>
      </c>
      <c r="O76" s="303">
        <f t="shared" si="479"/>
        <v>0</v>
      </c>
      <c r="P76" s="303">
        <f t="shared" si="479"/>
        <v>0</v>
      </c>
      <c r="Q76" s="303">
        <f t="shared" si="479"/>
        <v>0</v>
      </c>
      <c r="R76" s="303">
        <f t="shared" ref="R76:BA76" si="480">+R32-(R33+R35+R36+R491)</f>
        <v>0</v>
      </c>
      <c r="S76" s="303">
        <f t="shared" si="480"/>
        <v>0</v>
      </c>
      <c r="T76" s="303">
        <f t="shared" si="480"/>
        <v>0</v>
      </c>
      <c r="U76" s="303">
        <f t="shared" si="480"/>
        <v>0</v>
      </c>
      <c r="V76" s="303">
        <f t="shared" si="480"/>
        <v>0</v>
      </c>
      <c r="W76" s="303">
        <f t="shared" si="480"/>
        <v>0</v>
      </c>
      <c r="X76" s="303">
        <f t="shared" si="480"/>
        <v>0</v>
      </c>
      <c r="Y76" s="303">
        <f t="shared" si="480"/>
        <v>0</v>
      </c>
      <c r="Z76" s="303">
        <f t="shared" si="480"/>
        <v>0</v>
      </c>
      <c r="AA76" s="303">
        <f t="shared" si="480"/>
        <v>0</v>
      </c>
      <c r="AB76" s="303">
        <f t="shared" si="480"/>
        <v>0</v>
      </c>
      <c r="AC76" s="303">
        <f t="shared" si="480"/>
        <v>0</v>
      </c>
      <c r="AD76" s="303">
        <f t="shared" si="480"/>
        <v>0</v>
      </c>
      <c r="AE76" s="303">
        <f t="shared" si="480"/>
        <v>0</v>
      </c>
      <c r="AF76" s="303">
        <f t="shared" si="480"/>
        <v>0</v>
      </c>
      <c r="AG76" s="303">
        <f t="shared" si="480"/>
        <v>-8.5265128291212022E-13</v>
      </c>
      <c r="AH76" s="303">
        <f t="shared" si="480"/>
        <v>0</v>
      </c>
      <c r="AI76" s="303">
        <f t="shared" si="480"/>
        <v>0</v>
      </c>
      <c r="AJ76" s="303">
        <f t="shared" si="480"/>
        <v>0</v>
      </c>
      <c r="AK76" s="303">
        <f t="shared" si="480"/>
        <v>-1.1368683772161603E-13</v>
      </c>
      <c r="AL76" s="303">
        <f t="shared" si="480"/>
        <v>0</v>
      </c>
      <c r="AM76" s="303">
        <f t="shared" si="480"/>
        <v>0</v>
      </c>
      <c r="AN76" s="303">
        <f t="shared" si="480"/>
        <v>0</v>
      </c>
      <c r="AO76" s="303">
        <f t="shared" si="480"/>
        <v>0</v>
      </c>
      <c r="AP76" s="303">
        <f t="shared" si="480"/>
        <v>0</v>
      </c>
      <c r="AQ76" s="303">
        <f t="shared" si="480"/>
        <v>0</v>
      </c>
      <c r="AR76" s="303">
        <f t="shared" si="480"/>
        <v>0</v>
      </c>
      <c r="AS76" s="303">
        <f t="shared" si="480"/>
        <v>1.2789769243681803E-13</v>
      </c>
      <c r="AT76" s="303">
        <f t="shared" si="480"/>
        <v>5.6843418860808015E-14</v>
      </c>
      <c r="AU76" s="303">
        <f t="shared" si="480"/>
        <v>0</v>
      </c>
      <c r="AV76" s="303">
        <f t="shared" si="480"/>
        <v>0</v>
      </c>
      <c r="AW76" s="303">
        <f t="shared" si="480"/>
        <v>0</v>
      </c>
      <c r="AX76" s="303">
        <f t="shared" si="480"/>
        <v>0</v>
      </c>
      <c r="AY76" s="303">
        <f t="shared" si="480"/>
        <v>0</v>
      </c>
      <c r="AZ76" s="303">
        <f t="shared" si="480"/>
        <v>0</v>
      </c>
      <c r="BA76" s="303">
        <f t="shared" si="480"/>
        <v>0</v>
      </c>
      <c r="BB76" s="303">
        <f>+BB32-(BB33+BB35+BB36+BB491)</f>
        <v>0</v>
      </c>
      <c r="BC76" s="303">
        <f t="shared" ref="BC76:DN76" si="481">+BC32-(BC33+BC35+BC36+BC491)</f>
        <v>0</v>
      </c>
      <c r="BD76" s="303">
        <f t="shared" si="481"/>
        <v>0</v>
      </c>
      <c r="BE76" s="303">
        <f t="shared" si="481"/>
        <v>0</v>
      </c>
      <c r="BF76" s="303">
        <f t="shared" si="481"/>
        <v>0</v>
      </c>
      <c r="BG76" s="303">
        <f t="shared" si="481"/>
        <v>0</v>
      </c>
      <c r="BH76" s="303">
        <f t="shared" si="481"/>
        <v>-1.1368683772161603E-13</v>
      </c>
      <c r="BI76" s="303">
        <f t="shared" si="481"/>
        <v>0</v>
      </c>
      <c r="BJ76" s="303">
        <f t="shared" si="481"/>
        <v>0</v>
      </c>
      <c r="BK76" s="303">
        <f t="shared" si="481"/>
        <v>0</v>
      </c>
      <c r="BL76" s="303">
        <f t="shared" si="481"/>
        <v>0</v>
      </c>
      <c r="BM76" s="303">
        <f t="shared" si="481"/>
        <v>0</v>
      </c>
      <c r="BN76" s="303">
        <f t="shared" si="481"/>
        <v>0</v>
      </c>
      <c r="BO76" s="303">
        <f t="shared" si="481"/>
        <v>0</v>
      </c>
      <c r="BP76" s="303">
        <f t="shared" si="481"/>
        <v>0</v>
      </c>
      <c r="BQ76" s="303">
        <f t="shared" si="481"/>
        <v>0</v>
      </c>
      <c r="BR76" s="303">
        <f t="shared" si="481"/>
        <v>1.1368683772161603E-13</v>
      </c>
      <c r="BS76" s="303">
        <f t="shared" si="481"/>
        <v>0</v>
      </c>
      <c r="BT76" s="303">
        <f t="shared" si="481"/>
        <v>0</v>
      </c>
      <c r="BU76" s="303">
        <f t="shared" si="481"/>
        <v>0</v>
      </c>
      <c r="BV76" s="303">
        <f t="shared" si="481"/>
        <v>0</v>
      </c>
      <c r="BW76" s="303">
        <f t="shared" si="481"/>
        <v>0</v>
      </c>
      <c r="BX76" s="303">
        <f t="shared" si="481"/>
        <v>0</v>
      </c>
      <c r="BY76" s="303">
        <f t="shared" si="481"/>
        <v>0</v>
      </c>
      <c r="BZ76" s="303">
        <f t="shared" si="481"/>
        <v>0</v>
      </c>
      <c r="CA76" s="303">
        <f t="shared" si="481"/>
        <v>0</v>
      </c>
      <c r="CB76" s="303">
        <f t="shared" si="481"/>
        <v>0</v>
      </c>
      <c r="CC76" s="303">
        <f t="shared" si="481"/>
        <v>0</v>
      </c>
      <c r="CD76" s="303">
        <f t="shared" si="481"/>
        <v>0</v>
      </c>
      <c r="CE76" s="303">
        <f t="shared" si="481"/>
        <v>0</v>
      </c>
      <c r="CF76" s="303">
        <f t="shared" si="481"/>
        <v>0</v>
      </c>
      <c r="CG76" s="303">
        <f t="shared" si="481"/>
        <v>0</v>
      </c>
      <c r="CH76" s="303">
        <f t="shared" si="481"/>
        <v>0</v>
      </c>
      <c r="CI76" s="303">
        <f t="shared" si="481"/>
        <v>0</v>
      </c>
      <c r="CJ76" s="303">
        <f t="shared" si="481"/>
        <v>0</v>
      </c>
      <c r="CK76" s="303">
        <f t="shared" si="481"/>
        <v>0</v>
      </c>
      <c r="CL76" s="303">
        <f t="shared" si="481"/>
        <v>0</v>
      </c>
      <c r="CM76" s="303">
        <f t="shared" si="481"/>
        <v>0</v>
      </c>
      <c r="CN76" s="303">
        <f t="shared" si="481"/>
        <v>0</v>
      </c>
      <c r="CO76" s="303">
        <f t="shared" si="481"/>
        <v>1.1368683772161603E-13</v>
      </c>
      <c r="CP76" s="303">
        <f t="shared" si="481"/>
        <v>0</v>
      </c>
      <c r="CQ76" s="303">
        <f t="shared" si="481"/>
        <v>0</v>
      </c>
      <c r="CR76" s="303">
        <f t="shared" si="481"/>
        <v>0</v>
      </c>
      <c r="CS76" s="303">
        <f t="shared" si="481"/>
        <v>0</v>
      </c>
      <c r="CT76" s="303">
        <f t="shared" si="481"/>
        <v>0</v>
      </c>
      <c r="CU76" s="303">
        <f t="shared" si="481"/>
        <v>0</v>
      </c>
      <c r="CV76" s="303">
        <f t="shared" si="481"/>
        <v>0</v>
      </c>
      <c r="CW76" s="303">
        <f t="shared" si="481"/>
        <v>0</v>
      </c>
      <c r="CX76" s="303">
        <f t="shared" si="481"/>
        <v>0</v>
      </c>
      <c r="CY76" s="303">
        <f t="shared" si="481"/>
        <v>0</v>
      </c>
      <c r="CZ76" s="303">
        <f t="shared" si="481"/>
        <v>0</v>
      </c>
      <c r="DA76" s="303">
        <f t="shared" si="481"/>
        <v>0</v>
      </c>
      <c r="DB76" s="303">
        <f t="shared" si="481"/>
        <v>0</v>
      </c>
      <c r="DC76" s="303">
        <f t="shared" si="481"/>
        <v>0</v>
      </c>
      <c r="DD76" s="303">
        <f t="shared" si="481"/>
        <v>0</v>
      </c>
      <c r="DE76" s="303">
        <f t="shared" si="481"/>
        <v>0</v>
      </c>
      <c r="DF76" s="303">
        <f t="shared" si="481"/>
        <v>0</v>
      </c>
      <c r="DG76" s="303">
        <f t="shared" si="481"/>
        <v>-5.6843418860808015E-14</v>
      </c>
      <c r="DH76" s="303">
        <f t="shared" si="481"/>
        <v>0</v>
      </c>
      <c r="DI76" s="303">
        <f t="shared" si="481"/>
        <v>0</v>
      </c>
      <c r="DJ76" s="303">
        <f t="shared" si="481"/>
        <v>-9.0949470177292824E-13</v>
      </c>
      <c r="DK76" s="303">
        <f t="shared" si="481"/>
        <v>0</v>
      </c>
      <c r="DL76" s="303">
        <f t="shared" si="481"/>
        <v>0</v>
      </c>
      <c r="DM76" s="303">
        <f t="shared" si="481"/>
        <v>1.1368683772161603E-13</v>
      </c>
      <c r="DN76" s="303">
        <f t="shared" si="481"/>
        <v>0</v>
      </c>
      <c r="DO76" s="303">
        <f t="shared" ref="DO76:FV76" si="482">+DO32-(DO33+DO35+DO36+DO491)</f>
        <v>0</v>
      </c>
      <c r="DP76" s="303">
        <f t="shared" si="482"/>
        <v>0</v>
      </c>
      <c r="DQ76" s="303">
        <f t="shared" si="482"/>
        <v>0</v>
      </c>
      <c r="DR76" s="303">
        <f t="shared" si="482"/>
        <v>0</v>
      </c>
      <c r="DS76" s="303">
        <f t="shared" si="482"/>
        <v>0</v>
      </c>
      <c r="DT76" s="303">
        <f t="shared" si="482"/>
        <v>0</v>
      </c>
      <c r="DU76" s="303">
        <f t="shared" si="482"/>
        <v>0</v>
      </c>
      <c r="DV76" s="303">
        <f t="shared" si="482"/>
        <v>0</v>
      </c>
      <c r="DW76" s="303">
        <f t="shared" si="482"/>
        <v>0</v>
      </c>
      <c r="DX76" s="303">
        <f t="shared" si="482"/>
        <v>-4.5474735088646412E-13</v>
      </c>
      <c r="DY76" s="303">
        <f t="shared" si="482"/>
        <v>0</v>
      </c>
      <c r="DZ76" s="303">
        <f t="shared" si="482"/>
        <v>0</v>
      </c>
      <c r="EA76" s="303">
        <f t="shared" si="482"/>
        <v>0</v>
      </c>
      <c r="EB76" s="303">
        <f t="shared" si="482"/>
        <v>0</v>
      </c>
      <c r="EC76" s="303">
        <f t="shared" si="482"/>
        <v>0</v>
      </c>
      <c r="ED76" s="303">
        <f t="shared" si="482"/>
        <v>0</v>
      </c>
      <c r="EE76" s="303">
        <f t="shared" si="482"/>
        <v>0</v>
      </c>
      <c r="EF76" s="303">
        <f t="shared" si="482"/>
        <v>0</v>
      </c>
      <c r="EG76" s="303">
        <f t="shared" si="482"/>
        <v>0</v>
      </c>
      <c r="EH76" s="303">
        <f t="shared" si="482"/>
        <v>0</v>
      </c>
      <c r="EI76" s="303">
        <f t="shared" si="482"/>
        <v>0</v>
      </c>
      <c r="EJ76" s="303">
        <f t="shared" si="482"/>
        <v>0</v>
      </c>
      <c r="EK76" s="303">
        <f t="shared" si="482"/>
        <v>0</v>
      </c>
      <c r="EL76" s="303">
        <f t="shared" si="482"/>
        <v>0</v>
      </c>
      <c r="EM76" s="303">
        <f t="shared" si="482"/>
        <v>0</v>
      </c>
      <c r="EN76" s="303">
        <f t="shared" si="482"/>
        <v>0</v>
      </c>
      <c r="EO76" s="303">
        <f t="shared" si="482"/>
        <v>0</v>
      </c>
      <c r="EP76" s="303">
        <f t="shared" si="482"/>
        <v>0</v>
      </c>
      <c r="EQ76" s="303">
        <f t="shared" si="482"/>
        <v>0</v>
      </c>
      <c r="ER76" s="303">
        <f t="shared" si="482"/>
        <v>0</v>
      </c>
      <c r="ES76" s="303">
        <f t="shared" si="482"/>
        <v>0</v>
      </c>
      <c r="ET76" s="303">
        <f t="shared" si="482"/>
        <v>0</v>
      </c>
      <c r="EU76" s="303">
        <f t="shared" si="482"/>
        <v>0</v>
      </c>
      <c r="EV76" s="303">
        <f t="shared" si="482"/>
        <v>9.9475983006414026E-14</v>
      </c>
      <c r="EW76" s="303">
        <f t="shared" si="482"/>
        <v>0</v>
      </c>
      <c r="EX76" s="303">
        <f t="shared" si="482"/>
        <v>0</v>
      </c>
      <c r="EY76" s="303">
        <f t="shared" si="482"/>
        <v>0</v>
      </c>
      <c r="EZ76" s="303">
        <f t="shared" si="482"/>
        <v>0</v>
      </c>
      <c r="FA76" s="303">
        <f t="shared" si="482"/>
        <v>0</v>
      </c>
      <c r="FB76" s="303">
        <f t="shared" si="482"/>
        <v>0</v>
      </c>
      <c r="FC76" s="303">
        <f t="shared" si="482"/>
        <v>0</v>
      </c>
      <c r="FD76" s="303">
        <f t="shared" si="482"/>
        <v>8.5265128291212022E-14</v>
      </c>
      <c r="FE76" s="303">
        <f t="shared" si="482"/>
        <v>0</v>
      </c>
      <c r="FF76" s="303">
        <f t="shared" si="482"/>
        <v>0</v>
      </c>
      <c r="FG76" s="303">
        <f t="shared" si="482"/>
        <v>0</v>
      </c>
      <c r="FH76" s="303">
        <f t="shared" si="482"/>
        <v>0</v>
      </c>
      <c r="FI76" s="303">
        <f t="shared" si="482"/>
        <v>0</v>
      </c>
      <c r="FJ76" s="303">
        <f t="shared" si="482"/>
        <v>0</v>
      </c>
      <c r="FK76" s="303">
        <f t="shared" si="482"/>
        <v>0</v>
      </c>
      <c r="FL76" s="303">
        <f t="shared" si="482"/>
        <v>0</v>
      </c>
      <c r="FM76" s="303">
        <f t="shared" si="482"/>
        <v>0</v>
      </c>
      <c r="FN76" s="303">
        <f t="shared" si="482"/>
        <v>0</v>
      </c>
      <c r="FO76" s="303">
        <f t="shared" si="482"/>
        <v>-5.6843418860808015E-14</v>
      </c>
      <c r="FP76" s="303">
        <f t="shared" si="482"/>
        <v>0</v>
      </c>
      <c r="FQ76" s="303">
        <f t="shared" si="482"/>
        <v>0</v>
      </c>
      <c r="FR76" s="303">
        <f t="shared" si="482"/>
        <v>0</v>
      </c>
      <c r="FS76" s="303">
        <f t="shared" si="482"/>
        <v>0</v>
      </c>
      <c r="FT76" s="303">
        <f t="shared" si="482"/>
        <v>0</v>
      </c>
      <c r="FU76" s="303">
        <f t="shared" si="482"/>
        <v>0</v>
      </c>
      <c r="FV76" s="303">
        <f t="shared" si="482"/>
        <v>0</v>
      </c>
    </row>
    <row r="77" spans="1:178" s="5" customFormat="1">
      <c r="A77" s="29" t="s">
        <v>8</v>
      </c>
      <c r="B77" s="291" t="s">
        <v>6</v>
      </c>
      <c r="C77" s="303">
        <f t="shared" ref="C77:J77" si="483">+C31-(C32+C38+C39)</f>
        <v>0</v>
      </c>
      <c r="D77" s="303">
        <f t="shared" si="483"/>
        <v>0</v>
      </c>
      <c r="E77" s="303">
        <f t="shared" si="483"/>
        <v>0</v>
      </c>
      <c r="F77" s="303">
        <f t="shared" si="483"/>
        <v>0</v>
      </c>
      <c r="G77" s="303">
        <f t="shared" si="483"/>
        <v>0</v>
      </c>
      <c r="H77" s="303">
        <f t="shared" si="483"/>
        <v>0</v>
      </c>
      <c r="I77" s="303">
        <f t="shared" si="483"/>
        <v>0</v>
      </c>
      <c r="J77" s="303">
        <f t="shared" si="483"/>
        <v>0</v>
      </c>
      <c r="K77" s="303">
        <f t="shared" ref="K77:L77" si="484">+K31-(K32+K38+K39)</f>
        <v>0</v>
      </c>
      <c r="L77" s="303">
        <f t="shared" si="484"/>
        <v>0</v>
      </c>
      <c r="M77" s="303">
        <f t="shared" si="479"/>
        <v>0</v>
      </c>
      <c r="N77" s="303">
        <f t="shared" si="479"/>
        <v>0</v>
      </c>
      <c r="O77" s="303">
        <f t="shared" si="479"/>
        <v>0</v>
      </c>
      <c r="P77" s="303">
        <f t="shared" si="479"/>
        <v>0</v>
      </c>
      <c r="Q77" s="303">
        <f t="shared" si="479"/>
        <v>0</v>
      </c>
      <c r="R77" s="303">
        <f t="shared" ref="R77:AR77" si="485">+R10-R22-R33</f>
        <v>0</v>
      </c>
      <c r="S77" s="303">
        <f t="shared" si="485"/>
        <v>0</v>
      </c>
      <c r="T77" s="303">
        <f t="shared" si="485"/>
        <v>0</v>
      </c>
      <c r="U77" s="303">
        <f t="shared" si="485"/>
        <v>0</v>
      </c>
      <c r="V77" s="303">
        <f t="shared" si="485"/>
        <v>0</v>
      </c>
      <c r="W77" s="303">
        <f t="shared" si="485"/>
        <v>0</v>
      </c>
      <c r="X77" s="303">
        <f t="shared" si="485"/>
        <v>0</v>
      </c>
      <c r="Y77" s="303">
        <f t="shared" si="485"/>
        <v>0</v>
      </c>
      <c r="Z77" s="303">
        <f t="shared" si="485"/>
        <v>0</v>
      </c>
      <c r="AA77" s="303">
        <f t="shared" si="485"/>
        <v>0</v>
      </c>
      <c r="AB77" s="303">
        <f t="shared" si="485"/>
        <v>0</v>
      </c>
      <c r="AC77" s="303">
        <f t="shared" si="485"/>
        <v>0</v>
      </c>
      <c r="AD77" s="303">
        <f t="shared" si="485"/>
        <v>0</v>
      </c>
      <c r="AE77" s="303">
        <f t="shared" si="485"/>
        <v>0</v>
      </c>
      <c r="AF77" s="303">
        <f t="shared" si="485"/>
        <v>0</v>
      </c>
      <c r="AG77" s="303">
        <f t="shared" si="485"/>
        <v>0</v>
      </c>
      <c r="AH77" s="303">
        <f t="shared" si="485"/>
        <v>0</v>
      </c>
      <c r="AI77" s="303">
        <f t="shared" si="485"/>
        <v>0</v>
      </c>
      <c r="AJ77" s="303">
        <f t="shared" si="485"/>
        <v>0</v>
      </c>
      <c r="AK77" s="303">
        <f t="shared" si="485"/>
        <v>0</v>
      </c>
      <c r="AL77" s="303">
        <f t="shared" si="485"/>
        <v>0</v>
      </c>
      <c r="AM77" s="303">
        <f t="shared" si="485"/>
        <v>0</v>
      </c>
      <c r="AN77" s="303">
        <f t="shared" si="485"/>
        <v>0</v>
      </c>
      <c r="AO77" s="303">
        <f t="shared" si="485"/>
        <v>0</v>
      </c>
      <c r="AP77" s="303">
        <f t="shared" si="485"/>
        <v>0</v>
      </c>
      <c r="AQ77" s="303">
        <f t="shared" si="485"/>
        <v>0</v>
      </c>
      <c r="AR77" s="303">
        <f t="shared" si="485"/>
        <v>0</v>
      </c>
      <c r="AS77" s="303">
        <f t="shared" ref="AS77:BZ77" si="486">+AS10-AS22-AS33</f>
        <v>0</v>
      </c>
      <c r="AT77" s="303">
        <f t="shared" si="486"/>
        <v>0</v>
      </c>
      <c r="AU77" s="303">
        <f t="shared" si="486"/>
        <v>0</v>
      </c>
      <c r="AV77" s="303">
        <f t="shared" si="486"/>
        <v>0</v>
      </c>
      <c r="AW77" s="303">
        <f t="shared" si="486"/>
        <v>5.6843418860808015E-14</v>
      </c>
      <c r="AX77" s="303">
        <f t="shared" si="486"/>
        <v>0</v>
      </c>
      <c r="AY77" s="303">
        <f t="shared" si="486"/>
        <v>2.7238946705985541</v>
      </c>
      <c r="AZ77" s="303">
        <f t="shared" si="486"/>
        <v>-1614.8750012856854</v>
      </c>
      <c r="BA77" s="303">
        <f t="shared" si="486"/>
        <v>-654.68567936076568</v>
      </c>
      <c r="BB77" s="303">
        <f t="shared" si="486"/>
        <v>0</v>
      </c>
      <c r="BC77" s="303">
        <f t="shared" si="486"/>
        <v>0</v>
      </c>
      <c r="BD77" s="303">
        <f t="shared" si="486"/>
        <v>0</v>
      </c>
      <c r="BE77" s="303">
        <f t="shared" si="486"/>
        <v>0</v>
      </c>
      <c r="BF77" s="303">
        <f t="shared" si="486"/>
        <v>0</v>
      </c>
      <c r="BG77" s="303">
        <f t="shared" si="486"/>
        <v>0</v>
      </c>
      <c r="BH77" s="303">
        <f t="shared" si="486"/>
        <v>0</v>
      </c>
      <c r="BI77" s="303">
        <f t="shared" si="486"/>
        <v>0</v>
      </c>
      <c r="BJ77" s="303">
        <f t="shared" si="486"/>
        <v>0</v>
      </c>
      <c r="BK77" s="303">
        <f t="shared" si="486"/>
        <v>0</v>
      </c>
      <c r="BL77" s="303">
        <f t="shared" si="486"/>
        <v>0</v>
      </c>
      <c r="BM77" s="303">
        <f t="shared" si="486"/>
        <v>0</v>
      </c>
      <c r="BN77" s="303">
        <f t="shared" si="486"/>
        <v>0</v>
      </c>
      <c r="BO77" s="303">
        <f t="shared" si="486"/>
        <v>0</v>
      </c>
      <c r="BP77" s="303">
        <f t="shared" si="486"/>
        <v>0</v>
      </c>
      <c r="BQ77" s="303">
        <f t="shared" si="486"/>
        <v>0</v>
      </c>
      <c r="BR77" s="303">
        <f t="shared" si="486"/>
        <v>0</v>
      </c>
      <c r="BS77" s="303">
        <f t="shared" si="486"/>
        <v>0</v>
      </c>
      <c r="BT77" s="303">
        <f t="shared" si="486"/>
        <v>0</v>
      </c>
      <c r="BU77" s="303">
        <f t="shared" si="486"/>
        <v>0</v>
      </c>
      <c r="BV77" s="303">
        <f t="shared" si="486"/>
        <v>0</v>
      </c>
      <c r="BW77" s="303">
        <f t="shared" si="486"/>
        <v>0</v>
      </c>
      <c r="BX77" s="303">
        <f t="shared" si="486"/>
        <v>0</v>
      </c>
      <c r="BY77" s="303">
        <f t="shared" si="486"/>
        <v>0</v>
      </c>
      <c r="BZ77" s="303">
        <f t="shared" si="486"/>
        <v>0</v>
      </c>
      <c r="CA77" s="303">
        <f t="shared" ref="CA77:DA77" si="487">+CA31-(CA32+CA38+CA39)</f>
        <v>0</v>
      </c>
      <c r="CB77" s="303">
        <f t="shared" si="487"/>
        <v>0</v>
      </c>
      <c r="CC77" s="303">
        <f t="shared" si="487"/>
        <v>7.9580786405131221E-13</v>
      </c>
      <c r="CD77" s="303">
        <f t="shared" si="487"/>
        <v>0</v>
      </c>
      <c r="CE77" s="303">
        <f t="shared" si="487"/>
        <v>0</v>
      </c>
      <c r="CF77" s="303">
        <f t="shared" si="487"/>
        <v>2.2737367544323206E-13</v>
      </c>
      <c r="CG77" s="303">
        <f t="shared" si="487"/>
        <v>0</v>
      </c>
      <c r="CH77" s="303">
        <f t="shared" si="487"/>
        <v>0</v>
      </c>
      <c r="CI77" s="303">
        <f t="shared" si="487"/>
        <v>-1.1368683772161603E-12</v>
      </c>
      <c r="CJ77" s="303">
        <f t="shared" si="487"/>
        <v>5.4001247917767614E-13</v>
      </c>
      <c r="CK77" s="303">
        <f t="shared" si="487"/>
        <v>0</v>
      </c>
      <c r="CL77" s="303">
        <f t="shared" si="487"/>
        <v>0</v>
      </c>
      <c r="CM77" s="303">
        <f t="shared" si="487"/>
        <v>0</v>
      </c>
      <c r="CN77" s="303">
        <f t="shared" si="487"/>
        <v>0</v>
      </c>
      <c r="CO77" s="303">
        <f t="shared" si="487"/>
        <v>-3.694822225952521E-13</v>
      </c>
      <c r="CP77" s="303">
        <f t="shared" si="487"/>
        <v>0</v>
      </c>
      <c r="CQ77" s="303">
        <f t="shared" si="487"/>
        <v>-4.5474735088646412E-13</v>
      </c>
      <c r="CR77" s="303">
        <f t="shared" si="487"/>
        <v>7.673861546209082E-13</v>
      </c>
      <c r="CS77" s="303">
        <f t="shared" si="487"/>
        <v>0</v>
      </c>
      <c r="CT77" s="303">
        <f t="shared" si="487"/>
        <v>0</v>
      </c>
      <c r="CU77" s="303">
        <f t="shared" si="487"/>
        <v>0</v>
      </c>
      <c r="CV77" s="303">
        <f t="shared" si="487"/>
        <v>0</v>
      </c>
      <c r="CW77" s="303">
        <f t="shared" si="487"/>
        <v>0</v>
      </c>
      <c r="CX77" s="303">
        <f t="shared" si="487"/>
        <v>0</v>
      </c>
      <c r="CY77" s="303">
        <f t="shared" si="487"/>
        <v>0</v>
      </c>
      <c r="CZ77" s="303">
        <f t="shared" si="487"/>
        <v>0</v>
      </c>
      <c r="DA77" s="303">
        <f t="shared" si="487"/>
        <v>-7.3896444519050419E-13</v>
      </c>
      <c r="DB77" s="303">
        <f t="shared" ref="DB77:EG77" si="488">+DB31-(DB32+DB38+DB39)</f>
        <v>0</v>
      </c>
      <c r="DC77" s="303">
        <f t="shared" si="488"/>
        <v>0</v>
      </c>
      <c r="DD77" s="303">
        <f t="shared" si="488"/>
        <v>0</v>
      </c>
      <c r="DE77" s="303">
        <f t="shared" si="488"/>
        <v>0</v>
      </c>
      <c r="DF77" s="303">
        <f t="shared" si="488"/>
        <v>0</v>
      </c>
      <c r="DG77" s="303">
        <f t="shared" si="488"/>
        <v>0</v>
      </c>
      <c r="DH77" s="303">
        <f t="shared" si="488"/>
        <v>6.2527760746888816E-13</v>
      </c>
      <c r="DI77" s="303">
        <f t="shared" si="488"/>
        <v>0</v>
      </c>
      <c r="DJ77" s="303">
        <f t="shared" si="488"/>
        <v>0</v>
      </c>
      <c r="DK77" s="303">
        <f t="shared" si="488"/>
        <v>5.1159076974727213E-13</v>
      </c>
      <c r="DL77" s="303">
        <f t="shared" si="488"/>
        <v>-1.0231815394945443E-12</v>
      </c>
      <c r="DM77" s="303">
        <f t="shared" si="488"/>
        <v>2.7569058147491887E-12</v>
      </c>
      <c r="DN77" s="303">
        <f t="shared" si="488"/>
        <v>-1.0942358130705543E-12</v>
      </c>
      <c r="DO77" s="303">
        <f t="shared" si="488"/>
        <v>0</v>
      </c>
      <c r="DP77" s="303">
        <f t="shared" si="488"/>
        <v>-9.6633812063373625E-13</v>
      </c>
      <c r="DQ77" s="303">
        <f t="shared" si="488"/>
        <v>1.8189894035458565E-12</v>
      </c>
      <c r="DR77" s="303">
        <f t="shared" si="488"/>
        <v>-1.7053025658242404E-12</v>
      </c>
      <c r="DS77" s="303">
        <f t="shared" si="488"/>
        <v>4.9027448767446913E-13</v>
      </c>
      <c r="DT77" s="303">
        <f t="shared" si="488"/>
        <v>1.7621459846850485E-12</v>
      </c>
      <c r="DU77" s="303">
        <f t="shared" si="488"/>
        <v>0</v>
      </c>
      <c r="DV77" s="303">
        <f t="shared" si="488"/>
        <v>9.6633812063373625E-13</v>
      </c>
      <c r="DW77" s="303">
        <f t="shared" si="488"/>
        <v>-1.7053025658242404E-12</v>
      </c>
      <c r="DX77" s="303">
        <f t="shared" si="488"/>
        <v>1.4210854715202004E-13</v>
      </c>
      <c r="DY77" s="303">
        <f t="shared" si="488"/>
        <v>1.0231815394945443E-12</v>
      </c>
      <c r="DZ77" s="303">
        <f t="shared" si="488"/>
        <v>-1.1937117960769683E-12</v>
      </c>
      <c r="EA77" s="303">
        <f t="shared" si="488"/>
        <v>0</v>
      </c>
      <c r="EB77" s="303">
        <f t="shared" si="488"/>
        <v>6.8212102632969618E-13</v>
      </c>
      <c r="EC77" s="303">
        <f t="shared" si="488"/>
        <v>5.1869619710487314E-13</v>
      </c>
      <c r="ED77" s="303">
        <f t="shared" si="488"/>
        <v>-2.1600499167107046E-12</v>
      </c>
      <c r="EE77" s="303">
        <f t="shared" si="488"/>
        <v>7.3896444519050419E-13</v>
      </c>
      <c r="EF77" s="303">
        <f t="shared" si="488"/>
        <v>0</v>
      </c>
      <c r="EG77" s="303">
        <f t="shared" si="488"/>
        <v>0</v>
      </c>
      <c r="EH77" s="303">
        <f t="shared" ref="EH77:ES77" si="489">+EH31-(EH32+EH38+EH39)</f>
        <v>0</v>
      </c>
      <c r="EI77" s="303">
        <f t="shared" si="489"/>
        <v>-7.9580786405131221E-13</v>
      </c>
      <c r="EJ77" s="303">
        <f t="shared" si="489"/>
        <v>1.4210854715202004E-12</v>
      </c>
      <c r="EK77" s="303">
        <f t="shared" si="489"/>
        <v>-1.0516032489249483E-12</v>
      </c>
      <c r="EL77" s="303">
        <f t="shared" si="489"/>
        <v>0</v>
      </c>
      <c r="EM77" s="303">
        <f t="shared" si="489"/>
        <v>0</v>
      </c>
      <c r="EN77" s="303">
        <f t="shared" si="489"/>
        <v>0</v>
      </c>
      <c r="EO77" s="303">
        <f t="shared" si="489"/>
        <v>0</v>
      </c>
      <c r="EP77" s="303">
        <f t="shared" si="489"/>
        <v>-5.6843418860808015E-13</v>
      </c>
      <c r="EQ77" s="303">
        <f t="shared" si="489"/>
        <v>0</v>
      </c>
      <c r="ER77" s="303">
        <f t="shared" si="489"/>
        <v>1.1368683772161603E-12</v>
      </c>
      <c r="ES77" s="303">
        <f t="shared" si="489"/>
        <v>0</v>
      </c>
      <c r="ET77" s="303">
        <f t="shared" ref="ET77:EX77" si="490">+ET31-(ET32+ET38+ET39)</f>
        <v>5.1159076974727213E-13</v>
      </c>
      <c r="EU77" s="303">
        <f t="shared" si="490"/>
        <v>-9.6633812063373625E-13</v>
      </c>
      <c r="EV77" s="303">
        <f t="shared" si="490"/>
        <v>9.0949470177292824E-13</v>
      </c>
      <c r="EW77" s="303">
        <f t="shared" si="490"/>
        <v>-1.9326762412674725E-12</v>
      </c>
      <c r="EX77" s="303">
        <f t="shared" si="490"/>
        <v>3.0695446184836328E-12</v>
      </c>
      <c r="EY77" s="303">
        <f t="shared" ref="EY77:FM77" si="491">+EY31-(EY32+EY38+EY39)</f>
        <v>-2.8705926524708048E-12</v>
      </c>
      <c r="EZ77" s="303">
        <f t="shared" si="491"/>
        <v>0</v>
      </c>
      <c r="FA77" s="303">
        <f t="shared" si="491"/>
        <v>1.1368683772161603E-12</v>
      </c>
      <c r="FB77" s="303">
        <f t="shared" si="491"/>
        <v>0</v>
      </c>
      <c r="FC77" s="303">
        <f t="shared" si="491"/>
        <v>0</v>
      </c>
      <c r="FD77" s="303">
        <f t="shared" si="491"/>
        <v>9.4502183856093325E-13</v>
      </c>
      <c r="FE77" s="303">
        <f t="shared" si="491"/>
        <v>0</v>
      </c>
      <c r="FF77" s="303">
        <f t="shared" si="491"/>
        <v>1.7053025658242404E-12</v>
      </c>
      <c r="FG77" s="303">
        <f t="shared" si="491"/>
        <v>-1.6910917111090384E-12</v>
      </c>
      <c r="FH77" s="303">
        <f t="shared" si="491"/>
        <v>2.0463630789890885E-12</v>
      </c>
      <c r="FI77" s="303">
        <f t="shared" si="491"/>
        <v>-1.5916157281026244E-12</v>
      </c>
      <c r="FJ77" s="303">
        <f t="shared" si="491"/>
        <v>-1.8758328224066645E-12</v>
      </c>
      <c r="FK77" s="303">
        <f t="shared" si="491"/>
        <v>-4.2632564145606011E-14</v>
      </c>
      <c r="FL77" s="303">
        <f t="shared" si="491"/>
        <v>3.5242919693700969E-12</v>
      </c>
      <c r="FM77" s="303">
        <f t="shared" si="491"/>
        <v>-4.1211478674085811E-13</v>
      </c>
      <c r="FN77" s="303">
        <f t="shared" ref="FN77" si="492">+FN31-(FN32+FN38+FN39)</f>
        <v>9.0949470177292824E-13</v>
      </c>
      <c r="FO77" s="303">
        <f t="shared" ref="FO77:FP77" si="493">+FO31-(FO32+FO38+FO39)</f>
        <v>-3.5242919693700969E-12</v>
      </c>
      <c r="FP77" s="303">
        <f t="shared" si="493"/>
        <v>3.0127011996228248E-12</v>
      </c>
      <c r="FQ77" s="303">
        <f t="shared" ref="FQ77:FR77" si="494">+FQ31-(FQ32+FQ38+FQ39)</f>
        <v>0</v>
      </c>
      <c r="FR77" s="303">
        <f t="shared" si="494"/>
        <v>0</v>
      </c>
      <c r="FS77" s="303">
        <f t="shared" ref="FS77:FT77" si="495">+FS31-(FS32+FS38+FS39)</f>
        <v>0</v>
      </c>
      <c r="FT77" s="303">
        <f t="shared" si="495"/>
        <v>6.8212102632969618E-13</v>
      </c>
      <c r="FU77" s="303">
        <f t="shared" ref="FU77:FV77" si="496">+FU31-(FU32+FU38+FU39)</f>
        <v>0</v>
      </c>
      <c r="FV77" s="303">
        <f t="shared" si="496"/>
        <v>-2.2737367544323206E-12</v>
      </c>
    </row>
    <row r="78" spans="1:178" s="5" customFormat="1">
      <c r="B78" s="7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</row>
    <row r="79" spans="1:178" ht="18.75">
      <c r="A79" s="30" t="s">
        <v>14</v>
      </c>
      <c r="B79" s="26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</row>
    <row r="80" spans="1:178" s="5" customFormat="1">
      <c r="A80" s="27" t="s">
        <v>1</v>
      </c>
      <c r="B80" s="316" t="s">
        <v>6</v>
      </c>
      <c r="C80" s="318">
        <f t="shared" ref="C80:H82" si="497">+SUM(DE80:DP80)</f>
        <v>0</v>
      </c>
      <c r="D80" s="318">
        <f t="shared" si="497"/>
        <v>0</v>
      </c>
      <c r="E80" s="318">
        <f t="shared" si="497"/>
        <v>0</v>
      </c>
      <c r="F80" s="318">
        <f t="shared" si="497"/>
        <v>0</v>
      </c>
      <c r="G80" s="318">
        <f t="shared" si="497"/>
        <v>0</v>
      </c>
      <c r="H80" s="318">
        <f t="shared" si="497"/>
        <v>0</v>
      </c>
      <c r="I80" s="318">
        <f t="shared" ref="I80:I88" si="498">+SUM(DV80:EG80)</f>
        <v>0</v>
      </c>
      <c r="J80" s="318">
        <f t="shared" ref="J80:K88" si="499">+SUM(EH80:ES80)</f>
        <v>0</v>
      </c>
      <c r="K80" s="318">
        <f t="shared" si="499"/>
        <v>0</v>
      </c>
      <c r="L80" s="318"/>
      <c r="M80" s="318">
        <f t="shared" ref="M80:AR80" si="500">+M8-M20-M31</f>
        <v>0</v>
      </c>
      <c r="N80" s="318">
        <f t="shared" si="500"/>
        <v>0</v>
      </c>
      <c r="O80" s="318">
        <f t="shared" si="500"/>
        <v>0</v>
      </c>
      <c r="P80" s="318">
        <f t="shared" si="500"/>
        <v>0</v>
      </c>
      <c r="Q80" s="318">
        <f t="shared" si="500"/>
        <v>0</v>
      </c>
      <c r="R80" s="318">
        <f t="shared" si="500"/>
        <v>0</v>
      </c>
      <c r="S80" s="318">
        <f t="shared" si="500"/>
        <v>0</v>
      </c>
      <c r="T80" s="318">
        <f t="shared" si="500"/>
        <v>0</v>
      </c>
      <c r="U80" s="318">
        <f t="shared" si="500"/>
        <v>0</v>
      </c>
      <c r="V80" s="318">
        <f t="shared" si="500"/>
        <v>0</v>
      </c>
      <c r="W80" s="318">
        <f t="shared" si="500"/>
        <v>0</v>
      </c>
      <c r="X80" s="318">
        <f t="shared" si="500"/>
        <v>0</v>
      </c>
      <c r="Y80" s="318">
        <f t="shared" si="500"/>
        <v>0</v>
      </c>
      <c r="Z80" s="318">
        <f t="shared" si="500"/>
        <v>0</v>
      </c>
      <c r="AA80" s="318">
        <f t="shared" si="500"/>
        <v>0</v>
      </c>
      <c r="AB80" s="318">
        <f t="shared" si="500"/>
        <v>0</v>
      </c>
      <c r="AC80" s="318">
        <f t="shared" si="500"/>
        <v>0</v>
      </c>
      <c r="AD80" s="318">
        <f t="shared" si="500"/>
        <v>0</v>
      </c>
      <c r="AE80" s="318">
        <f t="shared" si="500"/>
        <v>0</v>
      </c>
      <c r="AF80" s="318">
        <f t="shared" si="500"/>
        <v>0</v>
      </c>
      <c r="AG80" s="318">
        <f t="shared" si="500"/>
        <v>0</v>
      </c>
      <c r="AH80" s="318">
        <f t="shared" si="500"/>
        <v>0</v>
      </c>
      <c r="AI80" s="318">
        <f t="shared" si="500"/>
        <v>0</v>
      </c>
      <c r="AJ80" s="318">
        <f t="shared" si="500"/>
        <v>0</v>
      </c>
      <c r="AK80" s="318">
        <f t="shared" si="500"/>
        <v>-3.4106051316484809E-13</v>
      </c>
      <c r="AL80" s="318">
        <f t="shared" si="500"/>
        <v>0</v>
      </c>
      <c r="AM80" s="318">
        <f t="shared" si="500"/>
        <v>0</v>
      </c>
      <c r="AN80" s="318">
        <f t="shared" si="500"/>
        <v>0</v>
      </c>
      <c r="AO80" s="318">
        <f t="shared" si="500"/>
        <v>1.7053025658242404E-13</v>
      </c>
      <c r="AP80" s="318">
        <f t="shared" si="500"/>
        <v>0</v>
      </c>
      <c r="AQ80" s="318">
        <f t="shared" si="500"/>
        <v>0</v>
      </c>
      <c r="AR80" s="318">
        <f t="shared" si="500"/>
        <v>0</v>
      </c>
      <c r="AS80" s="318"/>
      <c r="AT80" s="318"/>
      <c r="AU80" s="318"/>
      <c r="AV80" s="318"/>
      <c r="AW80" s="318"/>
      <c r="AX80" s="318"/>
      <c r="AY80" s="318"/>
      <c r="AZ80" s="318"/>
      <c r="BA80" s="318"/>
      <c r="BB80" s="319">
        <f>+BB31-SPNF!BC34</f>
        <v>0</v>
      </c>
      <c r="BC80" s="319">
        <f>+BC31-SPNF!BD34</f>
        <v>0</v>
      </c>
      <c r="BD80" s="319">
        <f>+BD31-SPNF!BE34</f>
        <v>0</v>
      </c>
      <c r="BE80" s="319">
        <f>+BE31-SPNF!BF34</f>
        <v>0</v>
      </c>
      <c r="BF80" s="319">
        <f>+BF31-SPNF!BG34</f>
        <v>0</v>
      </c>
      <c r="BG80" s="319">
        <f>+BG31-SPNF!BH34</f>
        <v>0</v>
      </c>
      <c r="BH80" s="319">
        <f>+BH31-SPNF!BI34</f>
        <v>0</v>
      </c>
      <c r="BI80" s="319">
        <f>+BI31-SPNF!BJ34</f>
        <v>0</v>
      </c>
      <c r="BJ80" s="319">
        <f>+BJ31-SPNF!BK34</f>
        <v>0</v>
      </c>
      <c r="BK80" s="319">
        <f>+BK31-SPNF!BL34</f>
        <v>0</v>
      </c>
      <c r="BL80" s="319">
        <f>+BL31-SPNF!BM34</f>
        <v>0</v>
      </c>
      <c r="BM80" s="319">
        <f>+BM31-SPNF!BN34</f>
        <v>0</v>
      </c>
      <c r="BN80" s="319">
        <f>+BN31-SPNF!BO34</f>
        <v>0</v>
      </c>
      <c r="BO80" s="319">
        <f>+BO31-SPNF!BP34</f>
        <v>0</v>
      </c>
      <c r="BP80" s="319">
        <f>+BP31-SPNF!BQ34</f>
        <v>0</v>
      </c>
      <c r="BQ80" s="319">
        <f>+BQ31-SPNF!BR34</f>
        <v>0</v>
      </c>
      <c r="BR80" s="319">
        <f>+BR31-SPNF!BS34</f>
        <v>0</v>
      </c>
      <c r="BS80" s="319">
        <f>+BS31-SPNF!BT34</f>
        <v>0</v>
      </c>
      <c r="BT80" s="319">
        <f>+BT31-SPNF!BU34</f>
        <v>0</v>
      </c>
      <c r="BU80" s="319">
        <f>+BU31-SPNF!BV34</f>
        <v>0</v>
      </c>
      <c r="BV80" s="319">
        <f>+BV31-SPNF!BW34</f>
        <v>0</v>
      </c>
      <c r="BW80" s="319">
        <f>+BW31-SPNF!BX34</f>
        <v>0</v>
      </c>
      <c r="BX80" s="319">
        <f>+BX31-SPNF!BY34</f>
        <v>0</v>
      </c>
      <c r="BY80" s="319">
        <f>+BY31-SPNF!BZ34</f>
        <v>0</v>
      </c>
      <c r="BZ80" s="319">
        <f>+BZ31-SPNF!CA34</f>
        <v>0</v>
      </c>
      <c r="CA80" s="319">
        <f>+CA31-SPNF!CB34</f>
        <v>0</v>
      </c>
      <c r="CB80" s="319">
        <f>+CB31-SPNF!CC34</f>
        <v>0</v>
      </c>
      <c r="CC80" s="319">
        <f>+CC31-SPNF!CD34</f>
        <v>0</v>
      </c>
      <c r="CD80" s="319">
        <f>+CD31-SPNF!CE34</f>
        <v>0</v>
      </c>
      <c r="CE80" s="319">
        <f>+CE31-SPNF!CF34</f>
        <v>0</v>
      </c>
      <c r="CF80" s="319">
        <f>+CF31-SPNF!CG34</f>
        <v>0</v>
      </c>
      <c r="CG80" s="319">
        <f>+CG31-SPNF!CH34</f>
        <v>0</v>
      </c>
      <c r="CH80" s="319">
        <f>+CH31-SPNF!CI34</f>
        <v>0</v>
      </c>
      <c r="CI80" s="319">
        <f>+CI31-SPNF!CJ34</f>
        <v>0</v>
      </c>
      <c r="CJ80" s="319">
        <f>+CJ31-SPNF!CK34</f>
        <v>0</v>
      </c>
      <c r="CK80" s="319">
        <f>+CK31-SPNF!CL34</f>
        <v>0</v>
      </c>
      <c r="CL80" s="319">
        <f>+CL31-SPNF!CM34</f>
        <v>0</v>
      </c>
      <c r="CM80" s="319">
        <f>+CM31-SPNF!CN34</f>
        <v>0</v>
      </c>
      <c r="CN80" s="319">
        <f>+CN31-SPNF!CO34</f>
        <v>0</v>
      </c>
      <c r="CO80" s="319">
        <f>+CO31-SPNF!CP34</f>
        <v>0</v>
      </c>
      <c r="CP80" s="319">
        <f>+CP31-SPNF!CQ34</f>
        <v>0</v>
      </c>
      <c r="CQ80" s="319">
        <f>+CQ31-SPNF!CR34</f>
        <v>0</v>
      </c>
      <c r="CR80" s="319">
        <f>+CR31-SPNF!CS34</f>
        <v>0</v>
      </c>
      <c r="CS80" s="319">
        <f>+CS31-SPNF!CT34</f>
        <v>0</v>
      </c>
      <c r="CT80" s="319">
        <f>+CT31-SPNF!CU34</f>
        <v>0</v>
      </c>
      <c r="CU80" s="319">
        <f>+CU31-SPNF!CV34</f>
        <v>0</v>
      </c>
      <c r="CV80" s="319">
        <f>+CV31-SPNF!CW34</f>
        <v>0</v>
      </c>
      <c r="CW80" s="319">
        <f>+CW31-SPNF!CX34</f>
        <v>0</v>
      </c>
      <c r="CX80" s="319">
        <f>+CX31-SPNF!CY34</f>
        <v>0</v>
      </c>
      <c r="CY80" s="319">
        <f>+CY31-SPNF!CZ34</f>
        <v>0</v>
      </c>
      <c r="CZ80" s="319">
        <f>+CZ31-SPNF!DA34</f>
        <v>0</v>
      </c>
      <c r="DA80" s="319">
        <f>+DA31-SPNF!DB34</f>
        <v>0</v>
      </c>
      <c r="DB80" s="319">
        <f>+DB31-SPNF!DC34</f>
        <v>0</v>
      </c>
      <c r="DC80" s="319">
        <f>+DC31-SPNF!DD34</f>
        <v>0</v>
      </c>
      <c r="DD80" s="319">
        <f>+DD31-SPNF!DE34</f>
        <v>0</v>
      </c>
      <c r="DE80" s="319">
        <f>+DE31-SPNF!DF34</f>
        <v>0</v>
      </c>
      <c r="DF80" s="319">
        <f>+DF31-SPNF!DG34</f>
        <v>0</v>
      </c>
      <c r="DG80" s="319">
        <f>+DG31-SPNF!DH34</f>
        <v>0</v>
      </c>
      <c r="DH80" s="319">
        <f>+DH31-SPNF!DI34</f>
        <v>0</v>
      </c>
      <c r="DI80" s="319">
        <f>+DI31-SPNF!DJ34</f>
        <v>0</v>
      </c>
      <c r="DJ80" s="319">
        <f>+DJ31-SPNF!DK34</f>
        <v>0</v>
      </c>
      <c r="DK80" s="319">
        <f>+DK31-SPNF!DL34</f>
        <v>0</v>
      </c>
      <c r="DL80" s="319">
        <f>+DL31-SPNF!DM34</f>
        <v>0</v>
      </c>
      <c r="DM80" s="319">
        <f>+DM31-SPNF!DN34</f>
        <v>0</v>
      </c>
      <c r="DN80" s="319">
        <f>+DN31-SPNF!DO34</f>
        <v>0</v>
      </c>
      <c r="DO80" s="319">
        <f>+DO31-SPNF!DP34</f>
        <v>0</v>
      </c>
      <c r="DP80" s="319">
        <f>+DP31-SPNF!DQ34</f>
        <v>0</v>
      </c>
      <c r="DQ80" s="319">
        <f>+DQ31-SPNF!DR34</f>
        <v>0</v>
      </c>
      <c r="DR80" s="319">
        <f>+DR31-SPNF!DS34</f>
        <v>0</v>
      </c>
      <c r="DS80" s="319">
        <f>+DS31-SPNF!DT34</f>
        <v>0</v>
      </c>
      <c r="DT80" s="319">
        <f>+DT31-SPNF!DU34</f>
        <v>0</v>
      </c>
      <c r="DU80" s="319">
        <f>+DU31-SPNF!DV34</f>
        <v>0</v>
      </c>
      <c r="DV80" s="319">
        <f>+DV31-SPNF!DW34</f>
        <v>0</v>
      </c>
      <c r="DW80" s="319">
        <f>+DW31-SPNF!DX34</f>
        <v>0</v>
      </c>
      <c r="DX80" s="319">
        <f>+DX31-SPNF!DY34</f>
        <v>0</v>
      </c>
      <c r="DY80" s="319">
        <f>+DY31-SPNF!DZ34</f>
        <v>0</v>
      </c>
      <c r="DZ80" s="319">
        <f>+DZ31-SPNF!EA34</f>
        <v>0</v>
      </c>
      <c r="EA80" s="319">
        <f>+EA31-SPNF!EB34</f>
        <v>0</v>
      </c>
      <c r="EB80" s="319">
        <f>+EB31-SPNF!EC34</f>
        <v>0</v>
      </c>
      <c r="EC80" s="319">
        <f>+EC31-SPNF!ED34</f>
        <v>0</v>
      </c>
      <c r="ED80" s="319">
        <f>+ED31-SPNF!EE34</f>
        <v>0</v>
      </c>
      <c r="EE80" s="319">
        <f>+EE31-SPNF!EF34</f>
        <v>0</v>
      </c>
      <c r="EF80" s="319">
        <f>+EF31-SPNF!EG34</f>
        <v>0</v>
      </c>
      <c r="EG80" s="319">
        <f>+EG31-SPNF!EH34</f>
        <v>0</v>
      </c>
      <c r="EH80" s="319">
        <f>+EH31-SPNF!EI34</f>
        <v>0</v>
      </c>
      <c r="EI80" s="319">
        <f>+EI31-SPNF!EJ34</f>
        <v>0</v>
      </c>
      <c r="EJ80" s="319">
        <f>+EJ31-SPNF!EK34</f>
        <v>0</v>
      </c>
      <c r="EK80" s="319">
        <f>+EK31-SPNF!EL34</f>
        <v>0</v>
      </c>
      <c r="EL80" s="319">
        <f>+EL31-SPNF!EM34</f>
        <v>0</v>
      </c>
      <c r="EM80" s="319">
        <f>+EM31-SPNF!EN34</f>
        <v>0</v>
      </c>
      <c r="EN80" s="319">
        <f>+EN31-SPNF!EO34</f>
        <v>0</v>
      </c>
      <c r="EO80" s="319">
        <f>+EO31-SPNF!EP34</f>
        <v>0</v>
      </c>
      <c r="EP80" s="319">
        <f>+EP31-SPNF!EQ34</f>
        <v>0</v>
      </c>
      <c r="EQ80" s="319">
        <f>+EQ31-SPNF!ER34</f>
        <v>0</v>
      </c>
      <c r="ER80" s="319">
        <f>+ER31-SPNF!ES34</f>
        <v>0</v>
      </c>
      <c r="ES80" s="319">
        <f>+ES31-SPNF!ET34</f>
        <v>0</v>
      </c>
      <c r="ET80" s="319">
        <f>+ET31-SPNF!EU34</f>
        <v>0</v>
      </c>
      <c r="EU80" s="319">
        <f>+EU31-SPNF!EV34</f>
        <v>0</v>
      </c>
      <c r="EV80" s="319">
        <f>+EV31-SPNF!EW34</f>
        <v>0</v>
      </c>
      <c r="EW80" s="319">
        <f>+EW31-SPNF!EX34</f>
        <v>0</v>
      </c>
      <c r="EX80" s="319">
        <f>+EX31-SPNF!EY34</f>
        <v>0</v>
      </c>
      <c r="EY80" s="319">
        <f>+EY31-SPNF!EZ34</f>
        <v>0</v>
      </c>
      <c r="EZ80" s="319">
        <f>+EZ31-SPNF!FA34</f>
        <v>0</v>
      </c>
      <c r="FA80" s="319">
        <f>+FA31-SPNF!FB34</f>
        <v>0</v>
      </c>
      <c r="FB80" s="319">
        <f>+FB31-SPNF!FC34</f>
        <v>0</v>
      </c>
      <c r="FC80" s="319">
        <f>+FC31-SPNF!FD34</f>
        <v>0</v>
      </c>
      <c r="FD80" s="319">
        <f>+FD31-SPNF!FE34</f>
        <v>0</v>
      </c>
      <c r="FE80" s="319">
        <f>+FE31-SPNF!FF34</f>
        <v>0</v>
      </c>
      <c r="FF80" s="319">
        <f>+FF31-SPNF!FG34</f>
        <v>0</v>
      </c>
      <c r="FG80" s="319">
        <f>+FG31-SPNF!FH34</f>
        <v>0</v>
      </c>
      <c r="FH80" s="319">
        <f>+FH31-SPNF!FI34</f>
        <v>0</v>
      </c>
      <c r="FI80" s="319">
        <f>+FI31-SPNF!FJ34</f>
        <v>0</v>
      </c>
      <c r="FJ80" s="319">
        <f>+FJ31-SPNF!FK34</f>
        <v>0</v>
      </c>
      <c r="FK80" s="319">
        <f>+FK31-SPNF!FL34</f>
        <v>0</v>
      </c>
      <c r="FL80" s="319">
        <f>+FL31-SPNF!FM34</f>
        <v>0</v>
      </c>
      <c r="FM80" s="319">
        <f>+FM31-SPNF!FN34</f>
        <v>0</v>
      </c>
      <c r="FN80" s="319">
        <f>+FN31-SPNF!FO34</f>
        <v>0</v>
      </c>
      <c r="FO80" s="319">
        <f>+FO31-SPNF!FP34</f>
        <v>0</v>
      </c>
      <c r="FP80" s="319">
        <f>+FP31-SPNF!FQ34</f>
        <v>0</v>
      </c>
      <c r="FQ80" s="319">
        <f>+FQ31-SPNF!FR34</f>
        <v>0</v>
      </c>
      <c r="FR80" s="319">
        <f>+FR31-SPNF!FS34</f>
        <v>0</v>
      </c>
      <c r="FS80" s="319">
        <f>+FS31-SPNF!FT34</f>
        <v>0</v>
      </c>
      <c r="FT80" s="319">
        <f>+FT31-SPNF!FU34</f>
        <v>0</v>
      </c>
      <c r="FU80" s="319">
        <f>+FU31-SPNF!FV34</f>
        <v>0</v>
      </c>
      <c r="FV80" s="319">
        <f>+FV31-SPNF!FW34</f>
        <v>0</v>
      </c>
    </row>
    <row r="81" spans="1:197" s="5" customFormat="1">
      <c r="A81" s="28" t="s">
        <v>7</v>
      </c>
      <c r="B81" s="317" t="s">
        <v>6</v>
      </c>
      <c r="C81" s="318">
        <f t="shared" si="497"/>
        <v>0</v>
      </c>
      <c r="D81" s="318">
        <f t="shared" si="497"/>
        <v>0</v>
      </c>
      <c r="E81" s="318">
        <f t="shared" si="497"/>
        <v>0</v>
      </c>
      <c r="F81" s="318">
        <f t="shared" si="497"/>
        <v>0</v>
      </c>
      <c r="G81" s="318">
        <f t="shared" si="497"/>
        <v>0</v>
      </c>
      <c r="H81" s="318">
        <f t="shared" si="497"/>
        <v>0</v>
      </c>
      <c r="I81" s="318">
        <f t="shared" si="498"/>
        <v>0</v>
      </c>
      <c r="J81" s="318">
        <f t="shared" si="499"/>
        <v>0</v>
      </c>
      <c r="K81" s="318">
        <f t="shared" si="499"/>
        <v>0</v>
      </c>
      <c r="L81" s="318"/>
      <c r="M81" s="318">
        <f t="shared" ref="M81:AR81" si="501">+M9-M21-M32</f>
        <v>0</v>
      </c>
      <c r="N81" s="318">
        <f t="shared" si="501"/>
        <v>0</v>
      </c>
      <c r="O81" s="318">
        <f t="shared" si="501"/>
        <v>0</v>
      </c>
      <c r="P81" s="318">
        <f t="shared" si="501"/>
        <v>0</v>
      </c>
      <c r="Q81" s="318">
        <f t="shared" si="501"/>
        <v>0</v>
      </c>
      <c r="R81" s="318">
        <f t="shared" si="501"/>
        <v>0</v>
      </c>
      <c r="S81" s="318">
        <f t="shared" si="501"/>
        <v>0</v>
      </c>
      <c r="T81" s="318">
        <f t="shared" si="501"/>
        <v>0</v>
      </c>
      <c r="U81" s="318">
        <f t="shared" si="501"/>
        <v>0</v>
      </c>
      <c r="V81" s="318">
        <f t="shared" si="501"/>
        <v>0</v>
      </c>
      <c r="W81" s="318">
        <f t="shared" si="501"/>
        <v>0</v>
      </c>
      <c r="X81" s="318">
        <f t="shared" si="501"/>
        <v>0</v>
      </c>
      <c r="Y81" s="318">
        <f t="shared" si="501"/>
        <v>0</v>
      </c>
      <c r="Z81" s="318">
        <f t="shared" si="501"/>
        <v>0</v>
      </c>
      <c r="AA81" s="318">
        <f t="shared" si="501"/>
        <v>0</v>
      </c>
      <c r="AB81" s="318">
        <f t="shared" si="501"/>
        <v>0</v>
      </c>
      <c r="AC81" s="318">
        <f t="shared" si="501"/>
        <v>0</v>
      </c>
      <c r="AD81" s="318">
        <f t="shared" si="501"/>
        <v>0</v>
      </c>
      <c r="AE81" s="318">
        <f t="shared" si="501"/>
        <v>0</v>
      </c>
      <c r="AF81" s="318">
        <f t="shared" si="501"/>
        <v>0</v>
      </c>
      <c r="AG81" s="318">
        <f t="shared" si="501"/>
        <v>1.1368683772161603E-13</v>
      </c>
      <c r="AH81" s="318">
        <f t="shared" si="501"/>
        <v>0</v>
      </c>
      <c r="AI81" s="318">
        <f t="shared" si="501"/>
        <v>0</v>
      </c>
      <c r="AJ81" s="318">
        <f t="shared" si="501"/>
        <v>0</v>
      </c>
      <c r="AK81" s="318">
        <f t="shared" si="501"/>
        <v>1.1368683772161603E-13</v>
      </c>
      <c r="AL81" s="318">
        <f t="shared" si="501"/>
        <v>0</v>
      </c>
      <c r="AM81" s="318">
        <f t="shared" si="501"/>
        <v>0</v>
      </c>
      <c r="AN81" s="318">
        <f t="shared" si="501"/>
        <v>0</v>
      </c>
      <c r="AO81" s="318">
        <f t="shared" si="501"/>
        <v>0</v>
      </c>
      <c r="AP81" s="318">
        <f t="shared" si="501"/>
        <v>0</v>
      </c>
      <c r="AQ81" s="318">
        <f t="shared" si="501"/>
        <v>0</v>
      </c>
      <c r="AR81" s="318">
        <f t="shared" si="501"/>
        <v>0</v>
      </c>
      <c r="AS81" s="318"/>
      <c r="AT81" s="318"/>
      <c r="AU81" s="318"/>
      <c r="AV81" s="318"/>
      <c r="AW81" s="318"/>
      <c r="AX81" s="318"/>
      <c r="AY81" s="318"/>
      <c r="AZ81" s="318"/>
      <c r="BA81" s="318"/>
      <c r="BB81" s="319">
        <f>+BB32-GG!BC34</f>
        <v>0</v>
      </c>
      <c r="BC81" s="319">
        <f>+BC32-GG!BD34</f>
        <v>0</v>
      </c>
      <c r="BD81" s="319">
        <f>+BD32-GG!BE34</f>
        <v>0</v>
      </c>
      <c r="BE81" s="319">
        <f>+BE32-GG!BF34</f>
        <v>0</v>
      </c>
      <c r="BF81" s="319">
        <f>+BF32-GG!BG34</f>
        <v>0</v>
      </c>
      <c r="BG81" s="319">
        <f>+BG32-GG!BH34</f>
        <v>0</v>
      </c>
      <c r="BH81" s="319">
        <f>+BH32-GG!BI34</f>
        <v>0</v>
      </c>
      <c r="BI81" s="319">
        <f>+BI32-GG!BJ34</f>
        <v>0</v>
      </c>
      <c r="BJ81" s="319">
        <f>+BJ32-GG!BK34</f>
        <v>0</v>
      </c>
      <c r="BK81" s="319">
        <f>+BK32-GG!BL34</f>
        <v>0</v>
      </c>
      <c r="BL81" s="319">
        <f>+BL32-GG!BM34</f>
        <v>0</v>
      </c>
      <c r="BM81" s="319">
        <f>+BM32-GG!BN34</f>
        <v>0</v>
      </c>
      <c r="BN81" s="319">
        <f>+BN32-GG!BO34</f>
        <v>0</v>
      </c>
      <c r="BO81" s="319">
        <f>+BO32-GG!BP34</f>
        <v>0</v>
      </c>
      <c r="BP81" s="319">
        <f>+BP32-GG!BQ34</f>
        <v>0</v>
      </c>
      <c r="BQ81" s="319">
        <f>+BQ32-GG!BR34</f>
        <v>0</v>
      </c>
      <c r="BR81" s="319">
        <f>+BR32-GG!BS34</f>
        <v>0</v>
      </c>
      <c r="BS81" s="319">
        <f>+BS32-GG!BT34</f>
        <v>0</v>
      </c>
      <c r="BT81" s="319">
        <f>+BT32-GG!BU34</f>
        <v>0</v>
      </c>
      <c r="BU81" s="319">
        <f>+BU32-GG!BV34</f>
        <v>0</v>
      </c>
      <c r="BV81" s="319">
        <f>+BV32-GG!BW34</f>
        <v>0</v>
      </c>
      <c r="BW81" s="319">
        <f>+BW32-GG!BX34</f>
        <v>0</v>
      </c>
      <c r="BX81" s="319">
        <f>+BX32-GG!BY34</f>
        <v>0</v>
      </c>
      <c r="BY81" s="319">
        <f>+BY32-GG!BZ34</f>
        <v>0</v>
      </c>
      <c r="BZ81" s="319">
        <f>+BZ32-GG!CA34</f>
        <v>0</v>
      </c>
      <c r="CA81" s="319">
        <f>+CA32-GG!CB34</f>
        <v>0</v>
      </c>
      <c r="CB81" s="319">
        <f>+CB32-GG!CC34</f>
        <v>0</v>
      </c>
      <c r="CC81" s="319">
        <f>+CC32-GG!CD34</f>
        <v>0</v>
      </c>
      <c r="CD81" s="319">
        <f>+CD32-GG!CE34</f>
        <v>0</v>
      </c>
      <c r="CE81" s="319">
        <f>+CE32-GG!CF34</f>
        <v>0</v>
      </c>
      <c r="CF81" s="319">
        <f>+CF32-GG!CG34</f>
        <v>0</v>
      </c>
      <c r="CG81" s="319">
        <f>+CG32-GG!CH34</f>
        <v>0</v>
      </c>
      <c r="CH81" s="319">
        <f>+CH32-GG!CI34</f>
        <v>0</v>
      </c>
      <c r="CI81" s="319">
        <f>+CI32-GG!CJ34</f>
        <v>0</v>
      </c>
      <c r="CJ81" s="319">
        <f>+CJ32-GG!CK34</f>
        <v>0</v>
      </c>
      <c r="CK81" s="319">
        <f>+CK32-GG!CL34</f>
        <v>0</v>
      </c>
      <c r="CL81" s="319">
        <f>+CL32-GG!CM34</f>
        <v>0</v>
      </c>
      <c r="CM81" s="319">
        <f>+CM32-GG!CN34</f>
        <v>0</v>
      </c>
      <c r="CN81" s="319">
        <f>+CN32-GG!CO34</f>
        <v>0</v>
      </c>
      <c r="CO81" s="319">
        <f>+CO32-GG!CP34</f>
        <v>0</v>
      </c>
      <c r="CP81" s="319">
        <f>+CP32-GG!CQ34</f>
        <v>0</v>
      </c>
      <c r="CQ81" s="319">
        <f>+CQ32-GG!CR34</f>
        <v>0</v>
      </c>
      <c r="CR81" s="319">
        <f>+CR32-GG!CS34</f>
        <v>0</v>
      </c>
      <c r="CS81" s="319">
        <f>+CS32-GG!CT34</f>
        <v>0</v>
      </c>
      <c r="CT81" s="319">
        <f>+CT32-GG!CU34</f>
        <v>0</v>
      </c>
      <c r="CU81" s="319">
        <f>+CU32-GG!CV34</f>
        <v>0</v>
      </c>
      <c r="CV81" s="319">
        <f>+CV32-GG!CW34</f>
        <v>0</v>
      </c>
      <c r="CW81" s="319">
        <f>+CW32-GG!CX34</f>
        <v>0</v>
      </c>
      <c r="CX81" s="319">
        <f>+CX32-GG!CY34</f>
        <v>0</v>
      </c>
      <c r="CY81" s="319">
        <f>+CY32-GG!CZ34</f>
        <v>0</v>
      </c>
      <c r="CZ81" s="319">
        <f>+CZ32-GG!DA34</f>
        <v>0</v>
      </c>
      <c r="DA81" s="319">
        <f>+DA32-GG!DB34</f>
        <v>0</v>
      </c>
      <c r="DB81" s="319">
        <f>+DB32-GG!DC34</f>
        <v>0</v>
      </c>
      <c r="DC81" s="319">
        <f>+DC32-GG!DD34</f>
        <v>0</v>
      </c>
      <c r="DD81" s="319">
        <f>+DD32-GG!DE34</f>
        <v>0</v>
      </c>
      <c r="DE81" s="319">
        <f>+DE32-GG!DF34</f>
        <v>0</v>
      </c>
      <c r="DF81" s="319">
        <f>+DF32-GG!DG34</f>
        <v>0</v>
      </c>
      <c r="DG81" s="319">
        <f>+DG32-GG!DH34</f>
        <v>0</v>
      </c>
      <c r="DH81" s="319">
        <f>+DH32-GG!DI34</f>
        <v>0</v>
      </c>
      <c r="DI81" s="319">
        <f>+DI32-GG!DJ34</f>
        <v>0</v>
      </c>
      <c r="DJ81" s="319">
        <f>+DJ32-GG!DK34</f>
        <v>0</v>
      </c>
      <c r="DK81" s="319">
        <f>+DK32-GG!DL34</f>
        <v>0</v>
      </c>
      <c r="DL81" s="319">
        <f>+DL32-GG!DM34</f>
        <v>0</v>
      </c>
      <c r="DM81" s="319">
        <f>+DM32-GG!DN34</f>
        <v>0</v>
      </c>
      <c r="DN81" s="319">
        <f>+DN32-GG!DO34</f>
        <v>0</v>
      </c>
      <c r="DO81" s="319">
        <f>+DO32-GG!DP34</f>
        <v>0</v>
      </c>
      <c r="DP81" s="319">
        <f>+DP32-GG!DQ34</f>
        <v>0</v>
      </c>
      <c r="DQ81" s="319">
        <f>+DQ32-GG!DR34</f>
        <v>0</v>
      </c>
      <c r="DR81" s="319">
        <f>+DR32-GG!DS34</f>
        <v>0</v>
      </c>
      <c r="DS81" s="319">
        <f>+DS32-GG!DT34</f>
        <v>0</v>
      </c>
      <c r="DT81" s="319">
        <f>+DT32-GG!DU34</f>
        <v>0</v>
      </c>
      <c r="DU81" s="319">
        <f>+DU32-GG!DV34</f>
        <v>0</v>
      </c>
      <c r="DV81" s="319">
        <f>+DV32-GG!DW34</f>
        <v>0</v>
      </c>
      <c r="DW81" s="319">
        <f>+DW32-GG!DX34</f>
        <v>0</v>
      </c>
      <c r="DX81" s="319">
        <f>+DX32-GG!DY34</f>
        <v>0</v>
      </c>
      <c r="DY81" s="319">
        <f>+DY32-GG!DZ34</f>
        <v>0</v>
      </c>
      <c r="DZ81" s="319">
        <f>+DZ32-GG!EA34</f>
        <v>0</v>
      </c>
      <c r="EA81" s="319">
        <f>+EA32-GG!EB34</f>
        <v>0</v>
      </c>
      <c r="EB81" s="319">
        <f>+EB32-GG!EC34</f>
        <v>0</v>
      </c>
      <c r="EC81" s="319">
        <f>+EC32-GG!ED34</f>
        <v>0</v>
      </c>
      <c r="ED81" s="319">
        <f>+ED32-GG!EE34</f>
        <v>0</v>
      </c>
      <c r="EE81" s="319">
        <f>+EE32-GG!EF34</f>
        <v>0</v>
      </c>
      <c r="EF81" s="319">
        <f>+EF32-GG!EG34</f>
        <v>0</v>
      </c>
      <c r="EG81" s="319">
        <f>+EG32-GG!EH34</f>
        <v>0</v>
      </c>
      <c r="EH81" s="319">
        <f>+EH32-GG!EI34</f>
        <v>0</v>
      </c>
      <c r="EI81" s="319">
        <f>+EI32-GG!EJ34</f>
        <v>0</v>
      </c>
      <c r="EJ81" s="319">
        <f>+EJ32-GG!EK34</f>
        <v>0</v>
      </c>
      <c r="EK81" s="319">
        <f>+EK32-GG!EL34</f>
        <v>0</v>
      </c>
      <c r="EL81" s="319">
        <f>+EL32-GG!EM34</f>
        <v>0</v>
      </c>
      <c r="EM81" s="319">
        <f>+EM32-GG!EN34</f>
        <v>0</v>
      </c>
      <c r="EN81" s="319">
        <f>+EN32-GG!EO34</f>
        <v>0</v>
      </c>
      <c r="EO81" s="319">
        <f>+EO32-GG!EP34</f>
        <v>0</v>
      </c>
      <c r="EP81" s="319">
        <f>+EP32-GG!EQ34</f>
        <v>0</v>
      </c>
      <c r="EQ81" s="319">
        <f>+EQ32-GG!ER34</f>
        <v>0</v>
      </c>
      <c r="ER81" s="319">
        <f>+ER32-GG!ES34</f>
        <v>0</v>
      </c>
      <c r="ES81" s="319">
        <f>+ES32-GG!ET34</f>
        <v>0</v>
      </c>
      <c r="ET81" s="319">
        <f>+ET32-GG!EU34</f>
        <v>0</v>
      </c>
      <c r="EU81" s="319">
        <f>+EU32-GG!EV34</f>
        <v>0</v>
      </c>
      <c r="EV81" s="319">
        <f>+EV32-GG!EW34</f>
        <v>0</v>
      </c>
      <c r="EW81" s="319">
        <f>+EW32-GG!EX34</f>
        <v>0</v>
      </c>
      <c r="EX81" s="319">
        <f>+EX32-GG!EY34</f>
        <v>0</v>
      </c>
      <c r="EY81" s="319">
        <f>+EY32-GG!EZ34</f>
        <v>0</v>
      </c>
      <c r="EZ81" s="319">
        <f>+EZ32-GG!FA34</f>
        <v>0</v>
      </c>
      <c r="FA81" s="319">
        <f>+FA32-GG!FB34</f>
        <v>0</v>
      </c>
      <c r="FB81" s="319">
        <f>+FB32-GG!FC34</f>
        <v>0</v>
      </c>
      <c r="FC81" s="319">
        <f>+FC32-GG!FD34</f>
        <v>0</v>
      </c>
      <c r="FD81" s="319">
        <f>+FD32-GG!FE34</f>
        <v>0</v>
      </c>
      <c r="FE81" s="319">
        <f>+FE32-GG!FF34</f>
        <v>0</v>
      </c>
      <c r="FF81" s="319">
        <f>+FF32-GG!FG34</f>
        <v>0</v>
      </c>
      <c r="FG81" s="319">
        <f>+FG32-GG!FH34</f>
        <v>0</v>
      </c>
      <c r="FH81" s="319">
        <f>+FH32-GG!FI34</f>
        <v>0</v>
      </c>
      <c r="FI81" s="319">
        <f>+FI32-GG!FJ34</f>
        <v>0</v>
      </c>
      <c r="FJ81" s="319">
        <f>+FJ32-GG!FK34</f>
        <v>0</v>
      </c>
      <c r="FK81" s="319">
        <f>+FK32-GG!FL34</f>
        <v>0</v>
      </c>
      <c r="FL81" s="319">
        <f>+FL32-GG!FM34</f>
        <v>0</v>
      </c>
      <c r="FM81" s="319">
        <f>+FM32-GG!FN34</f>
        <v>0</v>
      </c>
      <c r="FN81" s="319">
        <f>+FN32-GG!FO34</f>
        <v>0</v>
      </c>
      <c r="FO81" s="319">
        <f>+FO32-GG!FP34</f>
        <v>0</v>
      </c>
      <c r="FP81" s="319">
        <f>+FP32-GG!FQ34</f>
        <v>0</v>
      </c>
      <c r="FQ81" s="319">
        <f>+FQ32-GG!FR34</f>
        <v>0</v>
      </c>
      <c r="FR81" s="319">
        <f>+FR32-GG!FS34</f>
        <v>0</v>
      </c>
      <c r="FS81" s="319">
        <f>+FS32-GG!FT34</f>
        <v>0</v>
      </c>
      <c r="FT81" s="319">
        <f>+FT32-GG!FU34</f>
        <v>0</v>
      </c>
      <c r="FU81" s="319">
        <f>+FU32-GG!FV34</f>
        <v>0</v>
      </c>
      <c r="FV81" s="319">
        <f>+FV32-GG!FW34</f>
        <v>0</v>
      </c>
    </row>
    <row r="82" spans="1:197" s="5" customFormat="1">
      <c r="A82" s="29" t="s">
        <v>8</v>
      </c>
      <c r="B82" s="291" t="s">
        <v>6</v>
      </c>
      <c r="C82" s="318">
        <f t="shared" si="497"/>
        <v>0</v>
      </c>
      <c r="D82" s="318">
        <f t="shared" si="497"/>
        <v>0</v>
      </c>
      <c r="E82" s="318">
        <f t="shared" si="497"/>
        <v>0</v>
      </c>
      <c r="F82" s="318">
        <f t="shared" si="497"/>
        <v>0</v>
      </c>
      <c r="G82" s="318">
        <f t="shared" si="497"/>
        <v>0</v>
      </c>
      <c r="H82" s="318">
        <f t="shared" si="497"/>
        <v>0</v>
      </c>
      <c r="I82" s="318">
        <f t="shared" si="498"/>
        <v>0</v>
      </c>
      <c r="J82" s="318">
        <f t="shared" si="499"/>
        <v>0</v>
      </c>
      <c r="K82" s="318">
        <f t="shared" si="499"/>
        <v>0</v>
      </c>
      <c r="L82" s="318"/>
      <c r="M82" s="318">
        <f t="shared" ref="M82:AR82" si="502">+M10-M22-M33</f>
        <v>0</v>
      </c>
      <c r="N82" s="318">
        <f t="shared" si="502"/>
        <v>0</v>
      </c>
      <c r="O82" s="318">
        <f t="shared" si="502"/>
        <v>0</v>
      </c>
      <c r="P82" s="318">
        <f t="shared" si="502"/>
        <v>0</v>
      </c>
      <c r="Q82" s="318">
        <f t="shared" si="502"/>
        <v>0</v>
      </c>
      <c r="R82" s="318">
        <f t="shared" si="502"/>
        <v>0</v>
      </c>
      <c r="S82" s="318">
        <f t="shared" si="502"/>
        <v>0</v>
      </c>
      <c r="T82" s="318">
        <f t="shared" si="502"/>
        <v>0</v>
      </c>
      <c r="U82" s="318">
        <f t="shared" si="502"/>
        <v>0</v>
      </c>
      <c r="V82" s="318">
        <f t="shared" si="502"/>
        <v>0</v>
      </c>
      <c r="W82" s="318">
        <f t="shared" si="502"/>
        <v>0</v>
      </c>
      <c r="X82" s="318">
        <f t="shared" si="502"/>
        <v>0</v>
      </c>
      <c r="Y82" s="318">
        <f t="shared" si="502"/>
        <v>0</v>
      </c>
      <c r="Z82" s="318">
        <f t="shared" si="502"/>
        <v>0</v>
      </c>
      <c r="AA82" s="318">
        <f t="shared" si="502"/>
        <v>0</v>
      </c>
      <c r="AB82" s="318">
        <f t="shared" si="502"/>
        <v>0</v>
      </c>
      <c r="AC82" s="318">
        <f t="shared" si="502"/>
        <v>0</v>
      </c>
      <c r="AD82" s="318">
        <f t="shared" si="502"/>
        <v>0</v>
      </c>
      <c r="AE82" s="318">
        <f t="shared" si="502"/>
        <v>0</v>
      </c>
      <c r="AF82" s="318">
        <f t="shared" si="502"/>
        <v>0</v>
      </c>
      <c r="AG82" s="318">
        <f t="shared" si="502"/>
        <v>0</v>
      </c>
      <c r="AH82" s="318">
        <f t="shared" si="502"/>
        <v>0</v>
      </c>
      <c r="AI82" s="318">
        <f t="shared" si="502"/>
        <v>0</v>
      </c>
      <c r="AJ82" s="318">
        <f t="shared" si="502"/>
        <v>0</v>
      </c>
      <c r="AK82" s="318">
        <f t="shared" si="502"/>
        <v>0</v>
      </c>
      <c r="AL82" s="318">
        <f t="shared" si="502"/>
        <v>0</v>
      </c>
      <c r="AM82" s="318">
        <f t="shared" si="502"/>
        <v>0</v>
      </c>
      <c r="AN82" s="318">
        <f t="shared" si="502"/>
        <v>0</v>
      </c>
      <c r="AO82" s="318">
        <f t="shared" si="502"/>
        <v>0</v>
      </c>
      <c r="AP82" s="318">
        <f t="shared" si="502"/>
        <v>0</v>
      </c>
      <c r="AQ82" s="318">
        <f t="shared" si="502"/>
        <v>0</v>
      </c>
      <c r="AR82" s="318">
        <f t="shared" si="502"/>
        <v>0</v>
      </c>
      <c r="AS82" s="318"/>
      <c r="AT82" s="318"/>
      <c r="AU82" s="318"/>
      <c r="AV82" s="318"/>
      <c r="AW82" s="318"/>
      <c r="AX82" s="318"/>
      <c r="AY82" s="318"/>
      <c r="AZ82" s="318"/>
      <c r="BA82" s="318"/>
      <c r="BB82" s="303">
        <f>+BB33-GC!BC34</f>
        <v>0</v>
      </c>
      <c r="BC82" s="303">
        <f>+BC33-GC!BD34</f>
        <v>0</v>
      </c>
      <c r="BD82" s="303">
        <f>+BD33-GC!BE34</f>
        <v>0</v>
      </c>
      <c r="BE82" s="303">
        <f>+BE33-GC!BF34</f>
        <v>0</v>
      </c>
      <c r="BF82" s="303">
        <f>+BF33-GC!BG34</f>
        <v>0</v>
      </c>
      <c r="BG82" s="303">
        <f>+BG33-GC!BH34</f>
        <v>0</v>
      </c>
      <c r="BH82" s="303">
        <f>+BH33-GC!BI34</f>
        <v>0</v>
      </c>
      <c r="BI82" s="303">
        <f>+BI33-GC!BJ34</f>
        <v>0</v>
      </c>
      <c r="BJ82" s="303">
        <f>+BJ33-GC!BK34</f>
        <v>0</v>
      </c>
      <c r="BK82" s="303">
        <f>+BK33-GC!BL34</f>
        <v>0</v>
      </c>
      <c r="BL82" s="303">
        <f>+BL33-GC!BM34</f>
        <v>0</v>
      </c>
      <c r="BM82" s="303">
        <f>+BM33-GC!BN34</f>
        <v>0</v>
      </c>
      <c r="BN82" s="303">
        <f>+BN33-GC!BO34</f>
        <v>0</v>
      </c>
      <c r="BO82" s="303">
        <f>+BO33-GC!BP34</f>
        <v>0</v>
      </c>
      <c r="BP82" s="303">
        <f>+BP33-GC!BQ34</f>
        <v>0</v>
      </c>
      <c r="BQ82" s="303">
        <f>+BQ33-GC!BR34</f>
        <v>0</v>
      </c>
      <c r="BR82" s="303">
        <f>+BR33-GC!BS34</f>
        <v>0</v>
      </c>
      <c r="BS82" s="303">
        <f>+BS33-GC!BT34</f>
        <v>0</v>
      </c>
      <c r="BT82" s="303">
        <f>+BT33-GC!BU34</f>
        <v>0</v>
      </c>
      <c r="BU82" s="303">
        <f>+BU33-GC!BV34</f>
        <v>0</v>
      </c>
      <c r="BV82" s="303">
        <f>+BV33-GC!BW34</f>
        <v>0</v>
      </c>
      <c r="BW82" s="303">
        <f>+BW33-GC!BX34</f>
        <v>0</v>
      </c>
      <c r="BX82" s="303">
        <f>+BX33-GC!BY34</f>
        <v>0</v>
      </c>
      <c r="BY82" s="303">
        <f>+BY33-GC!BZ34</f>
        <v>0</v>
      </c>
      <c r="BZ82" s="303">
        <f>+BZ33-GC!CA34</f>
        <v>0</v>
      </c>
      <c r="CA82" s="303">
        <f>+CA33-GC!CB34</f>
        <v>0</v>
      </c>
      <c r="CB82" s="303">
        <f>+CB33-GC!CC34</f>
        <v>0</v>
      </c>
      <c r="CC82" s="303">
        <f>+CC33-GC!CD34</f>
        <v>0</v>
      </c>
      <c r="CD82" s="303">
        <f>+CD33-GC!CE34</f>
        <v>0</v>
      </c>
      <c r="CE82" s="303">
        <f>+CE33-GC!CF34</f>
        <v>0</v>
      </c>
      <c r="CF82" s="303">
        <f>+CF33-GC!CG34</f>
        <v>0</v>
      </c>
      <c r="CG82" s="303">
        <f>+CG33-GC!CH34</f>
        <v>0</v>
      </c>
      <c r="CH82" s="303">
        <f>+CH33-GC!CI34</f>
        <v>0</v>
      </c>
      <c r="CI82" s="303">
        <f>+CI33-GC!CJ34</f>
        <v>0</v>
      </c>
      <c r="CJ82" s="303">
        <f>+CJ33-GC!CK34</f>
        <v>0</v>
      </c>
      <c r="CK82" s="303">
        <f>+CK33-GC!CL34</f>
        <v>0</v>
      </c>
      <c r="CL82" s="303">
        <f>+CL33-GC!CM34</f>
        <v>0</v>
      </c>
      <c r="CM82" s="303">
        <f>+CM33-GC!CN34</f>
        <v>0</v>
      </c>
      <c r="CN82" s="303">
        <f>+CN33-GC!CO34</f>
        <v>0</v>
      </c>
      <c r="CO82" s="303">
        <f>+CO33-GC!CP34</f>
        <v>0</v>
      </c>
      <c r="CP82" s="303">
        <f>+CP33-GC!CQ34</f>
        <v>0</v>
      </c>
      <c r="CQ82" s="303">
        <f>+CQ33-GC!CR34</f>
        <v>0</v>
      </c>
      <c r="CR82" s="303">
        <f>+CR33-GC!CS34</f>
        <v>0</v>
      </c>
      <c r="CS82" s="303">
        <f>+CS33-GC!CT34</f>
        <v>0</v>
      </c>
      <c r="CT82" s="303">
        <f>+CT33-GC!CU34</f>
        <v>0</v>
      </c>
      <c r="CU82" s="303">
        <f>+CU33-GC!CV34</f>
        <v>0</v>
      </c>
      <c r="CV82" s="303">
        <f>+CV33-GC!CW34</f>
        <v>0</v>
      </c>
      <c r="CW82" s="303">
        <f>+CW33-GC!CX34</f>
        <v>0</v>
      </c>
      <c r="CX82" s="303">
        <f>+CX33-GC!CY34</f>
        <v>0</v>
      </c>
      <c r="CY82" s="303">
        <f>+CY33-GC!CZ34</f>
        <v>0</v>
      </c>
      <c r="CZ82" s="303">
        <f>+CZ33-GC!DA34</f>
        <v>0</v>
      </c>
      <c r="DA82" s="303">
        <f>+DA33-GC!DB34</f>
        <v>0</v>
      </c>
      <c r="DB82" s="303">
        <f>+DB33-GC!DC34</f>
        <v>0</v>
      </c>
      <c r="DC82" s="303">
        <f>+DC33-GC!DD34</f>
        <v>0</v>
      </c>
      <c r="DD82" s="303">
        <f>+DD33-GC!DE34</f>
        <v>0</v>
      </c>
      <c r="DE82" s="303">
        <f>+DE33-GC!DF34</f>
        <v>0</v>
      </c>
      <c r="DF82" s="303">
        <f>+DF33-GC!DG34</f>
        <v>0</v>
      </c>
      <c r="DG82" s="303">
        <f>+DG33-GC!DH34</f>
        <v>0</v>
      </c>
      <c r="DH82" s="303">
        <f>+DH33-GC!DI34</f>
        <v>0</v>
      </c>
      <c r="DI82" s="303">
        <f>+DI33-GC!DJ34</f>
        <v>0</v>
      </c>
      <c r="DJ82" s="303">
        <f>+DJ33-GC!DK34</f>
        <v>0</v>
      </c>
      <c r="DK82" s="303">
        <f>+DK33-GC!DL34</f>
        <v>0</v>
      </c>
      <c r="DL82" s="303">
        <f>+DL33-GC!DM34</f>
        <v>0</v>
      </c>
      <c r="DM82" s="303">
        <f>+DM33-GC!DN34</f>
        <v>0</v>
      </c>
      <c r="DN82" s="303">
        <f>+DN33-GC!DO34</f>
        <v>0</v>
      </c>
      <c r="DO82" s="303">
        <f>+DO33-GC!DP34</f>
        <v>0</v>
      </c>
      <c r="DP82" s="303">
        <f>+DP33-GC!DQ34</f>
        <v>0</v>
      </c>
      <c r="DQ82" s="303">
        <f>+DQ33-GC!DR34</f>
        <v>0</v>
      </c>
      <c r="DR82" s="303">
        <f>+DR33-GC!DS34</f>
        <v>0</v>
      </c>
      <c r="DS82" s="303">
        <f>+DS33-GC!DT34</f>
        <v>0</v>
      </c>
      <c r="DT82" s="303">
        <f>+DT33-GC!DU34</f>
        <v>0</v>
      </c>
      <c r="DU82" s="303">
        <f>+DU33-GC!DV34</f>
        <v>0</v>
      </c>
      <c r="DV82" s="303">
        <f>+DV33-GC!DW34</f>
        <v>0</v>
      </c>
      <c r="DW82" s="303">
        <f>+DW33-GC!DX34</f>
        <v>0</v>
      </c>
      <c r="DX82" s="303">
        <f>+DX33-GC!DY34</f>
        <v>0</v>
      </c>
      <c r="DY82" s="303">
        <f>+DY33-GC!DZ34</f>
        <v>0</v>
      </c>
      <c r="DZ82" s="303">
        <f>+DZ33-GC!EA34</f>
        <v>0</v>
      </c>
      <c r="EA82" s="303">
        <f>+EA33-GC!EB34</f>
        <v>0</v>
      </c>
      <c r="EB82" s="303">
        <f>+EB33-GC!EC34</f>
        <v>0</v>
      </c>
      <c r="EC82" s="303">
        <f>+EC33-GC!ED34</f>
        <v>0</v>
      </c>
      <c r="ED82" s="303">
        <f>+ED33-GC!EE34</f>
        <v>0</v>
      </c>
      <c r="EE82" s="303">
        <f>+EE33-GC!EF34</f>
        <v>0</v>
      </c>
      <c r="EF82" s="303">
        <f>+EF33-GC!EG34</f>
        <v>0</v>
      </c>
      <c r="EG82" s="303">
        <f>+EG33-GC!EH34</f>
        <v>0</v>
      </c>
      <c r="EH82" s="303">
        <f>+EH33-GC!EI34</f>
        <v>0</v>
      </c>
      <c r="EI82" s="303">
        <f>+EI33-GC!EJ34</f>
        <v>0</v>
      </c>
      <c r="EJ82" s="303">
        <f>+EJ33-GC!EK34</f>
        <v>0</v>
      </c>
      <c r="EK82" s="303">
        <f>+EK33-GC!EL34</f>
        <v>0</v>
      </c>
      <c r="EL82" s="303">
        <f>+EL33-GC!EM34</f>
        <v>0</v>
      </c>
      <c r="EM82" s="303">
        <f>+EM33-GC!EN34</f>
        <v>0</v>
      </c>
      <c r="EN82" s="303">
        <f>+EN33-GC!EO34</f>
        <v>0</v>
      </c>
      <c r="EO82" s="303">
        <f>+EO33-GC!EP34</f>
        <v>0</v>
      </c>
      <c r="EP82" s="303">
        <f>+EP33-GC!EQ34</f>
        <v>0</v>
      </c>
      <c r="EQ82" s="303">
        <f>+EQ33-GC!ER34</f>
        <v>0</v>
      </c>
      <c r="ER82" s="303">
        <f>+ER33-GC!ES34</f>
        <v>0</v>
      </c>
      <c r="ES82" s="303">
        <f>+ES33-GC!ET34</f>
        <v>0</v>
      </c>
      <c r="ET82" s="303">
        <f>+ET33-GC!EU34</f>
        <v>0</v>
      </c>
      <c r="EU82" s="303">
        <f>+EU33-GC!EV34</f>
        <v>0</v>
      </c>
      <c r="EV82" s="303">
        <f>+EV33-GC!EW34</f>
        <v>0</v>
      </c>
      <c r="EW82" s="303">
        <f>+EW33-GC!EX34</f>
        <v>0</v>
      </c>
      <c r="EX82" s="303">
        <f>+EX33-GC!EY34</f>
        <v>0</v>
      </c>
      <c r="EY82" s="303">
        <f>+EY33-GC!EZ34</f>
        <v>0</v>
      </c>
      <c r="EZ82" s="303">
        <f>+EZ33-GC!FA34</f>
        <v>0</v>
      </c>
      <c r="FA82" s="303">
        <f>+FA33-GC!FB34</f>
        <v>0</v>
      </c>
      <c r="FB82" s="303">
        <f>+FB33-GC!FC34</f>
        <v>0</v>
      </c>
      <c r="FC82" s="303">
        <f>+FC33-GC!FD34</f>
        <v>0</v>
      </c>
      <c r="FD82" s="303">
        <f>+FD33-GC!FE34</f>
        <v>0</v>
      </c>
      <c r="FE82" s="303">
        <f>+FE33-GC!FF34</f>
        <v>0</v>
      </c>
      <c r="FF82" s="303">
        <f>+FF33-GC!FG34</f>
        <v>0</v>
      </c>
      <c r="FG82" s="303">
        <f>+FG33-GC!FH34</f>
        <v>0</v>
      </c>
      <c r="FH82" s="303">
        <f>+FH33-GC!FI34</f>
        <v>0</v>
      </c>
      <c r="FI82" s="303">
        <f>+FI33-GC!FJ34</f>
        <v>0</v>
      </c>
      <c r="FJ82" s="303">
        <f>+FJ33-GC!FK34</f>
        <v>0</v>
      </c>
      <c r="FK82" s="303">
        <f>+FK33-GC!FL34</f>
        <v>0</v>
      </c>
      <c r="FL82" s="303">
        <f>+FL33-GC!FM34</f>
        <v>0</v>
      </c>
      <c r="FM82" s="303">
        <f>+FM33-GC!FN34</f>
        <v>0</v>
      </c>
      <c r="FN82" s="303">
        <f>+FN33-GC!FO34</f>
        <v>0</v>
      </c>
      <c r="FO82" s="303">
        <f>+FO33-GC!FP34</f>
        <v>0</v>
      </c>
      <c r="FP82" s="303">
        <f>+FP33-GC!FQ34</f>
        <v>0</v>
      </c>
      <c r="FQ82" s="303">
        <f>+FQ33-GC!FR34</f>
        <v>0</v>
      </c>
      <c r="FR82" s="303">
        <f>+FR33-GC!FS34</f>
        <v>0</v>
      </c>
      <c r="FS82" s="303">
        <f>+FS33-GC!FT34</f>
        <v>0</v>
      </c>
      <c r="FT82" s="303">
        <f>+FT33-GC!FU34</f>
        <v>0</v>
      </c>
      <c r="FU82" s="303">
        <f>+FU33-GC!FV34</f>
        <v>0</v>
      </c>
      <c r="FV82" s="303">
        <f>+FV33-GC!FW34</f>
        <v>0</v>
      </c>
    </row>
    <row r="83" spans="1:197" s="103" customFormat="1">
      <c r="A83" s="266" t="s">
        <v>71</v>
      </c>
      <c r="B83" s="78" t="s">
        <v>6</v>
      </c>
      <c r="C83" s="318">
        <f t="shared" ref="C83" si="503">+SUM(DE83:DP83)</f>
        <v>0</v>
      </c>
      <c r="D83" s="318">
        <f t="shared" ref="D83" si="504">+SUM(DF83:DQ83)</f>
        <v>0</v>
      </c>
      <c r="E83" s="318">
        <f t="shared" ref="E83" si="505">+SUM(DG83:DR83)</f>
        <v>0</v>
      </c>
      <c r="F83" s="318">
        <f t="shared" ref="F83" si="506">+SUM(DH83:DS83)</f>
        <v>0</v>
      </c>
      <c r="G83" s="318">
        <f t="shared" ref="G83" si="507">+SUM(DI83:DT83)</f>
        <v>0</v>
      </c>
      <c r="H83" s="318">
        <f t="shared" ref="H83" si="508">+SUM(DJ83:DU83)</f>
        <v>0</v>
      </c>
      <c r="I83" s="318">
        <f t="shared" ref="I83" si="509">+SUM(DV83:EG83)</f>
        <v>0</v>
      </c>
      <c r="J83" s="318">
        <f t="shared" ref="J83:K83" si="510">+SUM(EH83:ES83)</f>
        <v>0</v>
      </c>
      <c r="K83" s="318">
        <f t="shared" si="510"/>
        <v>0</v>
      </c>
      <c r="L83" s="318"/>
      <c r="M83" s="318">
        <f t="shared" ref="M83:AR83" si="511">+M11-M23-M34</f>
        <v>0</v>
      </c>
      <c r="N83" s="318">
        <f t="shared" si="511"/>
        <v>0</v>
      </c>
      <c r="O83" s="318">
        <f t="shared" si="511"/>
        <v>0</v>
      </c>
      <c r="P83" s="318">
        <f t="shared" si="511"/>
        <v>0</v>
      </c>
      <c r="Q83" s="318">
        <f t="shared" si="511"/>
        <v>0</v>
      </c>
      <c r="R83" s="318">
        <f t="shared" si="511"/>
        <v>0</v>
      </c>
      <c r="S83" s="318">
        <f t="shared" si="511"/>
        <v>0</v>
      </c>
      <c r="T83" s="318">
        <f t="shared" si="511"/>
        <v>0</v>
      </c>
      <c r="U83" s="318">
        <f t="shared" si="511"/>
        <v>0</v>
      </c>
      <c r="V83" s="318">
        <f t="shared" si="511"/>
        <v>0</v>
      </c>
      <c r="W83" s="318">
        <f t="shared" si="511"/>
        <v>0</v>
      </c>
      <c r="X83" s="318">
        <f t="shared" si="511"/>
        <v>0</v>
      </c>
      <c r="Y83" s="318">
        <f t="shared" si="511"/>
        <v>0</v>
      </c>
      <c r="Z83" s="318">
        <f t="shared" si="511"/>
        <v>0</v>
      </c>
      <c r="AA83" s="318">
        <f t="shared" si="511"/>
        <v>0</v>
      </c>
      <c r="AB83" s="318">
        <f t="shared" si="511"/>
        <v>0</v>
      </c>
      <c r="AC83" s="318">
        <f t="shared" si="511"/>
        <v>0</v>
      </c>
      <c r="AD83" s="318">
        <f t="shared" si="511"/>
        <v>0</v>
      </c>
      <c r="AE83" s="318">
        <f t="shared" si="511"/>
        <v>0</v>
      </c>
      <c r="AF83" s="318">
        <f t="shared" si="511"/>
        <v>0</v>
      </c>
      <c r="AG83" s="318">
        <f t="shared" si="511"/>
        <v>0</v>
      </c>
      <c r="AH83" s="318">
        <f t="shared" si="511"/>
        <v>0</v>
      </c>
      <c r="AI83" s="318">
        <f t="shared" si="511"/>
        <v>0</v>
      </c>
      <c r="AJ83" s="318">
        <f t="shared" si="511"/>
        <v>0</v>
      </c>
      <c r="AK83" s="318">
        <f t="shared" si="511"/>
        <v>0</v>
      </c>
      <c r="AL83" s="318">
        <f t="shared" si="511"/>
        <v>0</v>
      </c>
      <c r="AM83" s="318">
        <f t="shared" si="511"/>
        <v>0</v>
      </c>
      <c r="AN83" s="318">
        <f t="shared" si="511"/>
        <v>0</v>
      </c>
      <c r="AO83" s="318">
        <f t="shared" si="511"/>
        <v>0</v>
      </c>
      <c r="AP83" s="318">
        <f t="shared" si="511"/>
        <v>0</v>
      </c>
      <c r="AQ83" s="318">
        <f t="shared" si="511"/>
        <v>0</v>
      </c>
      <c r="AR83" s="318">
        <f t="shared" si="511"/>
        <v>0</v>
      </c>
      <c r="AS83" s="318"/>
      <c r="AT83" s="318"/>
      <c r="AU83" s="318"/>
      <c r="AV83" s="318"/>
      <c r="AW83" s="318"/>
      <c r="AX83" s="318"/>
      <c r="AY83" s="318"/>
      <c r="AZ83" s="318"/>
      <c r="BA83" s="318"/>
      <c r="BB83" s="320">
        <f>+BB34-PGE!BC32</f>
        <v>0</v>
      </c>
      <c r="BC83" s="320">
        <f>+BC34-PGE!BD32</f>
        <v>0</v>
      </c>
      <c r="BD83" s="320">
        <f>+BD34-PGE!BE32</f>
        <v>0</v>
      </c>
      <c r="BE83" s="320">
        <f>+BE34-PGE!BF32</f>
        <v>0</v>
      </c>
      <c r="BF83" s="320">
        <f>+BF34-PGE!BG32</f>
        <v>0</v>
      </c>
      <c r="BG83" s="320">
        <f>+BG34-PGE!BH32</f>
        <v>0</v>
      </c>
      <c r="BH83" s="320">
        <f>+BH34-PGE!BI32</f>
        <v>0</v>
      </c>
      <c r="BI83" s="320">
        <f>+BI34-PGE!BJ32</f>
        <v>0</v>
      </c>
      <c r="BJ83" s="320">
        <f>+BJ34-PGE!BK32</f>
        <v>0</v>
      </c>
      <c r="BK83" s="320">
        <f>+BK34-PGE!BL32</f>
        <v>0</v>
      </c>
      <c r="BL83" s="320">
        <f>+BL34-PGE!BM32</f>
        <v>0</v>
      </c>
      <c r="BM83" s="320">
        <f>+BM34-PGE!BN32</f>
        <v>0</v>
      </c>
      <c r="BN83" s="320">
        <f>+BN34-PGE!BO32</f>
        <v>0</v>
      </c>
      <c r="BO83" s="320">
        <f>+BO34-PGE!BP32</f>
        <v>0</v>
      </c>
      <c r="BP83" s="320">
        <f>+BP34-PGE!BQ32</f>
        <v>0</v>
      </c>
      <c r="BQ83" s="320">
        <f>+BQ34-PGE!BR32</f>
        <v>0</v>
      </c>
      <c r="BR83" s="320">
        <f>+BR34-PGE!BS32</f>
        <v>0</v>
      </c>
      <c r="BS83" s="320">
        <f>+BS34-PGE!BT32</f>
        <v>0</v>
      </c>
      <c r="BT83" s="320">
        <f>+BT34-PGE!BU32</f>
        <v>0</v>
      </c>
      <c r="BU83" s="320">
        <f>+BU34-PGE!BV32</f>
        <v>0</v>
      </c>
      <c r="BV83" s="320">
        <f>+BV34-PGE!BW32</f>
        <v>0</v>
      </c>
      <c r="BW83" s="320">
        <f>+BW34-PGE!BX32</f>
        <v>0</v>
      </c>
      <c r="BX83" s="320">
        <f>+BX34-PGE!BY32</f>
        <v>0</v>
      </c>
      <c r="BY83" s="320">
        <f>+BY34-PGE!BZ32</f>
        <v>0</v>
      </c>
      <c r="BZ83" s="320">
        <f>+BZ34-PGE!CA32</f>
        <v>0</v>
      </c>
      <c r="CA83" s="320">
        <f>+CA34-PGE!CB32</f>
        <v>0</v>
      </c>
      <c r="CB83" s="320">
        <f>+CB34-PGE!CC32</f>
        <v>0</v>
      </c>
      <c r="CC83" s="320">
        <f>+CC34-PGE!CD32</f>
        <v>0</v>
      </c>
      <c r="CD83" s="320">
        <f>+CD34-PGE!CE32</f>
        <v>0</v>
      </c>
      <c r="CE83" s="320">
        <f>+CE34-PGE!CF32</f>
        <v>0</v>
      </c>
      <c r="CF83" s="320">
        <f>+CF34-PGE!CG32</f>
        <v>0</v>
      </c>
      <c r="CG83" s="320">
        <f>+CG34-PGE!CH32</f>
        <v>0</v>
      </c>
      <c r="CH83" s="320">
        <f>+CH34-PGE!CI32</f>
        <v>0</v>
      </c>
      <c r="CI83" s="320">
        <f>+CI34-PGE!CJ32</f>
        <v>0</v>
      </c>
      <c r="CJ83" s="320">
        <f>+CJ34-PGE!CK32</f>
        <v>0</v>
      </c>
      <c r="CK83" s="320">
        <f>+CK34-PGE!CL32</f>
        <v>0</v>
      </c>
      <c r="CL83" s="320">
        <f>+CL34-PGE!CM32</f>
        <v>0</v>
      </c>
      <c r="CM83" s="320">
        <f>+CM34-PGE!CN32</f>
        <v>0</v>
      </c>
      <c r="CN83" s="320">
        <f>+CN34-PGE!CO32</f>
        <v>0</v>
      </c>
      <c r="CO83" s="320">
        <f>+CO34-PGE!CP32</f>
        <v>0</v>
      </c>
      <c r="CP83" s="320">
        <f>+CP34-PGE!CQ32</f>
        <v>0</v>
      </c>
      <c r="CQ83" s="320">
        <f>+CQ34-PGE!CR32</f>
        <v>0</v>
      </c>
      <c r="CR83" s="320">
        <f>+CR34-PGE!CS32</f>
        <v>0</v>
      </c>
      <c r="CS83" s="320">
        <f>+CS34-PGE!CT32</f>
        <v>0</v>
      </c>
      <c r="CT83" s="320">
        <f>+CT34-PGE!CU32</f>
        <v>0</v>
      </c>
      <c r="CU83" s="320">
        <f>+CU34-PGE!CV32</f>
        <v>0</v>
      </c>
      <c r="CV83" s="320">
        <f>+CV34-PGE!CW32</f>
        <v>0</v>
      </c>
      <c r="CW83" s="320">
        <f>+CW34-PGE!CX32</f>
        <v>0</v>
      </c>
      <c r="CX83" s="320">
        <f>+CX34-PGE!CY32</f>
        <v>0</v>
      </c>
      <c r="CY83" s="320">
        <f>+CY34-PGE!CZ32</f>
        <v>0</v>
      </c>
      <c r="CZ83" s="320">
        <f>+CZ34-PGE!DA32</f>
        <v>0</v>
      </c>
      <c r="DA83" s="320">
        <f>+DA34-PGE!DB32</f>
        <v>0</v>
      </c>
      <c r="DB83" s="320">
        <f>+DB34-PGE!DC32</f>
        <v>0</v>
      </c>
      <c r="DC83" s="320">
        <f>+DC34-PGE!DD32</f>
        <v>0</v>
      </c>
      <c r="DD83" s="320">
        <f>+DD34-PGE!DE32</f>
        <v>0</v>
      </c>
      <c r="DE83" s="320">
        <f>+DE34-PGE!DF32</f>
        <v>0</v>
      </c>
      <c r="DF83" s="320">
        <f>+DF34-PGE!DG32</f>
        <v>0</v>
      </c>
      <c r="DG83" s="320">
        <f>+DG34-PGE!DH32</f>
        <v>0</v>
      </c>
      <c r="DH83" s="320">
        <f>+DH34-PGE!DI32</f>
        <v>0</v>
      </c>
      <c r="DI83" s="320">
        <f>+DI34-PGE!DJ32</f>
        <v>0</v>
      </c>
      <c r="DJ83" s="320">
        <f>+DJ34-PGE!DK32</f>
        <v>0</v>
      </c>
      <c r="DK83" s="320">
        <f>+DK34-PGE!DL32</f>
        <v>0</v>
      </c>
      <c r="DL83" s="320">
        <f>+DL34-PGE!DM32</f>
        <v>0</v>
      </c>
      <c r="DM83" s="320">
        <f>+DM34-PGE!DN32</f>
        <v>0</v>
      </c>
      <c r="DN83" s="320">
        <f>+DN34-PGE!DO32</f>
        <v>0</v>
      </c>
      <c r="DO83" s="320">
        <f>+DO34-PGE!DP32</f>
        <v>0</v>
      </c>
      <c r="DP83" s="320">
        <f>+DP34-PGE!DQ32</f>
        <v>0</v>
      </c>
      <c r="DQ83" s="320">
        <f>+DQ34-PGE!DR32</f>
        <v>0</v>
      </c>
      <c r="DR83" s="320">
        <f>+DR34-PGE!DS32</f>
        <v>0</v>
      </c>
      <c r="DS83" s="320">
        <f>+DS34-PGE!DT32</f>
        <v>0</v>
      </c>
      <c r="DT83" s="320">
        <f>+DT34-PGE!DU32</f>
        <v>0</v>
      </c>
      <c r="DU83" s="320">
        <f>+DU34-PGE!DV32</f>
        <v>0</v>
      </c>
      <c r="DV83" s="320">
        <f>+DV34-PGE!DW32</f>
        <v>0</v>
      </c>
      <c r="DW83" s="320">
        <f>+DW34-PGE!DX32</f>
        <v>0</v>
      </c>
      <c r="DX83" s="320">
        <f>+DX34-PGE!DY32</f>
        <v>0</v>
      </c>
      <c r="DY83" s="320">
        <f>+DY34-PGE!DZ32</f>
        <v>0</v>
      </c>
      <c r="DZ83" s="320">
        <f>+DZ34-PGE!EA32</f>
        <v>0</v>
      </c>
      <c r="EA83" s="320">
        <f>+EA34-PGE!EB32</f>
        <v>0</v>
      </c>
      <c r="EB83" s="320">
        <f>+EB34-PGE!EC32</f>
        <v>0</v>
      </c>
      <c r="EC83" s="320">
        <f>+EC34-PGE!ED32</f>
        <v>0</v>
      </c>
      <c r="ED83" s="320">
        <f>+ED34-PGE!EE32</f>
        <v>0</v>
      </c>
      <c r="EE83" s="320">
        <f>+EE34-PGE!EF32</f>
        <v>0</v>
      </c>
      <c r="EF83" s="320">
        <f>+EF34-PGE!EG32</f>
        <v>0</v>
      </c>
      <c r="EG83" s="320">
        <f>+EG34-PGE!EH32</f>
        <v>0</v>
      </c>
      <c r="EH83" s="320">
        <f>+EH34-PGE!EI32</f>
        <v>0</v>
      </c>
      <c r="EI83" s="320">
        <f>+EI34-PGE!EJ32</f>
        <v>0</v>
      </c>
      <c r="EJ83" s="320">
        <f>+EJ34-PGE!EK32</f>
        <v>0</v>
      </c>
      <c r="EK83" s="320">
        <f>+EK34-PGE!EL32</f>
        <v>0</v>
      </c>
      <c r="EL83" s="320">
        <f>+EL34-PGE!EM32</f>
        <v>0</v>
      </c>
      <c r="EM83" s="320">
        <f>+EM34-PGE!EN32</f>
        <v>0</v>
      </c>
      <c r="EN83" s="320">
        <f>+EN34-PGE!EO32</f>
        <v>0</v>
      </c>
      <c r="EO83" s="320">
        <f>+EO34-PGE!EP32</f>
        <v>0</v>
      </c>
      <c r="EP83" s="320">
        <f>+EP34-PGE!EQ32</f>
        <v>0</v>
      </c>
      <c r="EQ83" s="320">
        <f>+EQ34-PGE!ER32</f>
        <v>0</v>
      </c>
      <c r="ER83" s="320">
        <f>+ER34-PGE!ES32</f>
        <v>0</v>
      </c>
      <c r="ES83" s="320">
        <f>+ES34-PGE!ET32</f>
        <v>0</v>
      </c>
      <c r="ET83" s="320">
        <f>+ET34-PGE!EU32</f>
        <v>0</v>
      </c>
      <c r="EU83" s="320">
        <f>+EU34-PGE!EV32</f>
        <v>0</v>
      </c>
      <c r="EV83" s="320">
        <f>+EV34-PGE!EW32</f>
        <v>0</v>
      </c>
      <c r="EW83" s="320">
        <f>+EW34-PGE!EX32</f>
        <v>0</v>
      </c>
      <c r="EX83" s="320">
        <f>+EX34-PGE!EY32</f>
        <v>0</v>
      </c>
      <c r="EY83" s="320">
        <f>+EY34-PGE!EZ32</f>
        <v>0</v>
      </c>
      <c r="EZ83" s="320">
        <f>+EZ34-PGE!FA32</f>
        <v>0</v>
      </c>
      <c r="FA83" s="320">
        <f>+FA34-PGE!FB32</f>
        <v>0</v>
      </c>
      <c r="FB83" s="320">
        <f>+FB34-PGE!FC32</f>
        <v>0</v>
      </c>
      <c r="FC83" s="320">
        <f>+FC34-PGE!FD32</f>
        <v>0</v>
      </c>
      <c r="FD83" s="320">
        <f>+FD34-PGE!FE32</f>
        <v>0</v>
      </c>
      <c r="FE83" s="320">
        <f>+FE34-PGE!FF32</f>
        <v>0</v>
      </c>
      <c r="FF83" s="320">
        <f>+FF34-PGE!FG32</f>
        <v>0</v>
      </c>
      <c r="FG83" s="320">
        <f>+FG34-PGE!FH32</f>
        <v>0</v>
      </c>
      <c r="FH83" s="320">
        <f>+FH34-PGE!FI32</f>
        <v>0</v>
      </c>
      <c r="FI83" s="320">
        <f>+FI34-PGE!FJ32</f>
        <v>0</v>
      </c>
      <c r="FJ83" s="320">
        <f>+FJ34-PGE!FK32</f>
        <v>0</v>
      </c>
      <c r="FK83" s="320">
        <f>+FK34-PGE!FL32</f>
        <v>0</v>
      </c>
      <c r="FL83" s="320">
        <f>+FL34-PGE!FM32</f>
        <v>0</v>
      </c>
      <c r="FM83" s="320">
        <f>+FM34-PGE!FN32</f>
        <v>0</v>
      </c>
      <c r="FN83" s="320">
        <f>+FN34-PGE!FO32</f>
        <v>0</v>
      </c>
      <c r="FO83" s="320">
        <f>+FO34-PGE!FP32</f>
        <v>0</v>
      </c>
      <c r="FP83" s="320">
        <f>+FP34-PGE!FQ32</f>
        <v>0</v>
      </c>
      <c r="FQ83" s="320">
        <f>+FQ34-PGE!FR32</f>
        <v>0</v>
      </c>
      <c r="FR83" s="320">
        <f>+FR34-PGE!FS32</f>
        <v>0</v>
      </c>
      <c r="FS83" s="320">
        <f>+FS34-PGE!FT32</f>
        <v>0</v>
      </c>
      <c r="FT83" s="320">
        <f>+FT34-PGE!FU32</f>
        <v>0</v>
      </c>
      <c r="FU83" s="320">
        <f>+FU34-PGE!FV32</f>
        <v>0</v>
      </c>
      <c r="FV83" s="320">
        <f>+FV34-PGE!FW32</f>
        <v>0</v>
      </c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</row>
    <row r="84" spans="1:197" s="5" customFormat="1">
      <c r="A84" s="269" t="s">
        <v>2</v>
      </c>
      <c r="B84" s="78" t="s">
        <v>6</v>
      </c>
      <c r="C84" s="318">
        <f t="shared" ref="C84:H88" si="512">+SUM(DE84:DP84)</f>
        <v>0</v>
      </c>
      <c r="D84" s="318">
        <f t="shared" si="512"/>
        <v>0</v>
      </c>
      <c r="E84" s="318">
        <f t="shared" si="512"/>
        <v>0</v>
      </c>
      <c r="F84" s="318">
        <f t="shared" si="512"/>
        <v>0</v>
      </c>
      <c r="G84" s="318">
        <f t="shared" si="512"/>
        <v>0</v>
      </c>
      <c r="H84" s="318">
        <f t="shared" si="512"/>
        <v>0</v>
      </c>
      <c r="I84" s="318">
        <f t="shared" si="498"/>
        <v>0</v>
      </c>
      <c r="J84" s="318">
        <f t="shared" si="499"/>
        <v>0</v>
      </c>
      <c r="K84" s="318">
        <f t="shared" si="499"/>
        <v>0</v>
      </c>
      <c r="L84" s="318"/>
      <c r="M84" s="318">
        <f t="shared" ref="M84:AR84" si="513">+M12-M24-M35</f>
        <v>0</v>
      </c>
      <c r="N84" s="318">
        <f t="shared" si="513"/>
        <v>0</v>
      </c>
      <c r="O84" s="318">
        <f t="shared" si="513"/>
        <v>0</v>
      </c>
      <c r="P84" s="318">
        <f t="shared" si="513"/>
        <v>0</v>
      </c>
      <c r="Q84" s="318">
        <f t="shared" si="513"/>
        <v>0</v>
      </c>
      <c r="R84" s="318">
        <f t="shared" si="513"/>
        <v>0</v>
      </c>
      <c r="S84" s="318">
        <f t="shared" si="513"/>
        <v>0</v>
      </c>
      <c r="T84" s="318">
        <f t="shared" si="513"/>
        <v>0</v>
      </c>
      <c r="U84" s="318">
        <f t="shared" si="513"/>
        <v>0</v>
      </c>
      <c r="V84" s="318">
        <f t="shared" si="513"/>
        <v>0</v>
      </c>
      <c r="W84" s="318">
        <f t="shared" si="513"/>
        <v>0</v>
      </c>
      <c r="X84" s="318">
        <f t="shared" si="513"/>
        <v>0</v>
      </c>
      <c r="Y84" s="318">
        <f t="shared" si="513"/>
        <v>0</v>
      </c>
      <c r="Z84" s="318">
        <f t="shared" si="513"/>
        <v>0</v>
      </c>
      <c r="AA84" s="318">
        <f t="shared" si="513"/>
        <v>0</v>
      </c>
      <c r="AB84" s="318">
        <f t="shared" si="513"/>
        <v>0</v>
      </c>
      <c r="AC84" s="318">
        <f t="shared" si="513"/>
        <v>0</v>
      </c>
      <c r="AD84" s="318">
        <f t="shared" si="513"/>
        <v>0</v>
      </c>
      <c r="AE84" s="318">
        <f t="shared" si="513"/>
        <v>0</v>
      </c>
      <c r="AF84" s="318">
        <f t="shared" si="513"/>
        <v>0</v>
      </c>
      <c r="AG84" s="318">
        <f t="shared" si="513"/>
        <v>0</v>
      </c>
      <c r="AH84" s="318">
        <f t="shared" si="513"/>
        <v>0</v>
      </c>
      <c r="AI84" s="318">
        <f t="shared" si="513"/>
        <v>0</v>
      </c>
      <c r="AJ84" s="318">
        <f t="shared" si="513"/>
        <v>0</v>
      </c>
      <c r="AK84" s="318">
        <f t="shared" si="513"/>
        <v>0</v>
      </c>
      <c r="AL84" s="318">
        <f t="shared" si="513"/>
        <v>0</v>
      </c>
      <c r="AM84" s="318">
        <f t="shared" si="513"/>
        <v>0</v>
      </c>
      <c r="AN84" s="318">
        <f t="shared" si="513"/>
        <v>0</v>
      </c>
      <c r="AO84" s="318">
        <f t="shared" si="513"/>
        <v>0</v>
      </c>
      <c r="AP84" s="318">
        <f t="shared" si="513"/>
        <v>0</v>
      </c>
      <c r="AQ84" s="318">
        <f t="shared" si="513"/>
        <v>0</v>
      </c>
      <c r="AR84" s="318">
        <f t="shared" si="513"/>
        <v>0</v>
      </c>
      <c r="AS84" s="318"/>
      <c r="AT84" s="318"/>
      <c r="AU84" s="318"/>
      <c r="AV84" s="318"/>
      <c r="AW84" s="318"/>
      <c r="AX84" s="318"/>
      <c r="AY84" s="318"/>
      <c r="AZ84" s="318"/>
      <c r="BA84" s="318"/>
      <c r="BB84" s="303">
        <f>+BB35-GADS!BC35</f>
        <v>0</v>
      </c>
      <c r="BC84" s="303">
        <f>+BC35-GADS!BD35</f>
        <v>0</v>
      </c>
      <c r="BD84" s="303">
        <f>+BD35-GADS!BE35</f>
        <v>0</v>
      </c>
      <c r="BE84" s="303">
        <f>+BE35-GADS!BF35</f>
        <v>0</v>
      </c>
      <c r="BF84" s="303">
        <f>+BF35-GADS!BG35</f>
        <v>0</v>
      </c>
      <c r="BG84" s="303">
        <f>+BG35-GADS!BH35</f>
        <v>0</v>
      </c>
      <c r="BH84" s="303">
        <f>+BH35-GADS!BI35</f>
        <v>0</v>
      </c>
      <c r="BI84" s="303">
        <f>+BI35-GADS!BJ35</f>
        <v>0</v>
      </c>
      <c r="BJ84" s="303">
        <f>+BJ35-GADS!BK35</f>
        <v>0</v>
      </c>
      <c r="BK84" s="303">
        <f>+BK35-GADS!BL35</f>
        <v>0</v>
      </c>
      <c r="BL84" s="303">
        <f>+BL35-GADS!BM35</f>
        <v>0</v>
      </c>
      <c r="BM84" s="303">
        <f>+BM35-GADS!BN35</f>
        <v>0</v>
      </c>
      <c r="BN84" s="303">
        <f>+BN35-GADS!BO35</f>
        <v>0</v>
      </c>
      <c r="BO84" s="303">
        <f>+BO35-GADS!BP35</f>
        <v>0</v>
      </c>
      <c r="BP84" s="303">
        <f>+BP35-GADS!BQ35</f>
        <v>0</v>
      </c>
      <c r="BQ84" s="303">
        <f>+BQ35-GADS!BR35</f>
        <v>0</v>
      </c>
      <c r="BR84" s="303">
        <f>+BR35-GADS!BS35</f>
        <v>0</v>
      </c>
      <c r="BS84" s="303">
        <f>+BS35-GADS!BT35</f>
        <v>0</v>
      </c>
      <c r="BT84" s="303">
        <f>+BT35-GADS!BU35</f>
        <v>0</v>
      </c>
      <c r="BU84" s="303">
        <f>+BU35-GADS!BV35</f>
        <v>0</v>
      </c>
      <c r="BV84" s="303">
        <f>+BV35-GADS!BW35</f>
        <v>0</v>
      </c>
      <c r="BW84" s="303">
        <f>+BW35-GADS!BX35</f>
        <v>0</v>
      </c>
      <c r="BX84" s="303">
        <f>+BX35-GADS!BY35</f>
        <v>0</v>
      </c>
      <c r="BY84" s="303">
        <f>+BY35-GADS!BZ35</f>
        <v>0</v>
      </c>
      <c r="BZ84" s="303">
        <f>+BZ35-GADS!CA35</f>
        <v>0</v>
      </c>
      <c r="CA84" s="303">
        <f>+CA35-GADS!CB35</f>
        <v>0</v>
      </c>
      <c r="CB84" s="303">
        <f>+CB35-GADS!CC35</f>
        <v>0</v>
      </c>
      <c r="CC84" s="303">
        <f>+CC35-GADS!CD35</f>
        <v>0</v>
      </c>
      <c r="CD84" s="303">
        <f>+CD35-GADS!CE35</f>
        <v>0</v>
      </c>
      <c r="CE84" s="303">
        <f>+CE35-GADS!CF35</f>
        <v>0</v>
      </c>
      <c r="CF84" s="303">
        <f>+CF35-GADS!CG35</f>
        <v>0</v>
      </c>
      <c r="CG84" s="303">
        <f>+CG35-GADS!CH35</f>
        <v>0</v>
      </c>
      <c r="CH84" s="303">
        <f>+CH35-GADS!CI35</f>
        <v>0</v>
      </c>
      <c r="CI84" s="303">
        <f>+CI35-GADS!CJ35</f>
        <v>0</v>
      </c>
      <c r="CJ84" s="303">
        <f>+CJ35-GADS!CK35</f>
        <v>0</v>
      </c>
      <c r="CK84" s="303">
        <f>+CK35-GADS!CL35</f>
        <v>0</v>
      </c>
      <c r="CL84" s="303">
        <f>+CL35-GADS!CM35</f>
        <v>0</v>
      </c>
      <c r="CM84" s="303">
        <f>+CM35-GADS!CN35</f>
        <v>0</v>
      </c>
      <c r="CN84" s="303">
        <f>+CN35-GADS!CO35</f>
        <v>0</v>
      </c>
      <c r="CO84" s="303">
        <f>+CO35-GADS!CP35</f>
        <v>0</v>
      </c>
      <c r="CP84" s="303">
        <f>+CP35-GADS!CQ35</f>
        <v>0</v>
      </c>
      <c r="CQ84" s="303">
        <f>+CQ35-GADS!CR35</f>
        <v>0</v>
      </c>
      <c r="CR84" s="303">
        <f>+CR35-GADS!CS35</f>
        <v>0</v>
      </c>
      <c r="CS84" s="303">
        <f>+CS35-GADS!CT35</f>
        <v>0</v>
      </c>
      <c r="CT84" s="303">
        <f>+CT35-GADS!CU35</f>
        <v>0</v>
      </c>
      <c r="CU84" s="303">
        <f>+CU35-GADS!CV35</f>
        <v>0</v>
      </c>
      <c r="CV84" s="303">
        <f>+CV35-GADS!CW35</f>
        <v>0</v>
      </c>
      <c r="CW84" s="303">
        <f>+CW35-GADS!CX35</f>
        <v>0</v>
      </c>
      <c r="CX84" s="303">
        <f>+CX35-GADS!CY35</f>
        <v>0</v>
      </c>
      <c r="CY84" s="303">
        <f>+CY35-GADS!CZ35</f>
        <v>0</v>
      </c>
      <c r="CZ84" s="303">
        <f>+CZ35-GADS!DA35</f>
        <v>0</v>
      </c>
      <c r="DA84" s="303">
        <f>+DA35-GADS!DB35</f>
        <v>0</v>
      </c>
      <c r="DB84" s="303">
        <f>+DB35-GADS!DC35</f>
        <v>0</v>
      </c>
      <c r="DC84" s="303">
        <f>+DC35-GADS!DD35</f>
        <v>0</v>
      </c>
      <c r="DD84" s="303">
        <f>+DD35-GADS!DE35</f>
        <v>0</v>
      </c>
      <c r="DE84" s="303">
        <f>+DE35-GADS!DF35</f>
        <v>0</v>
      </c>
      <c r="DF84" s="303">
        <f>+DF35-GADS!DG35</f>
        <v>0</v>
      </c>
      <c r="DG84" s="303">
        <f>+DG35-GADS!DH35</f>
        <v>0</v>
      </c>
      <c r="DH84" s="303">
        <f>+DH35-GADS!DI35</f>
        <v>0</v>
      </c>
      <c r="DI84" s="303">
        <f>+DI35-GADS!DJ35</f>
        <v>0</v>
      </c>
      <c r="DJ84" s="303">
        <f>+DJ35-GADS!DK35</f>
        <v>0</v>
      </c>
      <c r="DK84" s="303">
        <f>+DK35-GADS!DL35</f>
        <v>0</v>
      </c>
      <c r="DL84" s="303">
        <f>+DL35-GADS!DM35</f>
        <v>0</v>
      </c>
      <c r="DM84" s="303">
        <f>+DM35-GADS!DN35</f>
        <v>0</v>
      </c>
      <c r="DN84" s="303">
        <f>+DN35-GADS!DO35</f>
        <v>0</v>
      </c>
      <c r="DO84" s="303">
        <f>+DO35-GADS!DP35</f>
        <v>0</v>
      </c>
      <c r="DP84" s="303">
        <f>+DP35-GADS!DQ35</f>
        <v>0</v>
      </c>
      <c r="DQ84" s="303">
        <f>+DQ35-GADS!DR35</f>
        <v>0</v>
      </c>
      <c r="DR84" s="303">
        <f>+DR35-GADS!DS35</f>
        <v>0</v>
      </c>
      <c r="DS84" s="303">
        <f>+DS35-GADS!DT35</f>
        <v>0</v>
      </c>
      <c r="DT84" s="303">
        <f>+DT35-GADS!DU35</f>
        <v>0</v>
      </c>
      <c r="DU84" s="303">
        <f>+DU35-GADS!DV35</f>
        <v>0</v>
      </c>
      <c r="DV84" s="303">
        <f>+DV35-GADS!DW35</f>
        <v>0</v>
      </c>
      <c r="DW84" s="303">
        <f>+DW35-GADS!DX35</f>
        <v>0</v>
      </c>
      <c r="DX84" s="303">
        <f>+DX35-GADS!DY35</f>
        <v>0</v>
      </c>
      <c r="DY84" s="303">
        <f>+DY35-GADS!DZ35</f>
        <v>0</v>
      </c>
      <c r="DZ84" s="303">
        <f>+DZ35-GADS!EA35</f>
        <v>0</v>
      </c>
      <c r="EA84" s="303">
        <f>+EA35-GADS!EB35</f>
        <v>0</v>
      </c>
      <c r="EB84" s="303">
        <f>+EB35-GADS!EC35</f>
        <v>0</v>
      </c>
      <c r="EC84" s="303">
        <f>+EC35-GADS!ED35</f>
        <v>0</v>
      </c>
      <c r="ED84" s="303">
        <f>+ED35-GADS!EE35</f>
        <v>0</v>
      </c>
      <c r="EE84" s="303">
        <f>+EE35-GADS!EF35</f>
        <v>0</v>
      </c>
      <c r="EF84" s="303">
        <f>+EF35-GADS!EG35</f>
        <v>0</v>
      </c>
      <c r="EG84" s="303">
        <f>+EG35-GADS!EH35</f>
        <v>0</v>
      </c>
      <c r="EH84" s="303">
        <f>+EH35-GADS!EI35</f>
        <v>0</v>
      </c>
      <c r="EI84" s="303">
        <f>+EI35-GADS!EJ35</f>
        <v>0</v>
      </c>
      <c r="EJ84" s="303">
        <f>+EJ35-GADS!EK35</f>
        <v>0</v>
      </c>
      <c r="EK84" s="303">
        <f>+EK35-GADS!EL35</f>
        <v>0</v>
      </c>
      <c r="EL84" s="303">
        <f>+EL35-GADS!EM35</f>
        <v>0</v>
      </c>
      <c r="EM84" s="303">
        <f>+EM35-GADS!EN35</f>
        <v>0</v>
      </c>
      <c r="EN84" s="303">
        <f>+EN35-GADS!EO35</f>
        <v>0</v>
      </c>
      <c r="EO84" s="303">
        <f>+EO35-GADS!EP35</f>
        <v>0</v>
      </c>
      <c r="EP84" s="303">
        <f>+EP35-GADS!EQ35</f>
        <v>0</v>
      </c>
      <c r="EQ84" s="303">
        <f>+EQ35-GADS!ER35</f>
        <v>0</v>
      </c>
      <c r="ER84" s="303">
        <f>+ER35-GADS!ES35</f>
        <v>0</v>
      </c>
      <c r="ES84" s="303">
        <f>+ES35-GADS!ET35</f>
        <v>0</v>
      </c>
      <c r="ET84" s="303">
        <f>+ET35-GADS!EU35</f>
        <v>0</v>
      </c>
      <c r="EU84" s="303">
        <f>+EU35-GADS!EV35</f>
        <v>0</v>
      </c>
      <c r="EV84" s="303">
        <f>+EV35-GADS!EW35</f>
        <v>0</v>
      </c>
      <c r="EW84" s="303">
        <f>+EW35-GADS!EX35</f>
        <v>0</v>
      </c>
      <c r="EX84" s="303">
        <f>+EX35-GADS!EY35</f>
        <v>0</v>
      </c>
      <c r="EY84" s="303">
        <f>+EY35-GADS!EZ35</f>
        <v>0</v>
      </c>
      <c r="EZ84" s="303">
        <f>+EZ35-GADS!FA35</f>
        <v>0</v>
      </c>
      <c r="FA84" s="303">
        <f>+FA35-GADS!FB35</f>
        <v>0</v>
      </c>
      <c r="FB84" s="303">
        <f>+FB35-GADS!FC35</f>
        <v>0</v>
      </c>
      <c r="FC84" s="303">
        <f>+FC35-GADS!FD35</f>
        <v>0</v>
      </c>
      <c r="FD84" s="303">
        <f>+FD35-GADS!FE35</f>
        <v>0</v>
      </c>
      <c r="FE84" s="303">
        <f>+FE35-GADS!FF35</f>
        <v>0</v>
      </c>
      <c r="FF84" s="303">
        <f>+FF35-GADS!FG35</f>
        <v>0</v>
      </c>
      <c r="FG84" s="303">
        <f>+FG35-GADS!FH35</f>
        <v>0</v>
      </c>
      <c r="FH84" s="303">
        <f>+FH35-GADS!FI35</f>
        <v>0</v>
      </c>
      <c r="FI84" s="303">
        <f>+FI35-GADS!FJ35</f>
        <v>0</v>
      </c>
      <c r="FJ84" s="303">
        <f>+FJ35-GADS!FK35</f>
        <v>0</v>
      </c>
      <c r="FK84" s="303">
        <f>+FK35-GADS!FL35</f>
        <v>0</v>
      </c>
      <c r="FL84" s="303">
        <f>+FL35-GADS!FM35</f>
        <v>0</v>
      </c>
      <c r="FM84" s="303">
        <f>+FM35-GADS!FN35</f>
        <v>0</v>
      </c>
      <c r="FN84" s="303">
        <f>+FN35-GADS!FO35</f>
        <v>0</v>
      </c>
      <c r="FO84" s="303">
        <f>+FO35-GADS!FP35</f>
        <v>0</v>
      </c>
      <c r="FP84" s="303">
        <f>+FP35-GADS!FQ35</f>
        <v>0</v>
      </c>
      <c r="FQ84" s="303">
        <f>+FQ35-GADS!FR35</f>
        <v>0</v>
      </c>
      <c r="FR84" s="303">
        <f>+FR35-GADS!FS35</f>
        <v>0</v>
      </c>
      <c r="FS84" s="303">
        <f>+FS35-GADS!FT35</f>
        <v>0</v>
      </c>
      <c r="FT84" s="303">
        <f>+FT35-GADS!FU35</f>
        <v>0</v>
      </c>
      <c r="FU84" s="303">
        <f>+FU35-GADS!FV35</f>
        <v>0</v>
      </c>
      <c r="FV84" s="303">
        <f>+FV35-GADS!FW35</f>
        <v>0</v>
      </c>
    </row>
    <row r="85" spans="1:197" s="5" customFormat="1">
      <c r="A85" s="269" t="s">
        <v>3</v>
      </c>
      <c r="B85" s="78" t="s">
        <v>6</v>
      </c>
      <c r="C85" s="318">
        <f t="shared" si="512"/>
        <v>0</v>
      </c>
      <c r="D85" s="318">
        <f t="shared" si="512"/>
        <v>0</v>
      </c>
      <c r="E85" s="318">
        <f t="shared" si="512"/>
        <v>0</v>
      </c>
      <c r="F85" s="318">
        <f t="shared" si="512"/>
        <v>0</v>
      </c>
      <c r="G85" s="318">
        <f t="shared" si="512"/>
        <v>0</v>
      </c>
      <c r="H85" s="318">
        <f t="shared" si="512"/>
        <v>0</v>
      </c>
      <c r="I85" s="318">
        <f t="shared" si="498"/>
        <v>0</v>
      </c>
      <c r="J85" s="318">
        <f t="shared" si="499"/>
        <v>0</v>
      </c>
      <c r="K85" s="318">
        <f t="shared" si="499"/>
        <v>0</v>
      </c>
      <c r="L85" s="318"/>
      <c r="M85" s="318">
        <f t="shared" ref="M85:AR85" si="514">+M13-M25-M36</f>
        <v>0</v>
      </c>
      <c r="N85" s="318">
        <f t="shared" si="514"/>
        <v>0</v>
      </c>
      <c r="O85" s="318">
        <f t="shared" si="514"/>
        <v>0</v>
      </c>
      <c r="P85" s="318">
        <f t="shared" si="514"/>
        <v>0</v>
      </c>
      <c r="Q85" s="318">
        <f t="shared" si="514"/>
        <v>0</v>
      </c>
      <c r="R85" s="318">
        <f t="shared" si="514"/>
        <v>0</v>
      </c>
      <c r="S85" s="318">
        <f t="shared" si="514"/>
        <v>0</v>
      </c>
      <c r="T85" s="318">
        <f t="shared" si="514"/>
        <v>0</v>
      </c>
      <c r="U85" s="318">
        <f t="shared" si="514"/>
        <v>0</v>
      </c>
      <c r="V85" s="318">
        <f t="shared" si="514"/>
        <v>0</v>
      </c>
      <c r="W85" s="318">
        <f t="shared" si="514"/>
        <v>0</v>
      </c>
      <c r="X85" s="318">
        <f t="shared" si="514"/>
        <v>0</v>
      </c>
      <c r="Y85" s="318">
        <f t="shared" si="514"/>
        <v>0</v>
      </c>
      <c r="Z85" s="318">
        <f t="shared" si="514"/>
        <v>0</v>
      </c>
      <c r="AA85" s="318">
        <f t="shared" si="514"/>
        <v>0</v>
      </c>
      <c r="AB85" s="318">
        <f t="shared" si="514"/>
        <v>0</v>
      </c>
      <c r="AC85" s="318">
        <f t="shared" si="514"/>
        <v>0</v>
      </c>
      <c r="AD85" s="318">
        <f t="shared" si="514"/>
        <v>0</v>
      </c>
      <c r="AE85" s="318">
        <f t="shared" si="514"/>
        <v>0</v>
      </c>
      <c r="AF85" s="318">
        <f t="shared" si="514"/>
        <v>0</v>
      </c>
      <c r="AG85" s="318">
        <f t="shared" si="514"/>
        <v>0</v>
      </c>
      <c r="AH85" s="318">
        <f t="shared" si="514"/>
        <v>0</v>
      </c>
      <c r="AI85" s="318">
        <f t="shared" si="514"/>
        <v>0</v>
      </c>
      <c r="AJ85" s="318">
        <f t="shared" si="514"/>
        <v>0</v>
      </c>
      <c r="AK85" s="318">
        <f t="shared" si="514"/>
        <v>0</v>
      </c>
      <c r="AL85" s="318">
        <f t="shared" si="514"/>
        <v>0</v>
      </c>
      <c r="AM85" s="318">
        <f t="shared" si="514"/>
        <v>0</v>
      </c>
      <c r="AN85" s="318">
        <f t="shared" si="514"/>
        <v>0</v>
      </c>
      <c r="AO85" s="318">
        <f t="shared" si="514"/>
        <v>0</v>
      </c>
      <c r="AP85" s="318">
        <f t="shared" si="514"/>
        <v>0</v>
      </c>
      <c r="AQ85" s="318">
        <f t="shared" si="514"/>
        <v>0</v>
      </c>
      <c r="AR85" s="318">
        <f t="shared" si="514"/>
        <v>0</v>
      </c>
      <c r="AS85" s="318"/>
      <c r="AT85" s="318"/>
      <c r="AU85" s="318"/>
      <c r="AV85" s="318"/>
      <c r="AW85" s="318"/>
      <c r="AX85" s="318"/>
      <c r="AY85" s="318"/>
      <c r="AZ85" s="318"/>
      <c r="BA85" s="318"/>
      <c r="BB85" s="303">
        <f>+BB36-FSS!BB36</f>
        <v>0</v>
      </c>
      <c r="BC85" s="303">
        <f>+BC36-FSS!BC36</f>
        <v>0</v>
      </c>
      <c r="BD85" s="303">
        <f>+BD36-FSS!BD36</f>
        <v>0</v>
      </c>
      <c r="BE85" s="303">
        <f>+BE36-FSS!BE36</f>
        <v>0</v>
      </c>
      <c r="BF85" s="303">
        <f>+BF36-FSS!BF36</f>
        <v>0</v>
      </c>
      <c r="BG85" s="303">
        <f>+BG36-FSS!BG36</f>
        <v>0</v>
      </c>
      <c r="BH85" s="303">
        <f>+BH36-FSS!BH36</f>
        <v>0</v>
      </c>
      <c r="BI85" s="303">
        <f>+BI36-FSS!BI36</f>
        <v>0</v>
      </c>
      <c r="BJ85" s="303">
        <f>+BJ36-FSS!BJ36</f>
        <v>0</v>
      </c>
      <c r="BK85" s="303">
        <f>+BK36-FSS!BK36</f>
        <v>0</v>
      </c>
      <c r="BL85" s="303">
        <f>+BL36-FSS!BL36</f>
        <v>0</v>
      </c>
      <c r="BM85" s="303">
        <f>+BM36-FSS!BM36</f>
        <v>0</v>
      </c>
      <c r="BN85" s="303">
        <f>+BN36-FSS!BN36</f>
        <v>0</v>
      </c>
      <c r="BO85" s="303">
        <f>+BO36-FSS!BO36</f>
        <v>0</v>
      </c>
      <c r="BP85" s="303">
        <f>+BP36-FSS!BP36</f>
        <v>0</v>
      </c>
      <c r="BQ85" s="303">
        <f>+BQ36-FSS!BQ36</f>
        <v>0</v>
      </c>
      <c r="BR85" s="303">
        <f>+BR36-FSS!BR36</f>
        <v>0</v>
      </c>
      <c r="BS85" s="303">
        <f>+BS36-FSS!BS36</f>
        <v>0</v>
      </c>
      <c r="BT85" s="303">
        <f>+BT36-FSS!BT36</f>
        <v>0</v>
      </c>
      <c r="BU85" s="303">
        <f>+BU36-FSS!BU36</f>
        <v>0</v>
      </c>
      <c r="BV85" s="303">
        <f>+BV36-FSS!BV36</f>
        <v>0</v>
      </c>
      <c r="BW85" s="303">
        <f>+BW36-FSS!BW36</f>
        <v>0</v>
      </c>
      <c r="BX85" s="303">
        <f>+BX36-FSS!BX36</f>
        <v>0</v>
      </c>
      <c r="BY85" s="303">
        <f>+BY36-FSS!BY36</f>
        <v>0</v>
      </c>
      <c r="BZ85" s="303">
        <f>+BZ36-FSS!BZ36</f>
        <v>0</v>
      </c>
      <c r="CA85" s="303">
        <f>+CA36-FSS!CA36</f>
        <v>0</v>
      </c>
      <c r="CB85" s="303">
        <f>+CB36-FSS!CB36</f>
        <v>0</v>
      </c>
      <c r="CC85" s="303">
        <f>+CC36-FSS!CC36</f>
        <v>0</v>
      </c>
      <c r="CD85" s="303">
        <f>+CD36-FSS!CD36</f>
        <v>0</v>
      </c>
      <c r="CE85" s="303">
        <f>+CE36-FSS!CE36</f>
        <v>0</v>
      </c>
      <c r="CF85" s="303">
        <f>+CF36-FSS!CF36</f>
        <v>0</v>
      </c>
      <c r="CG85" s="303">
        <f>+CG36-FSS!CG36</f>
        <v>0</v>
      </c>
      <c r="CH85" s="303">
        <f>+CH36-FSS!CH36</f>
        <v>0</v>
      </c>
      <c r="CI85" s="303">
        <f>+CI36-FSS!CI36</f>
        <v>0</v>
      </c>
      <c r="CJ85" s="303">
        <f>+CJ36-FSS!CJ36</f>
        <v>0</v>
      </c>
      <c r="CK85" s="303">
        <f>+CK36-FSS!CK36</f>
        <v>0</v>
      </c>
      <c r="CL85" s="303">
        <f>+CL36-FSS!CL36</f>
        <v>0</v>
      </c>
      <c r="CM85" s="303">
        <f>+CM36-FSS!CM36</f>
        <v>0</v>
      </c>
      <c r="CN85" s="303">
        <f>+CN36-FSS!CN36</f>
        <v>0</v>
      </c>
      <c r="CO85" s="303">
        <f>+CO36-FSS!CO36</f>
        <v>0</v>
      </c>
      <c r="CP85" s="303">
        <f>+CP36-FSS!CP36</f>
        <v>0</v>
      </c>
      <c r="CQ85" s="303">
        <f>+CQ36-FSS!CQ36</f>
        <v>0</v>
      </c>
      <c r="CR85" s="303">
        <f>+CR36-FSS!CR36</f>
        <v>0</v>
      </c>
      <c r="CS85" s="303">
        <f>+CS36-FSS!CS36</f>
        <v>0</v>
      </c>
      <c r="CT85" s="303">
        <f>+CT36-FSS!CT36</f>
        <v>0</v>
      </c>
      <c r="CU85" s="303">
        <f>+CU36-FSS!CU36</f>
        <v>0</v>
      </c>
      <c r="CV85" s="303">
        <f>+CV36-FSS!CV36</f>
        <v>0</v>
      </c>
      <c r="CW85" s="303">
        <f>+CW36-FSS!CW36</f>
        <v>0</v>
      </c>
      <c r="CX85" s="303">
        <f>+CX36-FSS!CX36</f>
        <v>0</v>
      </c>
      <c r="CY85" s="303">
        <f>+CY36-FSS!CY36</f>
        <v>0</v>
      </c>
      <c r="CZ85" s="303">
        <f>+CZ36-FSS!CZ36</f>
        <v>0</v>
      </c>
      <c r="DA85" s="303">
        <f>+DA36-FSS!DA36</f>
        <v>0</v>
      </c>
      <c r="DB85" s="303">
        <f>+DB36-FSS!DB36</f>
        <v>0</v>
      </c>
      <c r="DC85" s="303">
        <f>+DC36-FSS!DC36</f>
        <v>0</v>
      </c>
      <c r="DD85" s="303">
        <f>+DD36-FSS!DD36</f>
        <v>0</v>
      </c>
      <c r="DE85" s="303">
        <f>+DE36-FSS!DE36</f>
        <v>0</v>
      </c>
      <c r="DF85" s="303">
        <f>+DF36-FSS!DF36</f>
        <v>0</v>
      </c>
      <c r="DG85" s="303">
        <f>+DG36-FSS!DG36</f>
        <v>0</v>
      </c>
      <c r="DH85" s="303">
        <f>+DH36-FSS!DH36</f>
        <v>0</v>
      </c>
      <c r="DI85" s="303">
        <f>+DI36-FSS!DI36</f>
        <v>0</v>
      </c>
      <c r="DJ85" s="303">
        <f>+DJ36-FSS!DJ36</f>
        <v>0</v>
      </c>
      <c r="DK85" s="303">
        <f>+DK36-FSS!DK36</f>
        <v>0</v>
      </c>
      <c r="DL85" s="303">
        <f>+DL36-FSS!DL36</f>
        <v>0</v>
      </c>
      <c r="DM85" s="303">
        <f>+DM36-FSS!DM36</f>
        <v>0</v>
      </c>
      <c r="DN85" s="303">
        <f>+DN36-FSS!DN36</f>
        <v>0</v>
      </c>
      <c r="DO85" s="303">
        <f>+DO36-FSS!DO36</f>
        <v>0</v>
      </c>
      <c r="DP85" s="303">
        <f>+DP36-FSS!DP36</f>
        <v>0</v>
      </c>
      <c r="DQ85" s="303">
        <f>+DQ36-FSS!DQ36</f>
        <v>0</v>
      </c>
      <c r="DR85" s="303">
        <f>+DR36-FSS!DR36</f>
        <v>0</v>
      </c>
      <c r="DS85" s="303">
        <f>+DS36-FSS!DS36</f>
        <v>0</v>
      </c>
      <c r="DT85" s="303">
        <f>+DT36-FSS!DT36</f>
        <v>0</v>
      </c>
      <c r="DU85" s="303">
        <f>+DU36-FSS!DU36</f>
        <v>0</v>
      </c>
      <c r="DV85" s="303">
        <f>+DV36-FSS!DV36</f>
        <v>0</v>
      </c>
      <c r="DW85" s="303">
        <f>+DW36-FSS!DW36</f>
        <v>0</v>
      </c>
      <c r="DX85" s="303">
        <f>+DX36-FSS!DX36</f>
        <v>0</v>
      </c>
      <c r="DY85" s="303">
        <f>+DY36-FSS!DY36</f>
        <v>0</v>
      </c>
      <c r="DZ85" s="303">
        <f>+DZ36-FSS!DZ36</f>
        <v>0</v>
      </c>
      <c r="EA85" s="303">
        <f>+EA36-FSS!EA36</f>
        <v>0</v>
      </c>
      <c r="EB85" s="303">
        <f>+EB36-FSS!EB36</f>
        <v>0</v>
      </c>
      <c r="EC85" s="303">
        <f>+EC36-FSS!EC36</f>
        <v>0</v>
      </c>
      <c r="ED85" s="303">
        <f>+ED36-FSS!ED36</f>
        <v>0</v>
      </c>
      <c r="EE85" s="303">
        <f>+EE36-FSS!EE36</f>
        <v>0</v>
      </c>
      <c r="EF85" s="303">
        <f>+EF36-FSS!EF36</f>
        <v>0</v>
      </c>
      <c r="EG85" s="303">
        <f>+EG36-FSS!EG36</f>
        <v>0</v>
      </c>
      <c r="EH85" s="303">
        <f>+EH36-FSS!EH36</f>
        <v>0</v>
      </c>
      <c r="EI85" s="303">
        <f>+EI36-FSS!EI36</f>
        <v>0</v>
      </c>
      <c r="EJ85" s="303">
        <f>+EJ36-FSS!EJ36</f>
        <v>0</v>
      </c>
      <c r="EK85" s="303">
        <f>+EK36-FSS!EK36</f>
        <v>0</v>
      </c>
      <c r="EL85" s="303">
        <f>+EL36-FSS!EL36</f>
        <v>0</v>
      </c>
      <c r="EM85" s="303">
        <f>+EM36-FSS!EM36</f>
        <v>0</v>
      </c>
      <c r="EN85" s="303">
        <f>+EN36-FSS!EN36</f>
        <v>0</v>
      </c>
      <c r="EO85" s="303">
        <f>+EO36-FSS!EO36</f>
        <v>0</v>
      </c>
      <c r="EP85" s="303">
        <f>+EP36-FSS!EP36</f>
        <v>0</v>
      </c>
      <c r="EQ85" s="303">
        <f>+EQ36-FSS!EQ36</f>
        <v>0</v>
      </c>
      <c r="ER85" s="303">
        <f>+ER36-FSS!ER36</f>
        <v>0</v>
      </c>
      <c r="ES85" s="303">
        <f>+ES36-FSS!ES36</f>
        <v>0</v>
      </c>
      <c r="ET85" s="303">
        <f>+ET36-FSS!ET36</f>
        <v>0</v>
      </c>
      <c r="EU85" s="303">
        <f>+EU36-FSS!EU36</f>
        <v>0</v>
      </c>
      <c r="EV85" s="303">
        <f>+EV36-FSS!EV36</f>
        <v>0</v>
      </c>
      <c r="EW85" s="303">
        <f>+EW36-FSS!EW36</f>
        <v>0</v>
      </c>
      <c r="EX85" s="303">
        <f>+EX36-FSS!EX36</f>
        <v>0</v>
      </c>
      <c r="EY85" s="303">
        <f>+EY36-FSS!EY36</f>
        <v>0</v>
      </c>
      <c r="EZ85" s="303">
        <f>+EZ36-FSS!EZ36</f>
        <v>0</v>
      </c>
      <c r="FA85" s="303">
        <f>+FA36-FSS!FA36</f>
        <v>0</v>
      </c>
      <c r="FB85" s="303">
        <f>+FB36-FSS!FB36</f>
        <v>0</v>
      </c>
      <c r="FC85" s="303">
        <f>+FC36-FSS!FC36</f>
        <v>0</v>
      </c>
      <c r="FD85" s="303">
        <f>+FD36-FSS!FD36</f>
        <v>0</v>
      </c>
      <c r="FE85" s="303">
        <f>+FE36-FSS!FE36</f>
        <v>0</v>
      </c>
      <c r="FF85" s="303">
        <f>+FF36-FSS!FF36</f>
        <v>0</v>
      </c>
      <c r="FG85" s="303">
        <f>+FG36-FSS!FG36</f>
        <v>0</v>
      </c>
      <c r="FH85" s="303">
        <f>+FH36-FSS!FH36</f>
        <v>0</v>
      </c>
      <c r="FI85" s="303">
        <f>+FI36-FSS!FI36</f>
        <v>0</v>
      </c>
      <c r="FJ85" s="303">
        <f>+FJ36-FSS!FJ36</f>
        <v>0</v>
      </c>
      <c r="FK85" s="303">
        <f>+FK36-FSS!FK36</f>
        <v>0</v>
      </c>
      <c r="FL85" s="303">
        <f>+FL36-FSS!FL36</f>
        <v>0</v>
      </c>
      <c r="FM85" s="303">
        <f>+FM36-FSS!FM36</f>
        <v>0</v>
      </c>
      <c r="FN85" s="303">
        <f>+FN36-FSS!FN36</f>
        <v>0</v>
      </c>
      <c r="FO85" s="303">
        <f>+FO36-FSS!FO36</f>
        <v>0</v>
      </c>
      <c r="FP85" s="303">
        <f>+FP36-FSS!FP36</f>
        <v>0</v>
      </c>
      <c r="FQ85" s="303">
        <f>+FQ36-FSS!FQ36</f>
        <v>0</v>
      </c>
      <c r="FR85" s="303">
        <f>+FR36-FSS!FR36</f>
        <v>0</v>
      </c>
      <c r="FS85" s="303">
        <f>+FS36-FSS!FS36</f>
        <v>0</v>
      </c>
      <c r="FT85" s="303">
        <f>+FT36-FSS!FT36</f>
        <v>0</v>
      </c>
      <c r="FU85" s="303">
        <f>+FU36-FSS!FU36</f>
        <v>0</v>
      </c>
      <c r="FV85" s="303">
        <f>+FV36-FSS!FV36</f>
        <v>0</v>
      </c>
    </row>
    <row r="86" spans="1:197" s="5" customFormat="1">
      <c r="A86" s="269" t="s">
        <v>4</v>
      </c>
      <c r="B86" s="78" t="s">
        <v>6</v>
      </c>
      <c r="C86" s="318">
        <f t="shared" si="512"/>
        <v>0</v>
      </c>
      <c r="D86" s="318">
        <f t="shared" si="512"/>
        <v>0</v>
      </c>
      <c r="E86" s="318">
        <f t="shared" si="512"/>
        <v>0</v>
      </c>
      <c r="F86" s="318">
        <f t="shared" si="512"/>
        <v>0</v>
      </c>
      <c r="G86" s="318">
        <f t="shared" si="512"/>
        <v>0</v>
      </c>
      <c r="H86" s="318">
        <f t="shared" si="512"/>
        <v>0</v>
      </c>
      <c r="I86" s="318">
        <f t="shared" si="498"/>
        <v>0</v>
      </c>
      <c r="J86" s="318">
        <f t="shared" si="499"/>
        <v>0</v>
      </c>
      <c r="K86" s="318">
        <f t="shared" si="499"/>
        <v>0</v>
      </c>
      <c r="L86" s="318"/>
      <c r="M86" s="318">
        <f t="shared" ref="M86:AR86" si="515">+M14-M26-M37</f>
        <v>0</v>
      </c>
      <c r="N86" s="318">
        <f t="shared" si="515"/>
        <v>0</v>
      </c>
      <c r="O86" s="318">
        <f t="shared" si="515"/>
        <v>0</v>
      </c>
      <c r="P86" s="318">
        <f t="shared" si="515"/>
        <v>0</v>
      </c>
      <c r="Q86" s="318">
        <f t="shared" si="515"/>
        <v>0</v>
      </c>
      <c r="R86" s="318">
        <f t="shared" si="515"/>
        <v>0</v>
      </c>
      <c r="S86" s="318">
        <f t="shared" si="515"/>
        <v>0</v>
      </c>
      <c r="T86" s="318">
        <f t="shared" si="515"/>
        <v>0</v>
      </c>
      <c r="U86" s="318">
        <f t="shared" si="515"/>
        <v>0</v>
      </c>
      <c r="V86" s="318">
        <f t="shared" si="515"/>
        <v>0</v>
      </c>
      <c r="W86" s="318">
        <f t="shared" si="515"/>
        <v>2.8421709430404007E-14</v>
      </c>
      <c r="X86" s="318">
        <f t="shared" si="515"/>
        <v>2.8421709430404007E-14</v>
      </c>
      <c r="Y86" s="318">
        <f t="shared" si="515"/>
        <v>5.6843418860808015E-14</v>
      </c>
      <c r="Z86" s="318">
        <f t="shared" si="515"/>
        <v>2.8421709430404007E-14</v>
      </c>
      <c r="AA86" s="318">
        <f t="shared" si="515"/>
        <v>1.4210854715202004E-14</v>
      </c>
      <c r="AB86" s="318">
        <f t="shared" si="515"/>
        <v>-7.1054273576010019E-15</v>
      </c>
      <c r="AC86" s="318">
        <f t="shared" si="515"/>
        <v>2.8421709430404007E-14</v>
      </c>
      <c r="AD86" s="318">
        <f t="shared" si="515"/>
        <v>7.1054273576010019E-15</v>
      </c>
      <c r="AE86" s="318">
        <f t="shared" si="515"/>
        <v>1.4210854715202004E-14</v>
      </c>
      <c r="AF86" s="318">
        <f t="shared" si="515"/>
        <v>5.6843418860808015E-14</v>
      </c>
      <c r="AG86" s="318">
        <f t="shared" si="515"/>
        <v>2.8421709430404007E-14</v>
      </c>
      <c r="AH86" s="318">
        <f t="shared" si="515"/>
        <v>-2.8421709430404007E-14</v>
      </c>
      <c r="AI86" s="318">
        <f t="shared" si="515"/>
        <v>-4.2632564145606011E-14</v>
      </c>
      <c r="AJ86" s="318">
        <f t="shared" si="515"/>
        <v>-2.1316282072803006E-14</v>
      </c>
      <c r="AK86" s="318">
        <f t="shared" si="515"/>
        <v>0</v>
      </c>
      <c r="AL86" s="318">
        <f t="shared" si="515"/>
        <v>-1.1368683772161603E-13</v>
      </c>
      <c r="AM86" s="318">
        <f t="shared" si="515"/>
        <v>0</v>
      </c>
      <c r="AN86" s="318">
        <f t="shared" si="515"/>
        <v>0</v>
      </c>
      <c r="AO86" s="318">
        <f t="shared" si="515"/>
        <v>2.8421709430404007E-14</v>
      </c>
      <c r="AP86" s="318">
        <f t="shared" si="515"/>
        <v>0</v>
      </c>
      <c r="AQ86" s="318">
        <f t="shared" si="515"/>
        <v>0</v>
      </c>
      <c r="AR86" s="318">
        <f t="shared" si="515"/>
        <v>5.6843418860808015E-14</v>
      </c>
      <c r="AS86" s="318"/>
      <c r="AT86" s="318"/>
      <c r="AU86" s="318"/>
      <c r="AV86" s="318"/>
      <c r="AW86" s="318"/>
      <c r="AX86" s="318"/>
      <c r="AY86" s="318"/>
      <c r="AZ86" s="318"/>
      <c r="BA86" s="318"/>
      <c r="BB86" s="303"/>
      <c r="BC86" s="303"/>
      <c r="BD86" s="303"/>
      <c r="BE86" s="303"/>
      <c r="BF86" s="303"/>
      <c r="BG86" s="303"/>
      <c r="BH86" s="303"/>
      <c r="BI86" s="303"/>
      <c r="BJ86" s="303"/>
      <c r="BK86" s="303"/>
      <c r="BL86" s="303"/>
      <c r="BM86" s="303"/>
      <c r="BN86" s="303"/>
      <c r="BO86" s="303"/>
      <c r="BP86" s="303"/>
      <c r="BQ86" s="303"/>
      <c r="BR86" s="303"/>
      <c r="BS86" s="303"/>
      <c r="BT86" s="303"/>
      <c r="BU86" s="303"/>
      <c r="BV86" s="303"/>
      <c r="BW86" s="303"/>
      <c r="BX86" s="303"/>
      <c r="BY86" s="303"/>
      <c r="BZ86" s="303"/>
      <c r="CA86" s="303"/>
      <c r="CB86" s="303"/>
      <c r="CC86" s="303"/>
      <c r="CD86" s="303"/>
      <c r="CE86" s="303"/>
      <c r="CF86" s="303"/>
      <c r="CG86" s="303"/>
      <c r="CH86" s="303"/>
      <c r="CI86" s="303"/>
      <c r="CJ86" s="303"/>
      <c r="CK86" s="303"/>
      <c r="CL86" s="303"/>
      <c r="CM86" s="303"/>
      <c r="CN86" s="303"/>
      <c r="CO86" s="303"/>
      <c r="CP86" s="303"/>
      <c r="CQ86" s="303"/>
      <c r="CR86" s="303"/>
      <c r="CS86" s="303"/>
      <c r="CT86" s="303"/>
      <c r="CU86" s="303"/>
      <c r="CV86" s="303"/>
      <c r="CW86" s="303"/>
      <c r="CX86" s="303"/>
      <c r="CY86" s="303"/>
      <c r="CZ86" s="303"/>
      <c r="DA86" s="303"/>
      <c r="DB86" s="303"/>
      <c r="DC86" s="303"/>
      <c r="DD86" s="303"/>
      <c r="DE86" s="303"/>
      <c r="DF86" s="303"/>
      <c r="DG86" s="303"/>
      <c r="DH86" s="303"/>
      <c r="DI86" s="303"/>
      <c r="DJ86" s="303"/>
      <c r="DK86" s="303"/>
      <c r="DL86" s="303"/>
      <c r="DM86" s="303"/>
      <c r="DN86" s="303"/>
      <c r="DO86" s="303"/>
      <c r="DP86" s="303"/>
      <c r="DQ86" s="303"/>
      <c r="DR86" s="303"/>
      <c r="DS86" s="303"/>
      <c r="DT86" s="303"/>
      <c r="DU86" s="303"/>
      <c r="DV86" s="303"/>
      <c r="DW86" s="303"/>
      <c r="DX86" s="303"/>
      <c r="DY86" s="303"/>
      <c r="DZ86" s="303"/>
      <c r="EA86" s="303"/>
      <c r="EB86" s="303"/>
      <c r="EC86" s="303"/>
      <c r="ED86" s="303"/>
      <c r="EE86" s="303"/>
      <c r="EF86" s="303"/>
      <c r="EG86" s="303"/>
      <c r="EH86" s="303"/>
      <c r="EI86" s="303"/>
      <c r="EJ86" s="303"/>
      <c r="EK86" s="303"/>
      <c r="EL86" s="303"/>
      <c r="EM86" s="303"/>
      <c r="EN86" s="303"/>
      <c r="EO86" s="303"/>
      <c r="EP86" s="303"/>
      <c r="EQ86" s="303"/>
      <c r="ER86" s="303"/>
      <c r="ES86" s="303"/>
      <c r="ET86" s="303"/>
      <c r="EU86" s="303"/>
      <c r="EV86" s="303"/>
      <c r="EW86" s="303"/>
      <c r="EX86" s="303"/>
      <c r="EY86" s="303"/>
      <c r="EZ86" s="303"/>
      <c r="FA86" s="303"/>
      <c r="FB86" s="303"/>
      <c r="FC86" s="303"/>
      <c r="FD86" s="303"/>
      <c r="FE86" s="303"/>
      <c r="FF86" s="303"/>
      <c r="FG86" s="303"/>
      <c r="FH86" s="303"/>
      <c r="FI86" s="303"/>
      <c r="FJ86" s="303"/>
      <c r="FK86" s="303"/>
      <c r="FL86" s="303"/>
      <c r="FM86" s="303"/>
      <c r="FN86" s="303"/>
      <c r="FO86" s="303"/>
      <c r="FP86" s="303"/>
      <c r="FQ86" s="303"/>
      <c r="FR86" s="303"/>
      <c r="FS86" s="303"/>
      <c r="FT86" s="303"/>
      <c r="FU86" s="303"/>
      <c r="FV86" s="303"/>
    </row>
    <row r="87" spans="1:197" s="5" customFormat="1">
      <c r="A87" s="275" t="s">
        <v>68</v>
      </c>
      <c r="B87" s="78" t="s">
        <v>6</v>
      </c>
      <c r="C87" s="318">
        <f t="shared" si="512"/>
        <v>0</v>
      </c>
      <c r="D87" s="318">
        <f t="shared" si="512"/>
        <v>0</v>
      </c>
      <c r="E87" s="318">
        <f t="shared" si="512"/>
        <v>0</v>
      </c>
      <c r="F87" s="318">
        <f t="shared" si="512"/>
        <v>0</v>
      </c>
      <c r="G87" s="318">
        <f t="shared" si="512"/>
        <v>0</v>
      </c>
      <c r="H87" s="318">
        <f t="shared" si="512"/>
        <v>0</v>
      </c>
      <c r="I87" s="318">
        <f t="shared" si="498"/>
        <v>0</v>
      </c>
      <c r="J87" s="318">
        <f t="shared" si="499"/>
        <v>0</v>
      </c>
      <c r="K87" s="318">
        <f t="shared" si="499"/>
        <v>0</v>
      </c>
      <c r="L87" s="318"/>
      <c r="M87" s="318">
        <f t="shared" ref="M87:AR87" si="516">+M15-M27-M38</f>
        <v>0</v>
      </c>
      <c r="N87" s="318">
        <f t="shared" si="516"/>
        <v>0</v>
      </c>
      <c r="O87" s="318">
        <f t="shared" si="516"/>
        <v>0</v>
      </c>
      <c r="P87" s="318">
        <f t="shared" si="516"/>
        <v>0</v>
      </c>
      <c r="Q87" s="318">
        <f t="shared" si="516"/>
        <v>0</v>
      </c>
      <c r="R87" s="318">
        <f t="shared" si="516"/>
        <v>0</v>
      </c>
      <c r="S87" s="318">
        <f t="shared" si="516"/>
        <v>2.2737367544323206E-13</v>
      </c>
      <c r="T87" s="318">
        <f t="shared" si="516"/>
        <v>0</v>
      </c>
      <c r="U87" s="318">
        <f t="shared" si="516"/>
        <v>0</v>
      </c>
      <c r="V87" s="318">
        <f t="shared" si="516"/>
        <v>0</v>
      </c>
      <c r="W87" s="318">
        <f t="shared" si="516"/>
        <v>0</v>
      </c>
      <c r="X87" s="318">
        <f t="shared" si="516"/>
        <v>0</v>
      </c>
      <c r="Y87" s="318">
        <f t="shared" si="516"/>
        <v>0</v>
      </c>
      <c r="Z87" s="318">
        <f t="shared" si="516"/>
        <v>0</v>
      </c>
      <c r="AA87" s="318">
        <f t="shared" si="516"/>
        <v>0</v>
      </c>
      <c r="AB87" s="318">
        <f t="shared" si="516"/>
        <v>0</v>
      </c>
      <c r="AC87" s="318">
        <f t="shared" si="516"/>
        <v>0</v>
      </c>
      <c r="AD87" s="318">
        <f t="shared" si="516"/>
        <v>0</v>
      </c>
      <c r="AE87" s="318">
        <f t="shared" si="516"/>
        <v>0</v>
      </c>
      <c r="AF87" s="318">
        <f t="shared" si="516"/>
        <v>0</v>
      </c>
      <c r="AG87" s="318">
        <f t="shared" si="516"/>
        <v>0</v>
      </c>
      <c r="AH87" s="318">
        <f t="shared" si="516"/>
        <v>0</v>
      </c>
      <c r="AI87" s="318">
        <f t="shared" si="516"/>
        <v>0</v>
      </c>
      <c r="AJ87" s="318">
        <f t="shared" si="516"/>
        <v>0</v>
      </c>
      <c r="AK87" s="318">
        <f t="shared" si="516"/>
        <v>0</v>
      </c>
      <c r="AL87" s="318">
        <f t="shared" si="516"/>
        <v>0</v>
      </c>
      <c r="AM87" s="318">
        <f t="shared" si="516"/>
        <v>0</v>
      </c>
      <c r="AN87" s="318">
        <f t="shared" si="516"/>
        <v>0</v>
      </c>
      <c r="AO87" s="318">
        <f t="shared" si="516"/>
        <v>0</v>
      </c>
      <c r="AP87" s="318">
        <f t="shared" si="516"/>
        <v>0</v>
      </c>
      <c r="AQ87" s="318">
        <f t="shared" si="516"/>
        <v>0</v>
      </c>
      <c r="AR87" s="318">
        <f t="shared" si="516"/>
        <v>0</v>
      </c>
      <c r="AS87" s="318"/>
      <c r="AT87" s="318"/>
      <c r="AU87" s="318"/>
      <c r="AV87" s="318"/>
      <c r="AW87" s="318"/>
      <c r="AX87" s="318"/>
      <c r="AY87" s="318"/>
      <c r="AZ87" s="318"/>
      <c r="BA87" s="318"/>
      <c r="BB87" s="303">
        <f>+BB38-EPNF!BC36</f>
        <v>0</v>
      </c>
      <c r="BC87" s="303">
        <f>+BC38-EPNF!BD36</f>
        <v>0</v>
      </c>
      <c r="BD87" s="303">
        <f>+BD38-EPNF!BE36</f>
        <v>0</v>
      </c>
      <c r="BE87" s="303">
        <f>+BE38-EPNF!BF36</f>
        <v>0</v>
      </c>
      <c r="BF87" s="303">
        <f>+BF38-EPNF!BG36</f>
        <v>0</v>
      </c>
      <c r="BG87" s="303">
        <f>+BG38-EPNF!BH36</f>
        <v>0</v>
      </c>
      <c r="BH87" s="303">
        <f>+BH38-EPNF!BI36</f>
        <v>0</v>
      </c>
      <c r="BI87" s="303">
        <f>+BI38-EPNF!BJ36</f>
        <v>0</v>
      </c>
      <c r="BJ87" s="303">
        <f>+BJ38-EPNF!BK36</f>
        <v>0</v>
      </c>
      <c r="BK87" s="303">
        <f>+BK38-EPNF!BL36</f>
        <v>0</v>
      </c>
      <c r="BL87" s="303">
        <f>+BL38-EPNF!BM36</f>
        <v>0</v>
      </c>
      <c r="BM87" s="303">
        <f>+BM38-EPNF!BN36</f>
        <v>0</v>
      </c>
      <c r="BN87" s="303">
        <f>+BN38-EPNF!BO36</f>
        <v>0</v>
      </c>
      <c r="BO87" s="303">
        <f>+BO38-EPNF!BP36</f>
        <v>0</v>
      </c>
      <c r="BP87" s="303">
        <f>+BP38-EPNF!BQ36</f>
        <v>0</v>
      </c>
      <c r="BQ87" s="303">
        <f>+BQ38-EPNF!BR36</f>
        <v>0</v>
      </c>
      <c r="BR87" s="303">
        <f>+BR38-EPNF!BS36</f>
        <v>0</v>
      </c>
      <c r="BS87" s="303">
        <f>+BS38-EPNF!BT36</f>
        <v>0</v>
      </c>
      <c r="BT87" s="303">
        <f>+BT38-EPNF!BU36</f>
        <v>0</v>
      </c>
      <c r="BU87" s="303">
        <f>+BU38-EPNF!BV36</f>
        <v>0</v>
      </c>
      <c r="BV87" s="303">
        <f>+BV38-EPNF!BW36</f>
        <v>0</v>
      </c>
      <c r="BW87" s="303">
        <f>+BW38-EPNF!BX36</f>
        <v>0</v>
      </c>
      <c r="BX87" s="303">
        <f>+BX38-EPNF!BY36</f>
        <v>0</v>
      </c>
      <c r="BY87" s="303">
        <f>+BY38-EPNF!BZ36</f>
        <v>0</v>
      </c>
      <c r="BZ87" s="303">
        <f>+BZ38-EPNF!CA36</f>
        <v>0</v>
      </c>
      <c r="CA87" s="303">
        <f>+CA38-EPNF!CB36</f>
        <v>0</v>
      </c>
      <c r="CB87" s="303">
        <f>+CB38-EPNF!CC36</f>
        <v>0</v>
      </c>
      <c r="CC87" s="303">
        <f>+CC38-EPNF!CD36</f>
        <v>0</v>
      </c>
      <c r="CD87" s="303">
        <f>+CD38-EPNF!CE36</f>
        <v>0</v>
      </c>
      <c r="CE87" s="303">
        <f>+CE38-EPNF!CF36</f>
        <v>0</v>
      </c>
      <c r="CF87" s="303">
        <f>+CF38-EPNF!CG36</f>
        <v>0</v>
      </c>
      <c r="CG87" s="303">
        <f>+CG38-EPNF!CH36</f>
        <v>0</v>
      </c>
      <c r="CH87" s="303">
        <f>+CH38-EPNF!CI36</f>
        <v>0</v>
      </c>
      <c r="CI87" s="303">
        <f>+CI38-EPNF!CJ36</f>
        <v>0</v>
      </c>
      <c r="CJ87" s="303">
        <f>+CJ38-EPNF!CK36</f>
        <v>0</v>
      </c>
      <c r="CK87" s="303">
        <f>+CK38-EPNF!CL36</f>
        <v>0</v>
      </c>
      <c r="CL87" s="303">
        <f>+CL38-EPNF!CM36</f>
        <v>0</v>
      </c>
      <c r="CM87" s="303">
        <f>+CM38-EPNF!CN36</f>
        <v>0</v>
      </c>
      <c r="CN87" s="303">
        <f>+CN38-EPNF!CO36</f>
        <v>0</v>
      </c>
      <c r="CO87" s="303">
        <f>+CO38-EPNF!CP36</f>
        <v>0</v>
      </c>
      <c r="CP87" s="303">
        <f>+CP38-EPNF!CQ36</f>
        <v>0</v>
      </c>
      <c r="CQ87" s="303">
        <f>+CQ38-EPNF!CR36</f>
        <v>0</v>
      </c>
      <c r="CR87" s="303">
        <f>+CR38-EPNF!CS36</f>
        <v>0</v>
      </c>
      <c r="CS87" s="303">
        <f>+CS38-EPNF!CT36</f>
        <v>0</v>
      </c>
      <c r="CT87" s="303">
        <f>+CT38-EPNF!CU36</f>
        <v>0</v>
      </c>
      <c r="CU87" s="303">
        <f>+CU38-EPNF!CV36</f>
        <v>0</v>
      </c>
      <c r="CV87" s="303">
        <f>+CV38-EPNF!CW36</f>
        <v>0</v>
      </c>
      <c r="CW87" s="303">
        <f>+CW38-EPNF!CX36</f>
        <v>0</v>
      </c>
      <c r="CX87" s="303">
        <f>+CX38-EPNF!CY36</f>
        <v>0</v>
      </c>
      <c r="CY87" s="303">
        <f>+CY38-EPNF!CZ36</f>
        <v>0</v>
      </c>
      <c r="CZ87" s="303">
        <f>+CZ38-EPNF!DA36</f>
        <v>0</v>
      </c>
      <c r="DA87" s="303">
        <f>+DA38-EPNF!DB36</f>
        <v>0</v>
      </c>
      <c r="DB87" s="303">
        <f>+DB38-EPNF!DC36</f>
        <v>0</v>
      </c>
      <c r="DC87" s="303">
        <f>+DC38-EPNF!DD36</f>
        <v>0</v>
      </c>
      <c r="DD87" s="303">
        <f>+DD38-EPNF!DE36</f>
        <v>0</v>
      </c>
      <c r="DE87" s="303">
        <f>+DE38-EPNF!DF36</f>
        <v>0</v>
      </c>
      <c r="DF87" s="303">
        <f>+DF38-EPNF!DG36</f>
        <v>0</v>
      </c>
      <c r="DG87" s="303">
        <f>+DG38-EPNF!DH36</f>
        <v>0</v>
      </c>
      <c r="DH87" s="303">
        <f>+DH38-EPNF!DI36</f>
        <v>0</v>
      </c>
      <c r="DI87" s="303">
        <f>+DI38-EPNF!DJ36</f>
        <v>0</v>
      </c>
      <c r="DJ87" s="303">
        <f>+DJ38-EPNF!DK36</f>
        <v>0</v>
      </c>
      <c r="DK87" s="303">
        <f>+DK38-EPNF!DL36</f>
        <v>0</v>
      </c>
      <c r="DL87" s="303">
        <f>+DL38-EPNF!DM36</f>
        <v>0</v>
      </c>
      <c r="DM87" s="303">
        <f>+DM38-EPNF!DN36</f>
        <v>0</v>
      </c>
      <c r="DN87" s="303">
        <f>+DN38-EPNF!DO36</f>
        <v>0</v>
      </c>
      <c r="DO87" s="303">
        <f>+DO38-EPNF!DP36</f>
        <v>0</v>
      </c>
      <c r="DP87" s="303">
        <f>+DP38-EPNF!DQ36</f>
        <v>0</v>
      </c>
      <c r="DQ87" s="303">
        <f>+DQ38-EPNF!DR36</f>
        <v>0</v>
      </c>
      <c r="DR87" s="303">
        <f>+DR38-EPNF!DS36</f>
        <v>0</v>
      </c>
      <c r="DS87" s="303">
        <f>+DS38-EPNF!DT36</f>
        <v>0</v>
      </c>
      <c r="DT87" s="303">
        <f>+DT38-EPNF!DU36</f>
        <v>0</v>
      </c>
      <c r="DU87" s="303">
        <f>+DU38-EPNF!DV36</f>
        <v>0</v>
      </c>
      <c r="DV87" s="303">
        <f>+DV38-EPNF!DW36</f>
        <v>0</v>
      </c>
      <c r="DW87" s="303">
        <f>+DW38-EPNF!DX36</f>
        <v>0</v>
      </c>
      <c r="DX87" s="303">
        <f>+DX38-EPNF!DY36</f>
        <v>0</v>
      </c>
      <c r="DY87" s="303">
        <f>+DY38-EPNF!DZ36</f>
        <v>0</v>
      </c>
      <c r="DZ87" s="303">
        <f>+DZ38-EPNF!EA36</f>
        <v>0</v>
      </c>
      <c r="EA87" s="303">
        <f>+EA38-EPNF!EB36</f>
        <v>0</v>
      </c>
      <c r="EB87" s="303">
        <f>+EB38-EPNF!EC36</f>
        <v>0</v>
      </c>
      <c r="EC87" s="303">
        <f>+EC38-EPNF!ED36</f>
        <v>0</v>
      </c>
      <c r="ED87" s="303">
        <f>+ED38-EPNF!EE36</f>
        <v>0</v>
      </c>
      <c r="EE87" s="303">
        <f>+EE38-EPNF!EF36</f>
        <v>0</v>
      </c>
      <c r="EF87" s="303">
        <f>+EF38-EPNF!EG36</f>
        <v>0</v>
      </c>
      <c r="EG87" s="303">
        <f>+EG38-EPNF!EH36</f>
        <v>0</v>
      </c>
      <c r="EH87" s="303">
        <f>+EH38-EPNF!EI36</f>
        <v>0</v>
      </c>
      <c r="EI87" s="303">
        <f>+EI38-EPNF!EJ36</f>
        <v>0</v>
      </c>
      <c r="EJ87" s="303">
        <f>+EJ38-EPNF!EK36</f>
        <v>0</v>
      </c>
      <c r="EK87" s="303">
        <f>+EK38-EPNF!EL36</f>
        <v>0</v>
      </c>
      <c r="EL87" s="303">
        <f>+EL38-EPNF!EM36</f>
        <v>0</v>
      </c>
      <c r="EM87" s="303">
        <f>+EM38-EPNF!EN36</f>
        <v>0</v>
      </c>
      <c r="EN87" s="303">
        <f>+EN38-EPNF!EO36</f>
        <v>0</v>
      </c>
      <c r="EO87" s="303">
        <f>+EO38-EPNF!EP36</f>
        <v>0</v>
      </c>
      <c r="EP87" s="303">
        <f>+EP38-EPNF!EQ36</f>
        <v>0</v>
      </c>
      <c r="EQ87" s="303">
        <f>+EQ38-EPNF!ER36</f>
        <v>0</v>
      </c>
      <c r="ER87" s="303">
        <f>+ER38-EPNF!ES36</f>
        <v>0</v>
      </c>
      <c r="ES87" s="303">
        <f>+ES38-EPNF!ET36</f>
        <v>0</v>
      </c>
      <c r="ET87" s="303">
        <f>+ET38-EPNF!EU36</f>
        <v>0</v>
      </c>
      <c r="EU87" s="303">
        <f>+EU38-EPNF!EV36</f>
        <v>0</v>
      </c>
      <c r="EV87" s="303">
        <f>+EV38-EPNF!EW36</f>
        <v>0</v>
      </c>
      <c r="EW87" s="303">
        <f>+EW38-EPNF!EX36</f>
        <v>0</v>
      </c>
      <c r="EX87" s="303">
        <f>+EX38-EPNF!EY36</f>
        <v>0</v>
      </c>
      <c r="EY87" s="303">
        <f>+EY38-EPNF!EZ36</f>
        <v>0</v>
      </c>
      <c r="EZ87" s="303">
        <f>+EZ38-EPNF!FA36</f>
        <v>0</v>
      </c>
      <c r="FA87" s="303">
        <f>+FA38-EPNF!FB36</f>
        <v>0</v>
      </c>
      <c r="FB87" s="303">
        <f>+FB38-EPNF!FC36</f>
        <v>0</v>
      </c>
      <c r="FC87" s="303">
        <f>+FC38-EPNF!FD36</f>
        <v>0</v>
      </c>
      <c r="FD87" s="303">
        <f>+FD38-EPNF!FE36</f>
        <v>0</v>
      </c>
      <c r="FE87" s="303">
        <f>+FE38-EPNF!FF36</f>
        <v>0</v>
      </c>
      <c r="FF87" s="303">
        <f>+FF38-EPNF!FG36</f>
        <v>0</v>
      </c>
      <c r="FG87" s="303">
        <f>+FG38-EPNF!FH36</f>
        <v>0</v>
      </c>
      <c r="FH87" s="303">
        <f>+FH38-EPNF!FI36</f>
        <v>0</v>
      </c>
      <c r="FI87" s="303">
        <f>+FI38-EPNF!FJ36</f>
        <v>0</v>
      </c>
      <c r="FJ87" s="303">
        <f>+FJ38-EPNF!FK36</f>
        <v>0</v>
      </c>
      <c r="FK87" s="303">
        <f>+FK38-EPNF!FL36</f>
        <v>0</v>
      </c>
      <c r="FL87" s="303">
        <f>+FL38-EPNF!FM36</f>
        <v>0</v>
      </c>
      <c r="FM87" s="303">
        <f>+FM38-EPNF!FN36</f>
        <v>0</v>
      </c>
      <c r="FN87" s="303">
        <f>+FN38-EPNF!FO36</f>
        <v>0</v>
      </c>
      <c r="FO87" s="303">
        <f>+FO38-EPNF!FP36</f>
        <v>0</v>
      </c>
      <c r="FP87" s="303">
        <f>+FP38-EPNF!FQ36</f>
        <v>0</v>
      </c>
      <c r="FQ87" s="303">
        <f>+FQ38-EPNF!FR36</f>
        <v>0</v>
      </c>
      <c r="FR87" s="303">
        <f>+FR38-EPNF!FS36</f>
        <v>0</v>
      </c>
      <c r="FS87" s="303">
        <f>+FS38-EPNF!FT36</f>
        <v>0</v>
      </c>
      <c r="FT87" s="303">
        <f>+FT38-EPNF!FU36</f>
        <v>0</v>
      </c>
      <c r="FU87" s="303">
        <f>+FU38-EPNF!FV36</f>
        <v>0</v>
      </c>
      <c r="FV87" s="303">
        <f>+FV38-EPNF!FW36</f>
        <v>0</v>
      </c>
    </row>
    <row r="88" spans="1:197" s="5" customFormat="1">
      <c r="A88" s="275" t="s">
        <v>5</v>
      </c>
      <c r="B88" s="78" t="s">
        <v>6</v>
      </c>
      <c r="C88" s="318">
        <f t="shared" si="512"/>
        <v>0</v>
      </c>
      <c r="D88" s="318">
        <f t="shared" si="512"/>
        <v>0</v>
      </c>
      <c r="E88" s="318">
        <f t="shared" si="512"/>
        <v>0</v>
      </c>
      <c r="F88" s="318">
        <f t="shared" si="512"/>
        <v>0</v>
      </c>
      <c r="G88" s="318">
        <f t="shared" si="512"/>
        <v>0</v>
      </c>
      <c r="H88" s="318">
        <f t="shared" si="512"/>
        <v>0</v>
      </c>
      <c r="I88" s="318">
        <f t="shared" si="498"/>
        <v>0</v>
      </c>
      <c r="J88" s="318">
        <f t="shared" si="499"/>
        <v>0</v>
      </c>
      <c r="K88" s="318">
        <f t="shared" si="499"/>
        <v>0</v>
      </c>
      <c r="L88" s="318"/>
      <c r="M88" s="318">
        <f t="shared" ref="M88:AR88" si="517">+M16-M28-M39</f>
        <v>-1.4210854715202004E-14</v>
      </c>
      <c r="N88" s="318">
        <f t="shared" si="517"/>
        <v>0</v>
      </c>
      <c r="O88" s="318">
        <f t="shared" si="517"/>
        <v>-1.4210854715202004E-14</v>
      </c>
      <c r="P88" s="318">
        <f t="shared" si="517"/>
        <v>0</v>
      </c>
      <c r="Q88" s="318">
        <f t="shared" si="517"/>
        <v>0</v>
      </c>
      <c r="R88" s="318">
        <f t="shared" si="517"/>
        <v>1.4210854715202004E-14</v>
      </c>
      <c r="S88" s="318">
        <f t="shared" si="517"/>
        <v>0</v>
      </c>
      <c r="T88" s="318">
        <f t="shared" si="517"/>
        <v>5.6843418860808015E-14</v>
      </c>
      <c r="U88" s="318">
        <f t="shared" si="517"/>
        <v>1.4210854715202004E-14</v>
      </c>
      <c r="V88" s="318">
        <f t="shared" si="517"/>
        <v>0</v>
      </c>
      <c r="W88" s="318">
        <f t="shared" si="517"/>
        <v>0</v>
      </c>
      <c r="X88" s="318">
        <f t="shared" si="517"/>
        <v>0</v>
      </c>
      <c r="Y88" s="318">
        <f t="shared" si="517"/>
        <v>0</v>
      </c>
      <c r="Z88" s="318">
        <f t="shared" si="517"/>
        <v>0</v>
      </c>
      <c r="AA88" s="318">
        <f t="shared" si="517"/>
        <v>1.4210854715202004E-14</v>
      </c>
      <c r="AB88" s="318">
        <f t="shared" si="517"/>
        <v>-2.8421709430404007E-14</v>
      </c>
      <c r="AC88" s="318">
        <f t="shared" si="517"/>
        <v>0</v>
      </c>
      <c r="AD88" s="318">
        <f t="shared" si="517"/>
        <v>0</v>
      </c>
      <c r="AE88" s="318">
        <f t="shared" si="517"/>
        <v>-3.5527136788005009E-15</v>
      </c>
      <c r="AF88" s="318">
        <f t="shared" si="517"/>
        <v>0</v>
      </c>
      <c r="AG88" s="318">
        <f t="shared" si="517"/>
        <v>2.8421709430404007E-14</v>
      </c>
      <c r="AH88" s="318">
        <f t="shared" si="517"/>
        <v>-2.8421709430404007E-14</v>
      </c>
      <c r="AI88" s="318">
        <f t="shared" si="517"/>
        <v>-9.9475983006414026E-14</v>
      </c>
      <c r="AJ88" s="318">
        <f t="shared" si="517"/>
        <v>6.3948846218409017E-14</v>
      </c>
      <c r="AK88" s="318">
        <f t="shared" si="517"/>
        <v>6.3948846218409017E-14</v>
      </c>
      <c r="AL88" s="318">
        <f t="shared" si="517"/>
        <v>0</v>
      </c>
      <c r="AM88" s="318">
        <f t="shared" si="517"/>
        <v>2.2204460492503131E-16</v>
      </c>
      <c r="AN88" s="318">
        <f t="shared" si="517"/>
        <v>-1.3988810110276972E-14</v>
      </c>
      <c r="AO88" s="318">
        <f t="shared" si="517"/>
        <v>-2.1316282072803006E-14</v>
      </c>
      <c r="AP88" s="318">
        <f t="shared" si="517"/>
        <v>-5.773159728050814E-15</v>
      </c>
      <c r="AQ88" s="318">
        <f t="shared" si="517"/>
        <v>0</v>
      </c>
      <c r="AR88" s="318">
        <f t="shared" si="517"/>
        <v>0</v>
      </c>
      <c r="AS88" s="318"/>
      <c r="AT88" s="318"/>
      <c r="AU88" s="318"/>
      <c r="AV88" s="318"/>
      <c r="AW88" s="318"/>
      <c r="AX88" s="318"/>
      <c r="AY88" s="318"/>
      <c r="AZ88" s="318"/>
      <c r="BA88" s="318"/>
      <c r="BB88" s="303"/>
      <c r="BC88" s="303"/>
      <c r="BD88" s="303"/>
      <c r="BE88" s="303"/>
      <c r="BF88" s="303"/>
      <c r="BG88" s="303"/>
      <c r="BH88" s="303"/>
      <c r="BI88" s="303"/>
      <c r="BJ88" s="303"/>
      <c r="BK88" s="303"/>
      <c r="BL88" s="303"/>
      <c r="BM88" s="303"/>
      <c r="BN88" s="303"/>
      <c r="BO88" s="303"/>
      <c r="BP88" s="303"/>
      <c r="BQ88" s="303"/>
      <c r="BR88" s="303"/>
      <c r="BS88" s="303"/>
      <c r="BT88" s="303"/>
      <c r="BU88" s="303"/>
      <c r="BV88" s="303"/>
      <c r="BW88" s="303"/>
      <c r="BX88" s="303"/>
      <c r="BY88" s="303"/>
      <c r="BZ88" s="303"/>
      <c r="CA88" s="303"/>
      <c r="CB88" s="303"/>
      <c r="CC88" s="303"/>
      <c r="CD88" s="303"/>
      <c r="CE88" s="303"/>
      <c r="CF88" s="303"/>
      <c r="CG88" s="303"/>
      <c r="CH88" s="303"/>
      <c r="CI88" s="303"/>
      <c r="CJ88" s="303"/>
      <c r="CK88" s="303"/>
      <c r="CL88" s="303"/>
      <c r="CM88" s="303"/>
      <c r="CN88" s="303"/>
      <c r="CO88" s="303"/>
      <c r="CP88" s="303"/>
      <c r="CQ88" s="303"/>
      <c r="CR88" s="303"/>
      <c r="CS88" s="303"/>
      <c r="CT88" s="303"/>
      <c r="CU88" s="303"/>
      <c r="CV88" s="303"/>
      <c r="CW88" s="303"/>
      <c r="CX88" s="303"/>
      <c r="CY88" s="303"/>
      <c r="CZ88" s="303"/>
      <c r="DA88" s="303"/>
      <c r="DB88" s="303"/>
      <c r="DC88" s="303"/>
      <c r="DD88" s="303"/>
      <c r="DE88" s="303"/>
      <c r="DF88" s="303"/>
      <c r="DG88" s="303"/>
      <c r="DH88" s="303"/>
      <c r="DI88" s="303"/>
      <c r="DJ88" s="303"/>
      <c r="DK88" s="303"/>
      <c r="DL88" s="303"/>
      <c r="DM88" s="303"/>
      <c r="DN88" s="303"/>
      <c r="DO88" s="303"/>
      <c r="DP88" s="303"/>
      <c r="DQ88" s="303"/>
      <c r="DR88" s="303"/>
      <c r="DS88" s="303"/>
      <c r="DT88" s="303"/>
      <c r="DU88" s="303"/>
      <c r="DV88" s="303"/>
      <c r="DW88" s="303"/>
      <c r="DX88" s="303"/>
      <c r="DY88" s="303"/>
      <c r="DZ88" s="303"/>
      <c r="EA88" s="303"/>
      <c r="EB88" s="303"/>
      <c r="EC88" s="303"/>
      <c r="ED88" s="303"/>
      <c r="EE88" s="303"/>
      <c r="EF88" s="303"/>
      <c r="EG88" s="303"/>
      <c r="EH88" s="303"/>
      <c r="EI88" s="303"/>
      <c r="EJ88" s="303"/>
      <c r="EK88" s="303"/>
      <c r="EL88" s="303"/>
      <c r="EM88" s="303"/>
      <c r="EN88" s="303"/>
      <c r="EO88" s="303"/>
      <c r="EP88" s="303"/>
      <c r="EQ88" s="303"/>
      <c r="ER88" s="303"/>
      <c r="ES88" s="303"/>
      <c r="ET88" s="303"/>
      <c r="EU88" s="303"/>
      <c r="EV88" s="303"/>
      <c r="EW88" s="303"/>
      <c r="EX88" s="303"/>
      <c r="EY88" s="303"/>
      <c r="EZ88" s="303"/>
      <c r="FA88" s="303"/>
      <c r="FB88" s="303"/>
      <c r="FC88" s="303"/>
      <c r="FD88" s="303"/>
      <c r="FE88" s="303"/>
      <c r="FF88" s="303"/>
      <c r="FG88" s="303"/>
      <c r="FH88" s="303"/>
      <c r="FI88" s="303"/>
      <c r="FJ88" s="303"/>
      <c r="FK88" s="303"/>
      <c r="FL88" s="303"/>
      <c r="FM88" s="303"/>
      <c r="FN88" s="303"/>
      <c r="FO88" s="303"/>
      <c r="FP88" s="303"/>
      <c r="FQ88" s="303"/>
      <c r="FR88" s="303"/>
      <c r="FS88" s="303"/>
      <c r="FT88" s="303"/>
      <c r="FU88" s="303"/>
      <c r="FV88" s="303"/>
    </row>
    <row r="89" spans="1:197">
      <c r="DJ89" s="66"/>
      <c r="DK89" s="66"/>
      <c r="DL89" s="66"/>
      <c r="DM89" s="66"/>
      <c r="DN89" s="66"/>
      <c r="DO89" s="66"/>
      <c r="DP89" s="66"/>
      <c r="DQ89" s="66"/>
      <c r="DR89" s="66"/>
      <c r="DS89" s="66"/>
      <c r="DT89" s="66"/>
      <c r="DU89" s="66"/>
      <c r="DV89" s="66"/>
      <c r="DW89" s="66"/>
      <c r="DX89" s="66"/>
      <c r="DY89" s="66"/>
      <c r="DZ89" s="66"/>
      <c r="EA89" s="66"/>
      <c r="EB89" s="66"/>
      <c r="EC89" s="66"/>
      <c r="ED89" s="66"/>
      <c r="EE89" s="66"/>
      <c r="EF89" s="66"/>
      <c r="EG89" s="66"/>
      <c r="EH89" s="66"/>
      <c r="EI89" s="66"/>
      <c r="EJ89" s="66"/>
      <c r="EK89" s="66"/>
      <c r="EL89" s="66"/>
      <c r="EM89" s="66"/>
      <c r="EN89" s="66"/>
      <c r="EO89" s="66"/>
      <c r="EP89" s="66"/>
      <c r="EQ89" s="66"/>
      <c r="ER89" s="66"/>
      <c r="ES89" s="66"/>
      <c r="ET89" s="66"/>
      <c r="EU89" s="66"/>
      <c r="EV89" s="66"/>
      <c r="EW89" s="66"/>
      <c r="EX89" s="66"/>
      <c r="EY89" s="66"/>
      <c r="EZ89" s="66"/>
      <c r="FA89" s="66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66"/>
      <c r="FM89" s="66"/>
      <c r="FN89" s="66"/>
      <c r="FO89" s="66"/>
      <c r="FP89" s="66"/>
      <c r="FQ89" s="66"/>
      <c r="FR89" s="66"/>
      <c r="FS89" s="66"/>
    </row>
  </sheetData>
  <mergeCells count="7">
    <mergeCell ref="A2:B2"/>
    <mergeCell ref="A1:B1"/>
    <mergeCell ref="EV4:FD4"/>
    <mergeCell ref="A3:B4"/>
    <mergeCell ref="C5:L5"/>
    <mergeCell ref="M5:BA5"/>
    <mergeCell ref="BB5:FV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U53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/>
  <cols>
    <col min="1" max="1" width="11.42578125" style="34"/>
    <col min="2" max="2" width="12.5703125" style="34" customWidth="1"/>
    <col min="3" max="3" width="10.28515625" style="34" customWidth="1"/>
    <col min="4" max="4" width="24.42578125" style="34" customWidth="1"/>
    <col min="5" max="5" width="42.85546875" style="34" customWidth="1"/>
    <col min="6" max="6" width="8.7109375" style="34" customWidth="1"/>
    <col min="7" max="7" width="11.140625" style="34" customWidth="1"/>
    <col min="8" max="8" width="13.28515625" style="34" customWidth="1"/>
    <col min="9" max="9" width="28.85546875" style="34" customWidth="1"/>
    <col min="10" max="10" width="14.5703125" style="34" customWidth="1"/>
    <col min="11" max="11" width="13" style="34" customWidth="1"/>
    <col min="12" max="12" width="12.28515625" style="34" customWidth="1"/>
    <col min="13" max="13" width="11.28515625" style="34" customWidth="1"/>
    <col min="14" max="16384" width="11.42578125" style="34"/>
  </cols>
  <sheetData>
    <row r="2" spans="2:21" ht="25.5">
      <c r="D2" s="341" t="s">
        <v>19</v>
      </c>
      <c r="E2" s="341"/>
      <c r="F2" s="341"/>
      <c r="G2" s="341"/>
      <c r="H2" s="341"/>
      <c r="I2" s="341"/>
      <c r="J2" s="341"/>
      <c r="K2" s="341"/>
      <c r="L2" s="341"/>
      <c r="M2" s="341"/>
      <c r="N2" s="43"/>
      <c r="O2" s="43"/>
      <c r="P2" s="43"/>
      <c r="Q2" s="43"/>
      <c r="R2" s="43"/>
      <c r="S2" s="43"/>
      <c r="T2" s="43"/>
    </row>
    <row r="3" spans="2:21" ht="27.75">
      <c r="B3" s="44"/>
      <c r="C3" s="44"/>
      <c r="D3" s="342" t="s">
        <v>20</v>
      </c>
      <c r="E3" s="342"/>
      <c r="F3" s="342"/>
      <c r="G3" s="342"/>
      <c r="H3" s="342"/>
      <c r="I3" s="342"/>
      <c r="J3" s="342"/>
      <c r="K3" s="342"/>
      <c r="L3" s="342"/>
      <c r="M3" s="342"/>
      <c r="N3" s="57"/>
      <c r="O3" s="57"/>
      <c r="P3" s="57"/>
      <c r="Q3" s="57"/>
      <c r="S3" s="44"/>
      <c r="T3" s="44"/>
      <c r="U3" s="44"/>
    </row>
    <row r="4" spans="2:21" ht="20.25">
      <c r="D4" s="343" t="s">
        <v>134</v>
      </c>
      <c r="E4" s="343"/>
      <c r="F4" s="343"/>
      <c r="G4" s="343"/>
      <c r="H4" s="343"/>
      <c r="I4" s="343"/>
      <c r="J4" s="343"/>
      <c r="K4" s="343"/>
      <c r="L4" s="343"/>
      <c r="M4" s="343"/>
      <c r="N4" s="58"/>
      <c r="O4" s="58"/>
      <c r="P4" s="58"/>
      <c r="Q4" s="58"/>
      <c r="R4" s="58"/>
      <c r="S4" s="45"/>
      <c r="T4" s="45"/>
    </row>
    <row r="5" spans="2:21" ht="15" customHeight="1">
      <c r="C5" s="35"/>
      <c r="D5" s="35"/>
      <c r="E5" s="344"/>
      <c r="F5" s="344"/>
      <c r="G5" s="344"/>
      <c r="H5" s="344"/>
      <c r="I5" s="344"/>
      <c r="J5" s="344"/>
      <c r="K5" s="344"/>
      <c r="L5" s="344"/>
      <c r="M5" s="54"/>
      <c r="N5" s="54"/>
      <c r="O5" s="54"/>
      <c r="P5" s="54"/>
      <c r="Q5" s="54"/>
      <c r="R5" s="54"/>
      <c r="S5" s="35"/>
      <c r="T5" s="35"/>
    </row>
    <row r="6" spans="2:21">
      <c r="C6" s="35"/>
      <c r="D6" s="35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35"/>
      <c r="T6" s="35"/>
    </row>
    <row r="8" spans="2:21">
      <c r="B8" s="36" t="s">
        <v>63</v>
      </c>
    </row>
    <row r="9" spans="2:21" ht="16.5" thickBot="1"/>
    <row r="10" spans="2:21" ht="36.75" customHeight="1" thickBot="1">
      <c r="B10" s="345" t="s">
        <v>55</v>
      </c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7"/>
    </row>
    <row r="11" spans="2:21" ht="32.25" customHeight="1" thickBot="1">
      <c r="B11" s="348" t="s">
        <v>56</v>
      </c>
      <c r="C11" s="349"/>
      <c r="D11" s="349"/>
      <c r="E11" s="349"/>
      <c r="F11" s="349"/>
      <c r="G11" s="349"/>
      <c r="H11" s="349"/>
      <c r="I11" s="350"/>
      <c r="J11" s="353" t="s">
        <v>15</v>
      </c>
      <c r="K11" s="354"/>
      <c r="L11" s="354"/>
      <c r="M11" s="354"/>
      <c r="N11" s="354"/>
      <c r="O11" s="355"/>
    </row>
    <row r="12" spans="2:21" ht="40.5" customHeight="1">
      <c r="B12" s="356" t="s">
        <v>57</v>
      </c>
      <c r="C12" s="357"/>
      <c r="D12" s="357"/>
      <c r="E12" s="358"/>
      <c r="F12" s="359" t="s">
        <v>16</v>
      </c>
      <c r="G12" s="360"/>
      <c r="H12" s="361"/>
      <c r="I12" s="139" t="s">
        <v>151</v>
      </c>
      <c r="J12" s="362" t="s">
        <v>153</v>
      </c>
      <c r="K12" s="363"/>
      <c r="L12" s="334" t="s">
        <v>62</v>
      </c>
      <c r="M12" s="334" t="s">
        <v>54</v>
      </c>
      <c r="N12" s="364" t="s">
        <v>150</v>
      </c>
      <c r="O12" s="329" t="s">
        <v>154</v>
      </c>
    </row>
    <row r="13" spans="2:21" ht="87.75" customHeight="1" thickBot="1">
      <c r="B13" s="331" t="s">
        <v>61</v>
      </c>
      <c r="C13" s="332"/>
      <c r="D13" s="333"/>
      <c r="E13" s="137" t="s">
        <v>156</v>
      </c>
      <c r="F13" s="136" t="s">
        <v>17</v>
      </c>
      <c r="G13" s="137" t="s">
        <v>13</v>
      </c>
      <c r="H13" s="138" t="s">
        <v>12</v>
      </c>
      <c r="I13" s="140" t="s">
        <v>152</v>
      </c>
      <c r="J13" s="141" t="s">
        <v>148</v>
      </c>
      <c r="K13" s="53" t="s">
        <v>149</v>
      </c>
      <c r="L13" s="335"/>
      <c r="M13" s="335"/>
      <c r="N13" s="365"/>
      <c r="O13" s="330"/>
    </row>
    <row r="14" spans="2:21" ht="115.5" customHeight="1">
      <c r="B14" s="337" t="s">
        <v>155</v>
      </c>
      <c r="C14" s="337"/>
      <c r="D14" s="337"/>
      <c r="E14" s="337"/>
      <c r="F14" s="337"/>
      <c r="G14" s="337"/>
      <c r="H14" s="337"/>
      <c r="I14" s="338"/>
      <c r="J14" s="338"/>
      <c r="K14" s="338"/>
      <c r="L14" s="338"/>
      <c r="M14" s="338"/>
      <c r="N14" s="338"/>
      <c r="O14" s="338"/>
    </row>
    <row r="15" spans="2:21">
      <c r="F15" s="104"/>
    </row>
    <row r="16" spans="2:21">
      <c r="B16" s="36" t="s">
        <v>64</v>
      </c>
    </row>
    <row r="17" spans="2:12" ht="17.25" customHeight="1">
      <c r="B17" s="351" t="s">
        <v>69</v>
      </c>
      <c r="C17" s="351"/>
      <c r="D17" s="351"/>
      <c r="E17" s="351"/>
      <c r="F17" s="351"/>
      <c r="G17" s="351"/>
      <c r="H17" s="351"/>
      <c r="I17" s="351"/>
      <c r="J17" s="351"/>
    </row>
    <row r="18" spans="2:12" ht="22.5" customHeight="1" thickBot="1">
      <c r="B18" s="352"/>
      <c r="C18" s="352"/>
      <c r="D18" s="352"/>
      <c r="E18" s="352"/>
      <c r="F18" s="352"/>
      <c r="G18" s="352"/>
      <c r="H18" s="352"/>
      <c r="I18" s="352"/>
      <c r="J18" s="352"/>
    </row>
    <row r="19" spans="2:12" ht="15.75" customHeight="1">
      <c r="B19" s="83"/>
      <c r="C19" s="84"/>
      <c r="D19" s="84"/>
      <c r="E19" s="84"/>
      <c r="F19" s="84"/>
      <c r="G19" s="84"/>
      <c r="H19" s="84"/>
      <c r="I19" s="84"/>
      <c r="J19" s="85"/>
      <c r="K19" s="40"/>
      <c r="L19" s="40"/>
    </row>
    <row r="20" spans="2:12" ht="18.75">
      <c r="B20" s="112">
        <v>1</v>
      </c>
      <c r="C20" s="111" t="s">
        <v>76</v>
      </c>
      <c r="D20" s="86"/>
      <c r="E20" s="86"/>
      <c r="F20" s="87"/>
      <c r="G20" s="113">
        <v>2</v>
      </c>
      <c r="H20" s="114" t="s">
        <v>159</v>
      </c>
      <c r="I20" s="88"/>
      <c r="J20" s="89"/>
      <c r="K20" s="42"/>
      <c r="L20" s="40"/>
    </row>
    <row r="21" spans="2:12" ht="18.75">
      <c r="B21" s="115">
        <v>11</v>
      </c>
      <c r="C21" s="90" t="s">
        <v>75</v>
      </c>
      <c r="D21" s="90"/>
      <c r="E21" s="87"/>
      <c r="F21" s="87"/>
      <c r="G21" s="116">
        <v>21</v>
      </c>
      <c r="H21" s="90" t="s">
        <v>86</v>
      </c>
      <c r="I21" s="90"/>
      <c r="J21" s="91"/>
      <c r="K21" s="37"/>
      <c r="L21" s="40"/>
    </row>
    <row r="22" spans="2:12" ht="18.75">
      <c r="B22" s="93">
        <v>111</v>
      </c>
      <c r="C22" s="117" t="s">
        <v>77</v>
      </c>
      <c r="D22" s="90"/>
      <c r="E22" s="87"/>
      <c r="F22" s="87"/>
      <c r="G22" s="118">
        <v>211</v>
      </c>
      <c r="H22" s="119" t="s">
        <v>87</v>
      </c>
      <c r="I22" s="87"/>
      <c r="J22" s="92"/>
      <c r="K22" s="38"/>
      <c r="L22" s="40"/>
    </row>
    <row r="23" spans="2:12" ht="18.75">
      <c r="B23" s="93">
        <v>112</v>
      </c>
      <c r="C23" s="117" t="s">
        <v>78</v>
      </c>
      <c r="D23" s="87"/>
      <c r="E23" s="87"/>
      <c r="F23" s="87"/>
      <c r="G23" s="118">
        <v>212</v>
      </c>
      <c r="H23" s="119" t="s">
        <v>88</v>
      </c>
      <c r="I23" s="87"/>
      <c r="J23" s="92"/>
      <c r="K23" s="38"/>
      <c r="L23" s="40"/>
    </row>
    <row r="24" spans="2:12" ht="18.75">
      <c r="B24" s="115">
        <v>12</v>
      </c>
      <c r="C24" s="90" t="s">
        <v>86</v>
      </c>
      <c r="D24" s="87"/>
      <c r="E24" s="87"/>
      <c r="F24" s="87"/>
      <c r="G24" s="118">
        <v>213</v>
      </c>
      <c r="H24" s="119" t="s">
        <v>89</v>
      </c>
      <c r="I24" s="87"/>
      <c r="J24" s="92"/>
      <c r="K24" s="38"/>
      <c r="L24" s="40"/>
    </row>
    <row r="25" spans="2:12" ht="18.75">
      <c r="B25" s="93">
        <v>121</v>
      </c>
      <c r="C25" s="117" t="s">
        <v>83</v>
      </c>
      <c r="D25" s="87"/>
      <c r="E25" s="87"/>
      <c r="F25" s="87"/>
      <c r="G25" s="116">
        <v>22</v>
      </c>
      <c r="H25" s="116" t="s">
        <v>91</v>
      </c>
      <c r="I25" s="87"/>
      <c r="J25" s="92"/>
      <c r="K25" s="38"/>
      <c r="L25" s="40"/>
    </row>
    <row r="26" spans="2:12" ht="18.75">
      <c r="B26" s="120">
        <v>13</v>
      </c>
      <c r="C26" s="116" t="s">
        <v>80</v>
      </c>
      <c r="D26" s="87"/>
      <c r="E26" s="87"/>
      <c r="F26" s="87"/>
      <c r="G26" s="118">
        <v>221</v>
      </c>
      <c r="H26" s="119" t="s">
        <v>90</v>
      </c>
      <c r="I26" s="87"/>
      <c r="J26" s="92"/>
      <c r="K26" s="38"/>
      <c r="L26" s="40"/>
    </row>
    <row r="27" spans="2:12" ht="18.75">
      <c r="B27" s="120">
        <v>14</v>
      </c>
      <c r="C27" s="116" t="s">
        <v>81</v>
      </c>
      <c r="D27" s="87"/>
      <c r="E27" s="87"/>
      <c r="F27" s="87"/>
      <c r="G27" s="118">
        <v>222</v>
      </c>
      <c r="H27" s="119" t="s">
        <v>92</v>
      </c>
      <c r="I27" s="87"/>
      <c r="J27" s="92"/>
      <c r="K27" s="38"/>
      <c r="L27" s="40"/>
    </row>
    <row r="28" spans="2:12" ht="18.75">
      <c r="B28" s="120">
        <v>15</v>
      </c>
      <c r="C28" s="116" t="s">
        <v>82</v>
      </c>
      <c r="D28" s="87"/>
      <c r="E28" s="87"/>
      <c r="F28" s="87"/>
      <c r="G28" s="118">
        <v>223</v>
      </c>
      <c r="H28" s="119" t="s">
        <v>79</v>
      </c>
      <c r="I28" s="90"/>
      <c r="J28" s="91"/>
      <c r="K28" s="37"/>
      <c r="L28" s="39"/>
    </row>
    <row r="29" spans="2:12" ht="18.75">
      <c r="B29" s="94"/>
      <c r="C29" s="87"/>
      <c r="D29" s="87"/>
      <c r="E29" s="87"/>
      <c r="F29" s="87"/>
      <c r="G29" s="118">
        <v>224</v>
      </c>
      <c r="H29" s="119" t="s">
        <v>93</v>
      </c>
      <c r="I29" s="87"/>
      <c r="J29" s="92"/>
      <c r="K29" s="38"/>
      <c r="L29" s="40"/>
    </row>
    <row r="30" spans="2:12" ht="18.75">
      <c r="B30" s="94"/>
      <c r="C30" s="87"/>
      <c r="D30" s="87"/>
      <c r="E30" s="87"/>
      <c r="F30" s="87"/>
      <c r="G30" s="118">
        <v>225</v>
      </c>
      <c r="H30" s="119" t="s">
        <v>146</v>
      </c>
      <c r="I30" s="87"/>
      <c r="J30" s="92"/>
      <c r="K30" s="38"/>
      <c r="L30" s="40"/>
    </row>
    <row r="31" spans="2:12" ht="18.75">
      <c r="B31" s="94"/>
      <c r="E31" s="87"/>
      <c r="F31" s="87"/>
      <c r="G31" s="116">
        <v>23</v>
      </c>
      <c r="H31" s="90" t="s">
        <v>94</v>
      </c>
      <c r="I31" s="87"/>
      <c r="J31" s="92"/>
      <c r="K31" s="40"/>
      <c r="L31" s="40"/>
    </row>
    <row r="32" spans="2:12" ht="18.75">
      <c r="B32" s="95"/>
      <c r="E32" s="96"/>
      <c r="F32" s="87"/>
      <c r="G32" s="118">
        <v>231</v>
      </c>
      <c r="H32" s="121" t="s">
        <v>79</v>
      </c>
      <c r="I32" s="87"/>
      <c r="J32" s="92"/>
      <c r="K32" s="40"/>
      <c r="L32" s="40"/>
    </row>
    <row r="33" spans="2:16" ht="18.75">
      <c r="B33" s="97"/>
      <c r="E33" s="87"/>
      <c r="F33" s="87"/>
      <c r="G33" s="118">
        <v>232</v>
      </c>
      <c r="H33" s="121" t="s">
        <v>93</v>
      </c>
      <c r="I33" s="87"/>
      <c r="J33" s="92"/>
      <c r="K33" s="40"/>
      <c r="L33" s="40"/>
    </row>
    <row r="34" spans="2:16" ht="18.75">
      <c r="B34" s="97"/>
      <c r="E34" s="87"/>
      <c r="F34" s="87"/>
      <c r="G34" s="118"/>
      <c r="H34" s="121"/>
      <c r="I34" s="87"/>
      <c r="J34" s="92"/>
      <c r="K34" s="40"/>
      <c r="L34" s="40"/>
    </row>
    <row r="35" spans="2:16" ht="18.75">
      <c r="B35" s="122">
        <v>3</v>
      </c>
      <c r="C35" s="108" t="s">
        <v>97</v>
      </c>
      <c r="D35" s="87"/>
      <c r="E35" s="87"/>
      <c r="F35" s="87"/>
      <c r="G35" s="118">
        <v>24</v>
      </c>
      <c r="H35" s="339" t="s">
        <v>135</v>
      </c>
      <c r="I35" s="339"/>
      <c r="J35" s="340"/>
      <c r="K35" s="40"/>
      <c r="L35" s="40"/>
    </row>
    <row r="36" spans="2:16" ht="18.75">
      <c r="B36" s="122">
        <v>3</v>
      </c>
      <c r="C36" s="108" t="s">
        <v>95</v>
      </c>
      <c r="D36" s="96"/>
      <c r="E36" s="87"/>
      <c r="F36" s="87"/>
      <c r="G36" s="118"/>
      <c r="H36" s="339"/>
      <c r="I36" s="339"/>
      <c r="J36" s="340"/>
      <c r="K36" s="40"/>
      <c r="L36" s="40"/>
    </row>
    <row r="37" spans="2:16" ht="18.75">
      <c r="B37" s="127">
        <v>4</v>
      </c>
      <c r="C37" s="109" t="s">
        <v>96</v>
      </c>
      <c r="D37" s="126"/>
      <c r="E37" s="87"/>
      <c r="F37" s="87"/>
      <c r="G37" s="118"/>
      <c r="H37" s="121"/>
      <c r="I37" s="87"/>
      <c r="J37" s="92"/>
      <c r="K37" s="40"/>
      <c r="L37" s="40"/>
    </row>
    <row r="38" spans="2:16" ht="18.75">
      <c r="B38" s="127">
        <v>5</v>
      </c>
      <c r="C38" s="109" t="s">
        <v>98</v>
      </c>
      <c r="D38" s="126"/>
      <c r="E38" s="87"/>
      <c r="F38" s="87"/>
      <c r="G38" s="87"/>
      <c r="H38" s="87"/>
      <c r="I38" s="87"/>
      <c r="J38" s="92"/>
      <c r="K38" s="40"/>
      <c r="L38" s="40"/>
    </row>
    <row r="39" spans="2:16" ht="19.5" thickBot="1">
      <c r="B39" s="98"/>
      <c r="C39" s="99"/>
      <c r="D39" s="99"/>
      <c r="E39" s="99"/>
      <c r="F39" s="99"/>
      <c r="G39" s="99"/>
      <c r="H39" s="99"/>
      <c r="I39" s="99"/>
      <c r="J39" s="100"/>
      <c r="K39" s="40"/>
      <c r="L39" s="40"/>
    </row>
    <row r="40" spans="2:16"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</row>
    <row r="42" spans="2:16">
      <c r="B42" s="36" t="s">
        <v>18</v>
      </c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</row>
    <row r="43" spans="2:16">
      <c r="B43" s="41" t="s">
        <v>114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</row>
    <row r="44" spans="2:16">
      <c r="B44" s="41" t="s">
        <v>58</v>
      </c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</row>
    <row r="45" spans="2:16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</row>
    <row r="46" spans="2:16">
      <c r="B46" s="101" t="s">
        <v>73</v>
      </c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6"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</row>
    <row r="48" spans="2:16">
      <c r="B48" s="101" t="s">
        <v>74</v>
      </c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</row>
    <row r="49" spans="2:16" ht="18.75" customHeight="1">
      <c r="C49" s="102" t="s">
        <v>70</v>
      </c>
      <c r="D49" s="336" t="s">
        <v>115</v>
      </c>
      <c r="E49" s="336"/>
      <c r="F49" s="336"/>
      <c r="G49" s="336"/>
      <c r="H49" s="336"/>
      <c r="I49" s="336"/>
      <c r="J49" s="336"/>
      <c r="K49" s="106"/>
      <c r="L49" s="41"/>
      <c r="M49" s="41"/>
      <c r="N49" s="41"/>
      <c r="O49" s="41"/>
      <c r="P49" s="41"/>
    </row>
    <row r="50" spans="2:16" ht="15.75" customHeight="1">
      <c r="C50" s="102"/>
      <c r="D50" s="336"/>
      <c r="E50" s="336"/>
      <c r="F50" s="336"/>
      <c r="G50" s="336"/>
      <c r="H50" s="336"/>
      <c r="I50" s="336"/>
      <c r="J50" s="336"/>
      <c r="K50" s="106"/>
      <c r="L50" s="41"/>
      <c r="M50" s="41"/>
      <c r="N50" s="41"/>
      <c r="O50" s="41"/>
      <c r="P50" s="41"/>
    </row>
    <row r="51" spans="2:16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</row>
    <row r="52" spans="2:16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</row>
    <row r="53" spans="2:16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W39"/>
  <sheetViews>
    <sheetView zoomScale="80" zoomScaleNormal="80" workbookViewId="0">
      <selection activeCell="A4" sqref="A4:XFD4"/>
    </sheetView>
  </sheetViews>
  <sheetFormatPr baseColWidth="10" defaultRowHeight="11.25"/>
  <cols>
    <col min="1" max="1" width="11.42578125" style="150"/>
    <col min="2" max="2" width="13.28515625" style="163" customWidth="1"/>
    <col min="3" max="3" width="66.28515625" style="150" customWidth="1"/>
    <col min="4" max="12" width="8.140625" style="150" bestFit="1" customWidth="1"/>
    <col min="13" max="13" width="7.42578125" style="150" bestFit="1" customWidth="1"/>
    <col min="14" max="54" width="8.7109375" style="150" bestFit="1" customWidth="1"/>
    <col min="55" max="59" width="7.7109375" style="150" bestFit="1" customWidth="1"/>
    <col min="60" max="60" width="7.85546875" style="150" bestFit="1" customWidth="1"/>
    <col min="61" max="64" width="7.7109375" style="150" bestFit="1" customWidth="1"/>
    <col min="65" max="65" width="7.85546875" style="150" bestFit="1" customWidth="1"/>
    <col min="66" max="66" width="8.140625" style="150" bestFit="1" customWidth="1"/>
    <col min="67" max="77" width="7.7109375" style="150" bestFit="1" customWidth="1"/>
    <col min="78" max="78" width="8.140625" style="150" bestFit="1" customWidth="1"/>
    <col min="79" max="83" width="7.7109375" style="150" bestFit="1" customWidth="1"/>
    <col min="84" max="84" width="7.85546875" style="150" bestFit="1" customWidth="1"/>
    <col min="85" max="89" width="7.7109375" style="150" bestFit="1" customWidth="1"/>
    <col min="90" max="90" width="8.140625" style="150" bestFit="1" customWidth="1"/>
    <col min="91" max="91" width="7.7109375" style="150" bestFit="1" customWidth="1"/>
    <col min="92" max="93" width="7.85546875" style="150" bestFit="1" customWidth="1"/>
    <col min="94" max="98" width="7.7109375" style="150" bestFit="1" customWidth="1"/>
    <col min="99" max="99" width="7.85546875" style="150" bestFit="1" customWidth="1"/>
    <col min="100" max="100" width="7.7109375" style="150" bestFit="1" customWidth="1"/>
    <col min="101" max="101" width="7.85546875" style="150" bestFit="1" customWidth="1"/>
    <col min="102" max="102" width="8.140625" style="150" bestFit="1" customWidth="1"/>
    <col min="103" max="104" width="7.7109375" style="150" bestFit="1" customWidth="1"/>
    <col min="105" max="105" width="7.85546875" style="150" bestFit="1" customWidth="1"/>
    <col min="106" max="106" width="7.7109375" style="150" bestFit="1" customWidth="1"/>
    <col min="107" max="107" width="7.85546875" style="150" bestFit="1" customWidth="1"/>
    <col min="108" max="110" width="7.7109375" style="150" bestFit="1" customWidth="1"/>
    <col min="111" max="111" width="7.85546875" style="150" bestFit="1" customWidth="1"/>
    <col min="112" max="113" width="7.7109375" style="150" bestFit="1" customWidth="1"/>
    <col min="114" max="114" width="8.140625" style="150" bestFit="1" customWidth="1"/>
    <col min="115" max="116" width="7.7109375" style="150" bestFit="1" customWidth="1"/>
    <col min="117" max="117" width="7.85546875" style="150" bestFit="1" customWidth="1"/>
    <col min="118" max="125" width="7.7109375" style="150" bestFit="1" customWidth="1"/>
    <col min="126" max="126" width="8.140625" style="150" bestFit="1" customWidth="1"/>
    <col min="127" max="129" width="7.7109375" style="150" bestFit="1" customWidth="1"/>
    <col min="130" max="130" width="7.85546875" style="150" bestFit="1" customWidth="1"/>
    <col min="131" max="135" width="7.7109375" style="150" bestFit="1" customWidth="1"/>
    <col min="136" max="136" width="7.85546875" style="150" bestFit="1" customWidth="1"/>
    <col min="137" max="137" width="7.7109375" style="150" bestFit="1" customWidth="1"/>
    <col min="138" max="138" width="8.140625" style="150" bestFit="1" customWidth="1"/>
    <col min="139" max="140" width="7.7109375" style="150" bestFit="1" customWidth="1"/>
    <col min="141" max="141" width="7.85546875" style="150" bestFit="1" customWidth="1"/>
    <col min="142" max="142" width="7.7109375" style="150" bestFit="1" customWidth="1"/>
    <col min="143" max="143" width="8" style="150" bestFit="1" customWidth="1"/>
    <col min="144" max="144" width="7.85546875" style="150" bestFit="1" customWidth="1"/>
    <col min="145" max="145" width="7.7109375" style="150" bestFit="1" customWidth="1"/>
    <col min="146" max="146" width="7.85546875" style="150" bestFit="1" customWidth="1"/>
    <col min="147" max="148" width="7.7109375" style="150" bestFit="1" customWidth="1"/>
    <col min="149" max="149" width="7.85546875" style="150" bestFit="1" customWidth="1"/>
    <col min="150" max="150" width="8.140625" style="150" bestFit="1" customWidth="1"/>
    <col min="151" max="161" width="7.7109375" style="150" bestFit="1" customWidth="1"/>
    <col min="162" max="162" width="8.140625" style="150" bestFit="1" customWidth="1"/>
    <col min="163" max="164" width="7.7109375" style="150" bestFit="1" customWidth="1"/>
    <col min="165" max="165" width="7.85546875" style="150" bestFit="1" customWidth="1"/>
    <col min="166" max="166" width="7.7109375" style="150" bestFit="1" customWidth="1"/>
    <col min="167" max="167" width="8" style="150" bestFit="1" customWidth="1"/>
    <col min="168" max="168" width="7.85546875" style="150" bestFit="1" customWidth="1"/>
    <col min="169" max="169" width="7.7109375" style="150" bestFit="1" customWidth="1"/>
    <col min="170" max="170" width="7.85546875" style="150" bestFit="1" customWidth="1"/>
    <col min="171" max="172" width="7.7109375" style="150" bestFit="1" customWidth="1"/>
    <col min="173" max="174" width="7.85546875" style="150" bestFit="1" customWidth="1"/>
    <col min="175" max="176" width="7.7109375" style="150" bestFit="1" customWidth="1"/>
    <col min="177" max="177" width="7.85546875" style="150" bestFit="1" customWidth="1"/>
    <col min="178" max="178" width="7.7109375" style="150" bestFit="1" customWidth="1"/>
    <col min="179" max="179" width="8" style="150" bestFit="1" customWidth="1"/>
    <col min="180" max="16384" width="11.42578125" style="150"/>
  </cols>
  <sheetData>
    <row r="1" spans="1:179" ht="23.25" customHeight="1">
      <c r="B1" s="151" t="s">
        <v>84</v>
      </c>
      <c r="C1" s="151"/>
    </row>
    <row r="2" spans="1:179">
      <c r="B2" s="366" t="s">
        <v>10</v>
      </c>
      <c r="C2" s="366"/>
    </row>
    <row r="3" spans="1:179" ht="23.25" customHeight="1">
      <c r="B3" s="152"/>
      <c r="C3" s="153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</row>
    <row r="4" spans="1:179" s="155" customFormat="1" ht="27" customHeight="1">
      <c r="A4" s="170"/>
      <c r="C4" s="156"/>
      <c r="D4" s="367" t="s">
        <v>0</v>
      </c>
      <c r="E4" s="368"/>
      <c r="F4" s="368"/>
      <c r="G4" s="368"/>
      <c r="H4" s="368"/>
      <c r="I4" s="368"/>
      <c r="J4" s="368"/>
      <c r="K4" s="368"/>
      <c r="L4" s="368"/>
      <c r="M4" s="369"/>
      <c r="N4" s="370" t="s">
        <v>59</v>
      </c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2"/>
      <c r="BC4" s="373" t="s">
        <v>60</v>
      </c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/>
      <c r="BT4" s="374"/>
      <c r="BU4" s="374"/>
      <c r="BV4" s="374"/>
      <c r="BW4" s="374"/>
      <c r="BX4" s="374"/>
      <c r="BY4" s="374"/>
      <c r="BZ4" s="374"/>
      <c r="CA4" s="374"/>
      <c r="CB4" s="374"/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74"/>
      <c r="CS4" s="374"/>
      <c r="CT4" s="374"/>
      <c r="CU4" s="374"/>
      <c r="CV4" s="374"/>
      <c r="CW4" s="374"/>
      <c r="CX4" s="374"/>
      <c r="CY4" s="374"/>
      <c r="CZ4" s="374"/>
      <c r="DA4" s="374"/>
      <c r="DB4" s="374"/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4"/>
      <c r="ES4" s="374"/>
      <c r="ET4" s="374"/>
      <c r="EU4" s="374"/>
      <c r="EV4" s="374"/>
      <c r="EW4" s="374"/>
      <c r="EX4" s="374"/>
      <c r="EY4" s="374"/>
      <c r="EZ4" s="374"/>
      <c r="FA4" s="374"/>
      <c r="FB4" s="374"/>
      <c r="FC4" s="374"/>
      <c r="FD4" s="374"/>
      <c r="FE4" s="374"/>
      <c r="FF4" s="374"/>
      <c r="FG4" s="374"/>
      <c r="FH4" s="374"/>
      <c r="FI4" s="374"/>
      <c r="FJ4" s="374"/>
      <c r="FK4" s="374"/>
      <c r="FL4" s="374"/>
      <c r="FM4" s="374"/>
      <c r="FN4" s="374"/>
      <c r="FO4" s="374"/>
      <c r="FP4" s="374"/>
      <c r="FQ4" s="374"/>
      <c r="FR4" s="374"/>
      <c r="FS4" s="374"/>
      <c r="FT4" s="374"/>
      <c r="FU4" s="374"/>
      <c r="FV4" s="374"/>
      <c r="FW4" s="375"/>
    </row>
    <row r="5" spans="1:179" s="155" customFormat="1" ht="19.5" customHeight="1">
      <c r="A5" s="170"/>
      <c r="B5" s="173" t="s">
        <v>9</v>
      </c>
      <c r="C5" s="173" t="s">
        <v>21</v>
      </c>
      <c r="D5" s="172">
        <v>2013</v>
      </c>
      <c r="E5" s="172">
        <v>2014</v>
      </c>
      <c r="F5" s="172">
        <v>2015</v>
      </c>
      <c r="G5" s="172">
        <v>2016</v>
      </c>
      <c r="H5" s="172">
        <v>2017</v>
      </c>
      <c r="I5" s="172">
        <v>2018</v>
      </c>
      <c r="J5" s="172">
        <v>2019</v>
      </c>
      <c r="K5" s="172">
        <v>2020</v>
      </c>
      <c r="L5" s="172">
        <v>2021</v>
      </c>
      <c r="M5" s="172">
        <v>2022</v>
      </c>
      <c r="N5" s="157" t="s">
        <v>23</v>
      </c>
      <c r="O5" s="158" t="s">
        <v>24</v>
      </c>
      <c r="P5" s="158" t="s">
        <v>25</v>
      </c>
      <c r="Q5" s="158" t="s">
        <v>26</v>
      </c>
      <c r="R5" s="158" t="s">
        <v>27</v>
      </c>
      <c r="S5" s="158" t="s">
        <v>28</v>
      </c>
      <c r="T5" s="158" t="s">
        <v>22</v>
      </c>
      <c r="U5" s="158" t="s">
        <v>29</v>
      </c>
      <c r="V5" s="158" t="s">
        <v>30</v>
      </c>
      <c r="W5" s="158" t="s">
        <v>31</v>
      </c>
      <c r="X5" s="158" t="s">
        <v>32</v>
      </c>
      <c r="Y5" s="158" t="s">
        <v>33</v>
      </c>
      <c r="Z5" s="158" t="s">
        <v>34</v>
      </c>
      <c r="AA5" s="158" t="s">
        <v>35</v>
      </c>
      <c r="AB5" s="158" t="s">
        <v>36</v>
      </c>
      <c r="AC5" s="158" t="s">
        <v>37</v>
      </c>
      <c r="AD5" s="158" t="s">
        <v>38</v>
      </c>
      <c r="AE5" s="158" t="s">
        <v>39</v>
      </c>
      <c r="AF5" s="158" t="s">
        <v>40</v>
      </c>
      <c r="AG5" s="158" t="s">
        <v>41</v>
      </c>
      <c r="AH5" s="158" t="s">
        <v>42</v>
      </c>
      <c r="AI5" s="158" t="s">
        <v>43</v>
      </c>
      <c r="AJ5" s="158" t="s">
        <v>44</v>
      </c>
      <c r="AK5" s="158" t="s">
        <v>45</v>
      </c>
      <c r="AL5" s="158" t="s">
        <v>46</v>
      </c>
      <c r="AM5" s="158" t="s">
        <v>47</v>
      </c>
      <c r="AN5" s="158" t="s">
        <v>48</v>
      </c>
      <c r="AO5" s="158" t="s">
        <v>49</v>
      </c>
      <c r="AP5" s="158" t="s">
        <v>50</v>
      </c>
      <c r="AQ5" s="158" t="s">
        <v>51</v>
      </c>
      <c r="AR5" s="158" t="s">
        <v>52</v>
      </c>
      <c r="AS5" s="158" t="s">
        <v>53</v>
      </c>
      <c r="AT5" s="158" t="s">
        <v>141</v>
      </c>
      <c r="AU5" s="158" t="s">
        <v>142</v>
      </c>
      <c r="AV5" s="158" t="s">
        <v>139</v>
      </c>
      <c r="AW5" s="158" t="s">
        <v>140</v>
      </c>
      <c r="AX5" s="158" t="s">
        <v>143</v>
      </c>
      <c r="AY5" s="158" t="s">
        <v>144</v>
      </c>
      <c r="AZ5" s="158" t="s">
        <v>147</v>
      </c>
      <c r="BA5" s="158" t="s">
        <v>158</v>
      </c>
      <c r="BB5" s="158" t="s">
        <v>163</v>
      </c>
      <c r="BC5" s="159">
        <v>41275</v>
      </c>
      <c r="BD5" s="159">
        <v>41306</v>
      </c>
      <c r="BE5" s="159">
        <v>41334</v>
      </c>
      <c r="BF5" s="159">
        <v>41365</v>
      </c>
      <c r="BG5" s="159">
        <v>41395</v>
      </c>
      <c r="BH5" s="159">
        <v>41426</v>
      </c>
      <c r="BI5" s="159">
        <v>41456</v>
      </c>
      <c r="BJ5" s="159">
        <v>41487</v>
      </c>
      <c r="BK5" s="159">
        <v>41518</v>
      </c>
      <c r="BL5" s="159">
        <v>41548</v>
      </c>
      <c r="BM5" s="159">
        <v>41579</v>
      </c>
      <c r="BN5" s="159">
        <v>41609</v>
      </c>
      <c r="BO5" s="159">
        <v>41640</v>
      </c>
      <c r="BP5" s="159">
        <v>41671</v>
      </c>
      <c r="BQ5" s="159">
        <v>41699</v>
      </c>
      <c r="BR5" s="159">
        <v>41730</v>
      </c>
      <c r="BS5" s="159">
        <v>41760</v>
      </c>
      <c r="BT5" s="159">
        <v>41791</v>
      </c>
      <c r="BU5" s="159">
        <v>41821</v>
      </c>
      <c r="BV5" s="159">
        <v>41852</v>
      </c>
      <c r="BW5" s="159">
        <v>41883</v>
      </c>
      <c r="BX5" s="159">
        <v>41913</v>
      </c>
      <c r="BY5" s="159">
        <v>41944</v>
      </c>
      <c r="BZ5" s="159">
        <v>41974</v>
      </c>
      <c r="CA5" s="159">
        <v>42005</v>
      </c>
      <c r="CB5" s="159">
        <v>42036</v>
      </c>
      <c r="CC5" s="159">
        <v>42064</v>
      </c>
      <c r="CD5" s="159">
        <v>42095</v>
      </c>
      <c r="CE5" s="159">
        <v>42125</v>
      </c>
      <c r="CF5" s="159">
        <v>42156</v>
      </c>
      <c r="CG5" s="159">
        <v>42186</v>
      </c>
      <c r="CH5" s="159">
        <v>42217</v>
      </c>
      <c r="CI5" s="159">
        <v>42248</v>
      </c>
      <c r="CJ5" s="159">
        <v>42278</v>
      </c>
      <c r="CK5" s="159">
        <v>42309</v>
      </c>
      <c r="CL5" s="159">
        <v>42339</v>
      </c>
      <c r="CM5" s="159">
        <v>42370</v>
      </c>
      <c r="CN5" s="159">
        <v>42401</v>
      </c>
      <c r="CO5" s="159">
        <v>42430</v>
      </c>
      <c r="CP5" s="159">
        <v>42461</v>
      </c>
      <c r="CQ5" s="159">
        <v>42491</v>
      </c>
      <c r="CR5" s="159">
        <v>42522</v>
      </c>
      <c r="CS5" s="159">
        <v>42552</v>
      </c>
      <c r="CT5" s="159">
        <v>42583</v>
      </c>
      <c r="CU5" s="159">
        <v>42614</v>
      </c>
      <c r="CV5" s="159">
        <v>42644</v>
      </c>
      <c r="CW5" s="159">
        <v>42675</v>
      </c>
      <c r="CX5" s="159">
        <v>42705</v>
      </c>
      <c r="CY5" s="159">
        <v>42736</v>
      </c>
      <c r="CZ5" s="159">
        <v>42767</v>
      </c>
      <c r="DA5" s="159">
        <v>42795</v>
      </c>
      <c r="DB5" s="159">
        <v>42826</v>
      </c>
      <c r="DC5" s="159">
        <v>42856</v>
      </c>
      <c r="DD5" s="159">
        <v>42887</v>
      </c>
      <c r="DE5" s="159">
        <v>42917</v>
      </c>
      <c r="DF5" s="159">
        <v>42948</v>
      </c>
      <c r="DG5" s="159">
        <v>42979</v>
      </c>
      <c r="DH5" s="159">
        <v>43009</v>
      </c>
      <c r="DI5" s="159">
        <v>43040</v>
      </c>
      <c r="DJ5" s="159">
        <v>43070</v>
      </c>
      <c r="DK5" s="159">
        <v>43101</v>
      </c>
      <c r="DL5" s="159">
        <v>43132</v>
      </c>
      <c r="DM5" s="159">
        <v>43160</v>
      </c>
      <c r="DN5" s="159">
        <v>43191</v>
      </c>
      <c r="DO5" s="159">
        <v>43221</v>
      </c>
      <c r="DP5" s="159">
        <v>43252</v>
      </c>
      <c r="DQ5" s="159">
        <v>43282</v>
      </c>
      <c r="DR5" s="159">
        <v>43313</v>
      </c>
      <c r="DS5" s="159">
        <v>43344</v>
      </c>
      <c r="DT5" s="159">
        <v>43374</v>
      </c>
      <c r="DU5" s="159">
        <v>43405</v>
      </c>
      <c r="DV5" s="159">
        <v>43435</v>
      </c>
      <c r="DW5" s="159">
        <v>43466</v>
      </c>
      <c r="DX5" s="159">
        <v>43497</v>
      </c>
      <c r="DY5" s="159">
        <v>43525</v>
      </c>
      <c r="DZ5" s="159">
        <v>43556</v>
      </c>
      <c r="EA5" s="159">
        <v>43586</v>
      </c>
      <c r="EB5" s="159">
        <v>43617</v>
      </c>
      <c r="EC5" s="159">
        <v>43647</v>
      </c>
      <c r="ED5" s="159">
        <v>43678</v>
      </c>
      <c r="EE5" s="159">
        <v>43709</v>
      </c>
      <c r="EF5" s="159">
        <v>43739</v>
      </c>
      <c r="EG5" s="159">
        <v>43770</v>
      </c>
      <c r="EH5" s="159">
        <v>43800</v>
      </c>
      <c r="EI5" s="159">
        <v>43831</v>
      </c>
      <c r="EJ5" s="159">
        <v>43862</v>
      </c>
      <c r="EK5" s="159">
        <v>43891</v>
      </c>
      <c r="EL5" s="159">
        <v>43922</v>
      </c>
      <c r="EM5" s="159">
        <v>43952</v>
      </c>
      <c r="EN5" s="159">
        <v>43983</v>
      </c>
      <c r="EO5" s="159">
        <v>44013</v>
      </c>
      <c r="EP5" s="159">
        <v>44044</v>
      </c>
      <c r="EQ5" s="159">
        <v>44075</v>
      </c>
      <c r="ER5" s="159">
        <v>44105</v>
      </c>
      <c r="ES5" s="159">
        <v>44136</v>
      </c>
      <c r="ET5" s="159">
        <v>44166</v>
      </c>
      <c r="EU5" s="159">
        <v>44197</v>
      </c>
      <c r="EV5" s="159">
        <v>44228</v>
      </c>
      <c r="EW5" s="159">
        <v>44256</v>
      </c>
      <c r="EX5" s="159">
        <v>44287</v>
      </c>
      <c r="EY5" s="159">
        <v>44317</v>
      </c>
      <c r="EZ5" s="159">
        <v>44348</v>
      </c>
      <c r="FA5" s="159">
        <v>44378</v>
      </c>
      <c r="FB5" s="159">
        <v>44409</v>
      </c>
      <c r="FC5" s="159">
        <v>44440</v>
      </c>
      <c r="FD5" s="159">
        <v>44470</v>
      </c>
      <c r="FE5" s="159">
        <v>44501</v>
      </c>
      <c r="FF5" s="159">
        <v>44531</v>
      </c>
      <c r="FG5" s="159">
        <v>44562</v>
      </c>
      <c r="FH5" s="159">
        <v>44593</v>
      </c>
      <c r="FI5" s="159">
        <v>44621</v>
      </c>
      <c r="FJ5" s="159">
        <v>44652</v>
      </c>
      <c r="FK5" s="159">
        <v>44682</v>
      </c>
      <c r="FL5" s="159">
        <v>44713</v>
      </c>
      <c r="FM5" s="159">
        <v>44743</v>
      </c>
      <c r="FN5" s="159">
        <v>44774</v>
      </c>
      <c r="FO5" s="159">
        <v>44805</v>
      </c>
      <c r="FP5" s="159">
        <v>44835</v>
      </c>
      <c r="FQ5" s="159">
        <v>44866</v>
      </c>
      <c r="FR5" s="159">
        <v>44896</v>
      </c>
      <c r="FS5" s="159">
        <v>44927</v>
      </c>
      <c r="FT5" s="159">
        <v>44958</v>
      </c>
      <c r="FU5" s="159">
        <v>44986</v>
      </c>
      <c r="FV5" s="159">
        <v>45017</v>
      </c>
      <c r="FW5" s="159">
        <v>45047</v>
      </c>
    </row>
    <row r="6" spans="1:179" s="160" customFormat="1">
      <c r="B6" s="174">
        <v>1</v>
      </c>
      <c r="C6" s="175" t="s">
        <v>76</v>
      </c>
      <c r="D6" s="176">
        <f t="shared" ref="D6:AF6" si="0">+D7+D10+D12+D13+D14</f>
        <v>842.75673936495355</v>
      </c>
      <c r="E6" s="176">
        <f t="shared" si="0"/>
        <v>291.6526630239664</v>
      </c>
      <c r="F6" s="176">
        <f t="shared" si="0"/>
        <v>692.78464883280049</v>
      </c>
      <c r="G6" s="176">
        <f t="shared" si="0"/>
        <v>1619.0156347601001</v>
      </c>
      <c r="H6" s="176">
        <f t="shared" si="0"/>
        <v>354.45807449317567</v>
      </c>
      <c r="I6" s="176">
        <f t="shared" si="0"/>
        <v>1177.5874963656645</v>
      </c>
      <c r="J6" s="176">
        <f t="shared" si="0"/>
        <v>2806.1394250537828</v>
      </c>
      <c r="K6" s="176">
        <f t="shared" si="0"/>
        <v>2527.3548973549159</v>
      </c>
      <c r="L6" s="176">
        <f t="shared" ref="L6" si="1">+L7+L10+L12+L13+L14</f>
        <v>4330.2418088059476</v>
      </c>
      <c r="M6" s="176">
        <f>+SUM(FG6:FR6)</f>
        <v>2984.5906030489946</v>
      </c>
      <c r="N6" s="176">
        <f t="shared" si="0"/>
        <v>2844.0770592254476</v>
      </c>
      <c r="O6" s="176">
        <f t="shared" si="0"/>
        <v>749.68460361010398</v>
      </c>
      <c r="P6" s="176">
        <f t="shared" si="0"/>
        <v>-780.7020215200364</v>
      </c>
      <c r="Q6" s="176">
        <f t="shared" si="0"/>
        <v>-1970.3029019505616</v>
      </c>
      <c r="R6" s="176">
        <f t="shared" si="0"/>
        <v>-427.76428880371617</v>
      </c>
      <c r="S6" s="176">
        <f t="shared" si="0"/>
        <v>2285.4413591257503</v>
      </c>
      <c r="T6" s="176">
        <f t="shared" si="0"/>
        <v>225.71644029667391</v>
      </c>
      <c r="U6" s="176">
        <f t="shared" si="0"/>
        <v>-1791.7408475947414</v>
      </c>
      <c r="V6" s="176">
        <f t="shared" si="0"/>
        <v>-208.18681582879299</v>
      </c>
      <c r="W6" s="176">
        <f t="shared" si="0"/>
        <v>1171.1900884938607</v>
      </c>
      <c r="X6" s="176">
        <f t="shared" si="0"/>
        <v>-529.57172567119551</v>
      </c>
      <c r="Y6" s="176">
        <f t="shared" si="0"/>
        <v>259.35310183892801</v>
      </c>
      <c r="Z6" s="176">
        <f t="shared" si="0"/>
        <v>235.28792728187898</v>
      </c>
      <c r="AA6" s="176">
        <f t="shared" si="0"/>
        <v>883.21957080118045</v>
      </c>
      <c r="AB6" s="176">
        <f t="shared" si="0"/>
        <v>1314.2195440098621</v>
      </c>
      <c r="AC6" s="176">
        <f t="shared" si="0"/>
        <v>-813.71140733282175</v>
      </c>
      <c r="AD6" s="176">
        <f t="shared" si="0"/>
        <v>1299.7107560959644</v>
      </c>
      <c r="AE6" s="176">
        <f t="shared" si="0"/>
        <v>147.58051964996241</v>
      </c>
      <c r="AF6" s="176">
        <f t="shared" si="0"/>
        <v>-1387.4339897360405</v>
      </c>
      <c r="AG6" s="176">
        <f t="shared" ref="AG6:BC6" si="2">+AG7+AG10+AG12+AG13+AG14</f>
        <v>294.6007884832897</v>
      </c>
      <c r="AH6" s="176">
        <f t="shared" si="2"/>
        <v>2235.2251680750023</v>
      </c>
      <c r="AI6" s="176">
        <f t="shared" si="2"/>
        <v>-152.13375451932876</v>
      </c>
      <c r="AJ6" s="176">
        <f t="shared" si="2"/>
        <v>-51.51505791500648</v>
      </c>
      <c r="AK6" s="176">
        <f t="shared" si="2"/>
        <v>-853.9888592750026</v>
      </c>
      <c r="AL6" s="176">
        <f t="shared" si="2"/>
        <v>3339.719662838007</v>
      </c>
      <c r="AM6" s="176">
        <f t="shared" si="2"/>
        <v>-70.881736130006232</v>
      </c>
      <c r="AN6" s="176">
        <f t="shared" si="2"/>
        <v>1892.5188199400013</v>
      </c>
      <c r="AO6" s="176">
        <f t="shared" si="2"/>
        <v>-2355.2173215942189</v>
      </c>
      <c r="AP6" s="176">
        <f t="shared" si="2"/>
        <v>765.42394493765596</v>
      </c>
      <c r="AQ6" s="176">
        <f t="shared" si="2"/>
        <v>-1116.1378892022076</v>
      </c>
      <c r="AR6" s="176">
        <f t="shared" si="2"/>
        <v>1175.3448434795498</v>
      </c>
      <c r="AS6" s="176">
        <f t="shared" si="2"/>
        <v>1702.7239981399175</v>
      </c>
      <c r="AT6" s="176">
        <f t="shared" si="2"/>
        <v>36.86960255874277</v>
      </c>
      <c r="AU6" s="176">
        <f t="shared" si="2"/>
        <v>-9.53727291021562</v>
      </c>
      <c r="AV6" s="176">
        <f t="shared" si="2"/>
        <v>3805.4141611730483</v>
      </c>
      <c r="AW6" s="176">
        <f t="shared" si="2"/>
        <v>497.49531798437266</v>
      </c>
      <c r="AX6" s="176">
        <f t="shared" si="2"/>
        <v>2185.8501116669922</v>
      </c>
      <c r="AY6" s="176">
        <f t="shared" si="2"/>
        <v>1271.2526479100029</v>
      </c>
      <c r="AZ6" s="176">
        <f>+SUM(FM6:FO6)</f>
        <v>171.54522802999691</v>
      </c>
      <c r="BA6" s="176">
        <f>+SUM(FP6:FR6)</f>
        <v>-644.05738455799747</v>
      </c>
      <c r="BB6" s="176">
        <f>+SUM(FS6:FU6)</f>
        <v>-395.88359948999414</v>
      </c>
      <c r="BC6" s="176">
        <f t="shared" si="2"/>
        <v>1367.0533590513844</v>
      </c>
      <c r="BD6" s="176">
        <f t="shared" ref="BD6:DO6" si="3">+BD7+BD10+BD12+BD13+BD14</f>
        <v>1430.2681863379266</v>
      </c>
      <c r="BE6" s="176">
        <f t="shared" si="3"/>
        <v>46.755513836136515</v>
      </c>
      <c r="BF6" s="176">
        <f t="shared" si="3"/>
        <v>1512.4675157897902</v>
      </c>
      <c r="BG6" s="176">
        <f t="shared" si="3"/>
        <v>-189.60851243797697</v>
      </c>
      <c r="BH6" s="176">
        <f t="shared" si="3"/>
        <v>-573.17439974170929</v>
      </c>
      <c r="BI6" s="176">
        <f t="shared" si="3"/>
        <v>-661.51244566597313</v>
      </c>
      <c r="BJ6" s="176">
        <f t="shared" si="3"/>
        <v>490.1481866798274</v>
      </c>
      <c r="BK6" s="176">
        <f t="shared" si="3"/>
        <v>-609.3377625338909</v>
      </c>
      <c r="BL6" s="176">
        <f t="shared" si="3"/>
        <v>30.086006825942803</v>
      </c>
      <c r="BM6" s="176">
        <f t="shared" si="3"/>
        <v>31.460620183045194</v>
      </c>
      <c r="BN6" s="176">
        <f t="shared" si="3"/>
        <v>-2031.8495289595498</v>
      </c>
      <c r="BO6" s="176">
        <f t="shared" si="3"/>
        <v>599.57126095416231</v>
      </c>
      <c r="BP6" s="176">
        <f t="shared" si="3"/>
        <v>-64.640973325780294</v>
      </c>
      <c r="BQ6" s="176">
        <f t="shared" si="3"/>
        <v>-962.6945764320983</v>
      </c>
      <c r="BR6" s="176">
        <f t="shared" si="3"/>
        <v>-32.247704018643901</v>
      </c>
      <c r="BS6" s="176">
        <f t="shared" si="3"/>
        <v>797.94535665082537</v>
      </c>
      <c r="BT6" s="176">
        <f t="shared" si="3"/>
        <v>1519.7437064935684</v>
      </c>
      <c r="BU6" s="176">
        <f t="shared" si="3"/>
        <v>-775.34591383854627</v>
      </c>
      <c r="BV6" s="176">
        <f t="shared" si="3"/>
        <v>226.74696898415093</v>
      </c>
      <c r="BW6" s="176">
        <f t="shared" si="3"/>
        <v>774.31538515106922</v>
      </c>
      <c r="BX6" s="176">
        <f t="shared" si="3"/>
        <v>-372.41204648712517</v>
      </c>
      <c r="BY6" s="176">
        <f t="shared" si="3"/>
        <v>-243.40114682368448</v>
      </c>
      <c r="BZ6" s="176">
        <f t="shared" si="3"/>
        <v>-1175.9276542839316</v>
      </c>
      <c r="CA6" s="176">
        <f t="shared" si="3"/>
        <v>-50.109639799113779</v>
      </c>
      <c r="CB6" s="176">
        <f t="shared" si="3"/>
        <v>389.33601349483649</v>
      </c>
      <c r="CC6" s="176">
        <f t="shared" si="3"/>
        <v>-547.4131895245157</v>
      </c>
      <c r="CD6" s="176">
        <f t="shared" si="3"/>
        <v>424.84426339007655</v>
      </c>
      <c r="CE6" s="176">
        <f t="shared" si="3"/>
        <v>2350.5653743349462</v>
      </c>
      <c r="CF6" s="176">
        <f t="shared" si="3"/>
        <v>-1604.2195492311621</v>
      </c>
      <c r="CG6" s="176">
        <f t="shared" si="3"/>
        <v>36.588052117620492</v>
      </c>
      <c r="CH6" s="176">
        <f t="shared" si="3"/>
        <v>-212.3969996671309</v>
      </c>
      <c r="CI6" s="176">
        <f t="shared" si="3"/>
        <v>-353.76277812168485</v>
      </c>
      <c r="CJ6" s="176">
        <f t="shared" si="3"/>
        <v>-63.498146478171478</v>
      </c>
      <c r="CK6" s="176">
        <f t="shared" si="3"/>
        <v>160.27989934290869</v>
      </c>
      <c r="CL6" s="176">
        <f t="shared" si="3"/>
        <v>162.57134897419087</v>
      </c>
      <c r="CM6" s="176">
        <f t="shared" si="3"/>
        <v>-282.44008281891399</v>
      </c>
      <c r="CN6" s="176">
        <f t="shared" si="3"/>
        <v>684.31639072039559</v>
      </c>
      <c r="CO6" s="176">
        <f t="shared" si="3"/>
        <v>-166.58838061960267</v>
      </c>
      <c r="CP6" s="176">
        <f t="shared" si="3"/>
        <v>197.57389214039188</v>
      </c>
      <c r="CQ6" s="176">
        <f t="shared" si="3"/>
        <v>-325.5908079596046</v>
      </c>
      <c r="CR6" s="176">
        <f t="shared" si="3"/>
        <v>1011.2364866203933</v>
      </c>
      <c r="CS6" s="176">
        <f t="shared" si="3"/>
        <v>941.47601891706643</v>
      </c>
      <c r="CT6" s="176">
        <f t="shared" si="3"/>
        <v>-38.105393249611069</v>
      </c>
      <c r="CU6" s="176">
        <f t="shared" si="3"/>
        <v>410.84891834240693</v>
      </c>
      <c r="CV6" s="176">
        <f t="shared" si="3"/>
        <v>-347.07245887560885</v>
      </c>
      <c r="CW6" s="176">
        <f t="shared" si="3"/>
        <v>-260.24293073760532</v>
      </c>
      <c r="CX6" s="176">
        <f t="shared" si="3"/>
        <v>-206.39601771960758</v>
      </c>
      <c r="CY6" s="176">
        <f t="shared" si="3"/>
        <v>2342.7249662649911</v>
      </c>
      <c r="CZ6" s="176">
        <f t="shared" si="3"/>
        <v>10.64224692897993</v>
      </c>
      <c r="DA6" s="176">
        <f t="shared" si="3"/>
        <v>-1053.6564570980067</v>
      </c>
      <c r="DB6" s="176">
        <f t="shared" si="3"/>
        <v>202.14557470598444</v>
      </c>
      <c r="DC6" s="176">
        <f t="shared" si="3"/>
        <v>-1842.2283399170144</v>
      </c>
      <c r="DD6" s="176">
        <f t="shared" si="3"/>
        <v>1787.6632848609922</v>
      </c>
      <c r="DE6" s="176">
        <f t="shared" si="3"/>
        <v>-184.85283723501513</v>
      </c>
      <c r="DF6" s="176">
        <f t="shared" si="3"/>
        <v>-59.61997222901482</v>
      </c>
      <c r="DG6" s="176">
        <f t="shared" si="3"/>
        <v>-1142.9611802720108</v>
      </c>
      <c r="DH6" s="176">
        <f t="shared" si="3"/>
        <v>3337.1240470313223</v>
      </c>
      <c r="DI6" s="176">
        <f t="shared" si="3"/>
        <v>-341.31298972901499</v>
      </c>
      <c r="DJ6" s="176">
        <f t="shared" si="3"/>
        <v>-2701.2102688190175</v>
      </c>
      <c r="DK6" s="176">
        <f t="shared" si="3"/>
        <v>3677.9163856216614</v>
      </c>
      <c r="DL6" s="176">
        <f t="shared" si="3"/>
        <v>-451.32746507832917</v>
      </c>
      <c r="DM6" s="176">
        <f t="shared" si="3"/>
        <v>-991.36375246833018</v>
      </c>
      <c r="DN6" s="176">
        <f t="shared" si="3"/>
        <v>162.46992782066292</v>
      </c>
      <c r="DO6" s="176">
        <f t="shared" si="3"/>
        <v>-19.20610553166533</v>
      </c>
      <c r="DP6" s="176">
        <f t="shared" ref="DP6:FQ6" si="4">+DP7+DP10+DP12+DP13+DP14</f>
        <v>-295.39757680832639</v>
      </c>
      <c r="DQ6" s="176">
        <f t="shared" si="4"/>
        <v>353.0099958916602</v>
      </c>
      <c r="DR6" s="176">
        <f t="shared" si="4"/>
        <v>397.91746606166578</v>
      </c>
      <c r="DS6" s="176">
        <f t="shared" si="4"/>
        <v>-802.44251986833251</v>
      </c>
      <c r="DT6" s="176">
        <f t="shared" si="4"/>
        <v>-84.64622748833267</v>
      </c>
      <c r="DU6" s="176">
        <f t="shared" si="4"/>
        <v>-425.88025611833694</v>
      </c>
      <c r="DV6" s="176">
        <f t="shared" si="4"/>
        <v>-343.46237566833292</v>
      </c>
      <c r="DW6" s="176">
        <f t="shared" si="4"/>
        <v>1589.2201417666686</v>
      </c>
      <c r="DX6" s="176">
        <f t="shared" si="4"/>
        <v>-426.47681239773613</v>
      </c>
      <c r="DY6" s="176">
        <f t="shared" si="4"/>
        <v>2176.9763334690738</v>
      </c>
      <c r="DZ6" s="176">
        <f t="shared" si="4"/>
        <v>-800.46429870333793</v>
      </c>
      <c r="EA6" s="176">
        <f t="shared" si="4"/>
        <v>953.28202361666388</v>
      </c>
      <c r="EB6" s="176">
        <f t="shared" si="4"/>
        <v>-223.69946104333224</v>
      </c>
      <c r="EC6" s="176">
        <f t="shared" si="4"/>
        <v>-541.47258743333032</v>
      </c>
      <c r="ED6" s="176">
        <f t="shared" si="4"/>
        <v>-81.534558163339398</v>
      </c>
      <c r="EE6" s="176">
        <f t="shared" si="4"/>
        <v>2515.5259655366713</v>
      </c>
      <c r="EF6" s="176">
        <f t="shared" si="4"/>
        <v>-1653.2080358579312</v>
      </c>
      <c r="EG6" s="176">
        <f t="shared" si="4"/>
        <v>-264.44214524479025</v>
      </c>
      <c r="EH6" s="176">
        <f t="shared" si="4"/>
        <v>-437.56714049149758</v>
      </c>
      <c r="EI6" s="176">
        <f t="shared" si="4"/>
        <v>831.28257457888594</v>
      </c>
      <c r="EJ6" s="176">
        <f t="shared" si="4"/>
        <v>269.46826312927118</v>
      </c>
      <c r="EK6" s="176">
        <f t="shared" si="4"/>
        <v>-335.3268927705011</v>
      </c>
      <c r="EL6" s="176">
        <f t="shared" si="4"/>
        <v>-800.26088471480716</v>
      </c>
      <c r="EM6" s="176">
        <f t="shared" si="4"/>
        <v>196.28055896305381</v>
      </c>
      <c r="EN6" s="176">
        <f t="shared" si="4"/>
        <v>-512.15756345045429</v>
      </c>
      <c r="EO6" s="176">
        <f t="shared" si="4"/>
        <v>-29.757734707899857</v>
      </c>
      <c r="EP6" s="176">
        <f t="shared" si="4"/>
        <v>1124.7097404345263</v>
      </c>
      <c r="EQ6" s="176">
        <f t="shared" si="4"/>
        <v>80.392837752923086</v>
      </c>
      <c r="ER6" s="176">
        <f t="shared" si="4"/>
        <v>28.771161034867191</v>
      </c>
      <c r="ES6" s="176">
        <f t="shared" si="4"/>
        <v>261.44674559559883</v>
      </c>
      <c r="ET6" s="176">
        <f t="shared" si="4"/>
        <v>1412.5060915094516</v>
      </c>
      <c r="EU6" s="176">
        <f t="shared" si="4"/>
        <v>97.550547718399116</v>
      </c>
      <c r="EV6" s="176">
        <f t="shared" si="4"/>
        <v>-251.50802451215719</v>
      </c>
      <c r="EW6" s="176">
        <f t="shared" si="4"/>
        <v>190.82707935250085</v>
      </c>
      <c r="EX6" s="176">
        <f t="shared" si="4"/>
        <v>352.97748990242104</v>
      </c>
      <c r="EY6" s="176">
        <f t="shared" si="4"/>
        <v>-139.72842556087465</v>
      </c>
      <c r="EZ6" s="176">
        <f t="shared" si="4"/>
        <v>-222.78633725176206</v>
      </c>
      <c r="FA6" s="176">
        <f t="shared" si="4"/>
        <v>2438.1332430563521</v>
      </c>
      <c r="FB6" s="176">
        <f t="shared" si="4"/>
        <v>603.14864304319622</v>
      </c>
      <c r="FC6" s="176">
        <f t="shared" si="4"/>
        <v>764.13227507350041</v>
      </c>
      <c r="FD6" s="176">
        <f t="shared" si="4"/>
        <v>727.20042440199506</v>
      </c>
      <c r="FE6" s="176">
        <f t="shared" si="4"/>
        <v>882.07315909780004</v>
      </c>
      <c r="FF6" s="176">
        <f t="shared" si="4"/>
        <v>-1111.7782655154224</v>
      </c>
      <c r="FG6" s="176">
        <f t="shared" si="4"/>
        <v>1648.5955859733338</v>
      </c>
      <c r="FH6" s="176">
        <f t="shared" si="4"/>
        <v>371.27244058032716</v>
      </c>
      <c r="FI6" s="176">
        <f t="shared" si="4"/>
        <v>165.98208511333132</v>
      </c>
      <c r="FJ6" s="176">
        <f t="shared" si="4"/>
        <v>1586.7106476133417</v>
      </c>
      <c r="FK6" s="176">
        <f t="shared" si="4"/>
        <v>251.05710197332314</v>
      </c>
      <c r="FL6" s="176">
        <f t="shared" si="4"/>
        <v>-566.51510167666174</v>
      </c>
      <c r="FM6" s="176">
        <f t="shared" si="4"/>
        <v>-179.56636123366314</v>
      </c>
      <c r="FN6" s="176">
        <f t="shared" si="4"/>
        <v>540.20601480032815</v>
      </c>
      <c r="FO6" s="176">
        <f t="shared" si="4"/>
        <v>-189.0944255366681</v>
      </c>
      <c r="FP6" s="176">
        <f t="shared" si="4"/>
        <v>-440.06978921666962</v>
      </c>
      <c r="FQ6" s="176">
        <f t="shared" si="4"/>
        <v>131.96567621533404</v>
      </c>
      <c r="FR6" s="176">
        <f t="shared" ref="FR6:FS6" si="5">+FR7+FR10+FR12+FR13+FR14</f>
        <v>-335.95327155666195</v>
      </c>
      <c r="FS6" s="176">
        <f t="shared" si="5"/>
        <v>202.4337083333356</v>
      </c>
      <c r="FT6" s="176">
        <f t="shared" ref="FT6" si="6">+FT7+FT10+FT12+FT13+FT14</f>
        <v>-320.32083120666698</v>
      </c>
      <c r="FU6" s="176">
        <f t="shared" ref="FU6" si="7">+FU7+FU10+FU12+FU13+FU14</f>
        <v>-277.99647661666273</v>
      </c>
      <c r="FV6" s="176">
        <f t="shared" ref="FV6:FW6" si="8">+FV7+FV10+FV12+FV13+FV14</f>
        <v>1199.6112858733275</v>
      </c>
      <c r="FW6" s="176">
        <f t="shared" si="8"/>
        <v>-231.85757765666597</v>
      </c>
    </row>
    <row r="7" spans="1:179">
      <c r="B7" s="177">
        <v>11</v>
      </c>
      <c r="C7" s="178" t="s">
        <v>75</v>
      </c>
      <c r="D7" s="179">
        <f t="shared" ref="D7:K7" si="9">+SUM(D8:D9)</f>
        <v>-448.39128132339425</v>
      </c>
      <c r="E7" s="179">
        <f t="shared" si="9"/>
        <v>56.936258780961651</v>
      </c>
      <c r="F7" s="179">
        <f t="shared" si="9"/>
        <v>-836.28864945498049</v>
      </c>
      <c r="G7" s="179">
        <f t="shared" si="9"/>
        <v>933.79306288999999</v>
      </c>
      <c r="H7" s="179">
        <f t="shared" si="9"/>
        <v>-197.93153808999972</v>
      </c>
      <c r="I7" s="179">
        <f t="shared" si="9"/>
        <v>1333.5083379099992</v>
      </c>
      <c r="J7" s="179">
        <f t="shared" si="9"/>
        <v>298.88405952000011</v>
      </c>
      <c r="K7" s="179">
        <f t="shared" si="9"/>
        <v>131.89611093000019</v>
      </c>
      <c r="L7" s="179">
        <f t="shared" ref="L7" si="10">+SUM(L8:L9)</f>
        <v>1518.5383151600004</v>
      </c>
      <c r="M7" s="179">
        <f t="shared" ref="M7:M32" si="11">+SUM(FG7:FR7)</f>
        <v>1033.2974322400005</v>
      </c>
      <c r="N7" s="180">
        <f t="shared" ref="N7:Q7" si="12">N8+N9</f>
        <v>1169.408244044585</v>
      </c>
      <c r="O7" s="180">
        <f t="shared" si="12"/>
        <v>-335.7967395260099</v>
      </c>
      <c r="P7" s="180">
        <f t="shared" si="12"/>
        <v>579.74970733202088</v>
      </c>
      <c r="Q7" s="180">
        <f t="shared" si="12"/>
        <v>-1861.7524931739904</v>
      </c>
      <c r="R7" s="180">
        <f t="shared" ref="R7:V7" si="13">R8+R9</f>
        <v>-189.49111680918764</v>
      </c>
      <c r="S7" s="180">
        <f t="shared" si="13"/>
        <v>1842.5185392449255</v>
      </c>
      <c r="T7" s="180">
        <f t="shared" si="13"/>
        <v>552.67207951014962</v>
      </c>
      <c r="U7" s="180">
        <f t="shared" si="13"/>
        <v>-2148.7632431649258</v>
      </c>
      <c r="V7" s="180">
        <f t="shared" si="13"/>
        <v>428.71107804501969</v>
      </c>
      <c r="W7" s="180">
        <f t="shared" ref="W7:AK7" si="14">W8+W9</f>
        <v>811.79053542799943</v>
      </c>
      <c r="X7" s="180">
        <f t="shared" si="14"/>
        <v>-1316.2707354179993</v>
      </c>
      <c r="Y7" s="180">
        <f t="shared" si="14"/>
        <v>-760.51952751000067</v>
      </c>
      <c r="Z7" s="180">
        <f t="shared" si="14"/>
        <v>111.0451423099999</v>
      </c>
      <c r="AA7" s="180">
        <f t="shared" si="14"/>
        <v>643.57112361999998</v>
      </c>
      <c r="AB7" s="180">
        <f t="shared" si="14"/>
        <v>1050.42793725</v>
      </c>
      <c r="AC7" s="180">
        <f t="shared" si="14"/>
        <v>-871.25114028999997</v>
      </c>
      <c r="AD7" s="180">
        <f t="shared" si="14"/>
        <v>500.44889999999992</v>
      </c>
      <c r="AE7" s="180">
        <f t="shared" si="14"/>
        <v>1578.19419487</v>
      </c>
      <c r="AF7" s="180">
        <f t="shared" si="14"/>
        <v>-1665.94838411</v>
      </c>
      <c r="AG7" s="180">
        <f t="shared" si="14"/>
        <v>-610.62624884999934</v>
      </c>
      <c r="AH7" s="180">
        <f t="shared" si="14"/>
        <v>2080.15895146</v>
      </c>
      <c r="AI7" s="180">
        <f t="shared" si="14"/>
        <v>-396.61998566000068</v>
      </c>
      <c r="AJ7" s="180">
        <f t="shared" si="14"/>
        <v>-12.45156821999975</v>
      </c>
      <c r="AK7" s="180">
        <f t="shared" si="14"/>
        <v>-337.57905967000022</v>
      </c>
      <c r="AL7" s="180">
        <f t="shared" ref="AL7:AN7" si="15">AL8+AL9</f>
        <v>2075.5733789300002</v>
      </c>
      <c r="AM7" s="180">
        <f t="shared" si="15"/>
        <v>-515.95252157999937</v>
      </c>
      <c r="AN7" s="180">
        <f t="shared" si="15"/>
        <v>1425.6545042499988</v>
      </c>
      <c r="AO7" s="180">
        <f t="shared" ref="AO7" si="16">AO8+AO9</f>
        <v>-2686.3913020799992</v>
      </c>
      <c r="AP7" s="180">
        <f>AP8+AP9</f>
        <v>-1090.9799966800001</v>
      </c>
      <c r="AQ7" s="180">
        <f>AQ8+AQ9</f>
        <v>-68.087824570000066</v>
      </c>
      <c r="AR7" s="180">
        <f>AR8+AR9</f>
        <v>-243.847724533155</v>
      </c>
      <c r="AS7" s="180">
        <f>AS8+AS9</f>
        <v>1534.8116567131551</v>
      </c>
      <c r="AT7" s="180">
        <f t="shared" ref="AT7:AY7" si="17">AT8+AT9</f>
        <v>-32.107322440000061</v>
      </c>
      <c r="AU7" s="180">
        <f t="shared" si="17"/>
        <v>233.6890509899996</v>
      </c>
      <c r="AV7" s="180">
        <f t="shared" si="17"/>
        <v>966.80065161000016</v>
      </c>
      <c r="AW7" s="180">
        <f t="shared" si="17"/>
        <v>350.15593500000062</v>
      </c>
      <c r="AX7" s="180">
        <f t="shared" si="17"/>
        <v>973.2842795899993</v>
      </c>
      <c r="AY7" s="180">
        <f t="shared" si="17"/>
        <v>1359.0717368899996</v>
      </c>
      <c r="AZ7" s="180">
        <f t="shared" ref="AZ7:AZ32" si="18">+SUM(FM7:FO7)</f>
        <v>209.37327494000056</v>
      </c>
      <c r="BA7" s="180">
        <f t="shared" ref="BA7:BA32" si="19">+SUM(FP7:FR7)</f>
        <v>-1508.4318591799997</v>
      </c>
      <c r="BB7" s="180">
        <f t="shared" ref="BB7:BB32" si="20">+SUM(FS7:FU7)</f>
        <v>-1399.0632476600003</v>
      </c>
      <c r="BC7" s="180">
        <f t="shared" ref="BC7" si="21">BC8+BC9</f>
        <v>294.63819595990486</v>
      </c>
      <c r="BD7" s="180">
        <f t="shared" ref="BD7:DO7" si="22">BD8+BD9</f>
        <v>1091.5650222573399</v>
      </c>
      <c r="BE7" s="180">
        <f t="shared" si="22"/>
        <v>-216.79497417265978</v>
      </c>
      <c r="BF7" s="180">
        <f t="shared" si="22"/>
        <v>474.25015677734058</v>
      </c>
      <c r="BG7" s="180">
        <f t="shared" si="22"/>
        <v>65.657445417340284</v>
      </c>
      <c r="BH7" s="180">
        <f t="shared" si="22"/>
        <v>-875.70434172069076</v>
      </c>
      <c r="BI7" s="180">
        <f t="shared" si="22"/>
        <v>146.19211877734014</v>
      </c>
      <c r="BJ7" s="180">
        <f t="shared" si="22"/>
        <v>921.66917177734058</v>
      </c>
      <c r="BK7" s="180">
        <f t="shared" si="22"/>
        <v>-488.11158322265987</v>
      </c>
      <c r="BL7" s="180">
        <f t="shared" si="22"/>
        <v>-185.72120239266013</v>
      </c>
      <c r="BM7" s="180">
        <f t="shared" si="22"/>
        <v>-384.18083510946565</v>
      </c>
      <c r="BN7" s="180">
        <f t="shared" si="22"/>
        <v>-1291.8504556718647</v>
      </c>
      <c r="BO7" s="180">
        <f t="shared" si="22"/>
        <v>269.09463085071309</v>
      </c>
      <c r="BP7" s="180">
        <f t="shared" si="22"/>
        <v>126.57712917004969</v>
      </c>
      <c r="BQ7" s="180">
        <f t="shared" si="22"/>
        <v>-585.16287682995039</v>
      </c>
      <c r="BR7" s="180">
        <f t="shared" si="22"/>
        <v>371.29620417004969</v>
      </c>
      <c r="BS7" s="180">
        <f t="shared" si="22"/>
        <v>330.33375017004983</v>
      </c>
      <c r="BT7" s="180">
        <f t="shared" si="22"/>
        <v>1140.8885849048258</v>
      </c>
      <c r="BU7" s="180">
        <f t="shared" si="22"/>
        <v>-268.59280282995036</v>
      </c>
      <c r="BV7" s="180">
        <f t="shared" si="22"/>
        <v>-18.146258829950149</v>
      </c>
      <c r="BW7" s="180">
        <f t="shared" si="22"/>
        <v>839.4111411700502</v>
      </c>
      <c r="BX7" s="180">
        <f t="shared" si="22"/>
        <v>-489.83648482995085</v>
      </c>
      <c r="BY7" s="180">
        <f t="shared" si="22"/>
        <v>-366.70429971086253</v>
      </c>
      <c r="BZ7" s="180">
        <f t="shared" si="22"/>
        <v>-1292.2224586241125</v>
      </c>
      <c r="CA7" s="180">
        <f t="shared" si="22"/>
        <v>521.17082056501965</v>
      </c>
      <c r="CB7" s="180">
        <f t="shared" si="22"/>
        <v>384.19603915000027</v>
      </c>
      <c r="CC7" s="180">
        <f t="shared" si="22"/>
        <v>-476.65578167000024</v>
      </c>
      <c r="CD7" s="180">
        <f t="shared" si="22"/>
        <v>381.66021166599961</v>
      </c>
      <c r="CE7" s="180">
        <f t="shared" si="22"/>
        <v>512.03130600650013</v>
      </c>
      <c r="CF7" s="180">
        <f t="shared" si="22"/>
        <v>-81.900982244500284</v>
      </c>
      <c r="CG7" s="180">
        <f t="shared" si="22"/>
        <v>-392.07088297799942</v>
      </c>
      <c r="CH7" s="180">
        <f t="shared" si="22"/>
        <v>-431.21719296999999</v>
      </c>
      <c r="CI7" s="180">
        <f t="shared" si="22"/>
        <v>-492.9826594699997</v>
      </c>
      <c r="CJ7" s="180">
        <f t="shared" si="22"/>
        <v>-112.93725657000043</v>
      </c>
      <c r="CK7" s="180">
        <f t="shared" si="22"/>
        <v>111.61086999000003</v>
      </c>
      <c r="CL7" s="180">
        <f t="shared" si="22"/>
        <v>-759.19314093000025</v>
      </c>
      <c r="CM7" s="180">
        <f t="shared" si="22"/>
        <v>366.95695626000025</v>
      </c>
      <c r="CN7" s="180">
        <f t="shared" si="22"/>
        <v>119.6288564599997</v>
      </c>
      <c r="CO7" s="180">
        <f t="shared" si="22"/>
        <v>-375.54067041000008</v>
      </c>
      <c r="CP7" s="180">
        <f t="shared" si="22"/>
        <v>282.00363621000008</v>
      </c>
      <c r="CQ7" s="180">
        <f t="shared" si="22"/>
        <v>-580.89038836999987</v>
      </c>
      <c r="CR7" s="180">
        <f t="shared" si="22"/>
        <v>942.45787577999977</v>
      </c>
      <c r="CS7" s="180">
        <f t="shared" si="22"/>
        <v>597.74269023999966</v>
      </c>
      <c r="CT7" s="180">
        <f t="shared" si="22"/>
        <v>-37.220634949999599</v>
      </c>
      <c r="CU7" s="180">
        <f t="shared" si="22"/>
        <v>489.90588195999999</v>
      </c>
      <c r="CV7" s="180">
        <f t="shared" si="22"/>
        <v>-279.36346787000019</v>
      </c>
      <c r="CW7" s="180">
        <f t="shared" si="22"/>
        <v>-150.94526735999989</v>
      </c>
      <c r="CX7" s="180">
        <f t="shared" si="22"/>
        <v>-440.94240505999988</v>
      </c>
      <c r="CY7" s="180">
        <f t="shared" si="22"/>
        <v>1657.7350233799998</v>
      </c>
      <c r="CZ7" s="180">
        <f t="shared" si="22"/>
        <v>-86.816370930000076</v>
      </c>
      <c r="DA7" s="180">
        <f t="shared" si="22"/>
        <v>-1070.4697524499998</v>
      </c>
      <c r="DB7" s="180">
        <f t="shared" si="22"/>
        <v>179.35524520999988</v>
      </c>
      <c r="DC7" s="180">
        <f t="shared" si="22"/>
        <v>239.85385130999964</v>
      </c>
      <c r="DD7" s="180">
        <f t="shared" si="22"/>
        <v>1158.9850983500005</v>
      </c>
      <c r="DE7" s="180">
        <f t="shared" si="22"/>
        <v>-206.70963985000031</v>
      </c>
      <c r="DF7" s="180">
        <f t="shared" si="22"/>
        <v>-395.23728339999951</v>
      </c>
      <c r="DG7" s="180">
        <f t="shared" si="22"/>
        <v>-1064.0014608600002</v>
      </c>
      <c r="DH7" s="180">
        <f t="shared" si="22"/>
        <v>2733.7961931200007</v>
      </c>
      <c r="DI7" s="180">
        <f t="shared" si="22"/>
        <v>-876.6821566700005</v>
      </c>
      <c r="DJ7" s="180">
        <f t="shared" si="22"/>
        <v>-2467.7402852999994</v>
      </c>
      <c r="DK7" s="180">
        <f t="shared" si="22"/>
        <v>3800.9700512499994</v>
      </c>
      <c r="DL7" s="180">
        <f t="shared" si="22"/>
        <v>-663.40706631</v>
      </c>
      <c r="DM7" s="180">
        <f t="shared" si="22"/>
        <v>-1057.4040334799995</v>
      </c>
      <c r="DN7" s="180">
        <f t="shared" si="22"/>
        <v>-51.342605960000299</v>
      </c>
      <c r="DO7" s="180">
        <f t="shared" si="22"/>
        <v>31.556551489999592</v>
      </c>
      <c r="DP7" s="180">
        <f t="shared" ref="DP7:FQ7" si="23">DP8+DP9</f>
        <v>-376.83393118999999</v>
      </c>
      <c r="DQ7" s="180">
        <f t="shared" si="23"/>
        <v>141.81768434000065</v>
      </c>
      <c r="DR7" s="180">
        <f t="shared" si="23"/>
        <v>186.85586771999934</v>
      </c>
      <c r="DS7" s="180">
        <f t="shared" si="23"/>
        <v>-341.12512027999975</v>
      </c>
      <c r="DT7" s="180">
        <f t="shared" si="23"/>
        <v>136.67635751999953</v>
      </c>
      <c r="DU7" s="180">
        <f t="shared" si="23"/>
        <v>-302.52499665999932</v>
      </c>
      <c r="DV7" s="180">
        <f t="shared" si="23"/>
        <v>-171.7304205300004</v>
      </c>
      <c r="DW7" s="180">
        <f t="shared" si="23"/>
        <v>1212.7224376799998</v>
      </c>
      <c r="DX7" s="180">
        <f t="shared" si="23"/>
        <v>-845.72032858440502</v>
      </c>
      <c r="DY7" s="180">
        <f t="shared" si="23"/>
        <v>1708.5712698344053</v>
      </c>
      <c r="DZ7" s="180">
        <f t="shared" si="23"/>
        <v>-906.96711214000004</v>
      </c>
      <c r="EA7" s="180">
        <f t="shared" si="23"/>
        <v>756.96038220000048</v>
      </c>
      <c r="EB7" s="180">
        <f t="shared" si="23"/>
        <v>-365.94579163999987</v>
      </c>
      <c r="EC7" s="180">
        <f t="shared" si="23"/>
        <v>-347.00260711000107</v>
      </c>
      <c r="ED7" s="180">
        <f t="shared" si="23"/>
        <v>-307.78012391999931</v>
      </c>
      <c r="EE7" s="180">
        <f t="shared" si="23"/>
        <v>2080.4372352799992</v>
      </c>
      <c r="EF7" s="180">
        <f t="shared" si="23"/>
        <v>-1718.2755907499995</v>
      </c>
      <c r="EG7" s="180">
        <f t="shared" si="23"/>
        <v>-921.04959154000073</v>
      </c>
      <c r="EH7" s="180">
        <f t="shared" si="23"/>
        <v>-47.06611978999927</v>
      </c>
      <c r="EI7" s="180">
        <f t="shared" si="23"/>
        <v>120.28440580000013</v>
      </c>
      <c r="EJ7" s="180">
        <f t="shared" si="23"/>
        <v>-573.05145648000018</v>
      </c>
      <c r="EK7" s="180">
        <f t="shared" si="23"/>
        <v>-638.2129460000001</v>
      </c>
      <c r="EL7" s="180">
        <f t="shared" si="23"/>
        <v>-39.105638535755972</v>
      </c>
      <c r="EM7" s="180">
        <f t="shared" si="23"/>
        <v>317.11202155575609</v>
      </c>
      <c r="EN7" s="180">
        <f t="shared" si="23"/>
        <v>-346.09420759000017</v>
      </c>
      <c r="EO7" s="180">
        <f t="shared" si="23"/>
        <v>-173.68444947000015</v>
      </c>
      <c r="EP7" s="180">
        <f t="shared" si="23"/>
        <v>-12.293600659999999</v>
      </c>
      <c r="EQ7" s="180">
        <f t="shared" si="23"/>
        <v>-57.86967440315486</v>
      </c>
      <c r="ER7" s="180">
        <f t="shared" si="23"/>
        <v>728.25935335315444</v>
      </c>
      <c r="ES7" s="180">
        <f t="shared" si="23"/>
        <v>140.31913173000009</v>
      </c>
      <c r="ET7" s="180">
        <f t="shared" si="23"/>
        <v>666.2331716300007</v>
      </c>
      <c r="EU7" s="180">
        <f t="shared" si="23"/>
        <v>31.896458949999555</v>
      </c>
      <c r="EV7" s="180">
        <f t="shared" si="23"/>
        <v>-93.386907959999462</v>
      </c>
      <c r="EW7" s="180">
        <f t="shared" si="23"/>
        <v>29.383126569999845</v>
      </c>
      <c r="EX7" s="180">
        <f t="shared" si="23"/>
        <v>126.41850422999944</v>
      </c>
      <c r="EY7" s="180">
        <f t="shared" si="23"/>
        <v>-101.85438137999927</v>
      </c>
      <c r="EZ7" s="180">
        <f t="shared" si="23"/>
        <v>209.12492813999941</v>
      </c>
      <c r="FA7" s="180">
        <f t="shared" si="23"/>
        <v>-118.5292588399995</v>
      </c>
      <c r="FB7" s="180">
        <f t="shared" si="23"/>
        <v>715.57815776999928</v>
      </c>
      <c r="FC7" s="180">
        <f t="shared" si="23"/>
        <v>369.75175268000044</v>
      </c>
      <c r="FD7" s="180">
        <f t="shared" si="23"/>
        <v>524.12236012000005</v>
      </c>
      <c r="FE7" s="180">
        <f t="shared" si="23"/>
        <v>247.14100838999988</v>
      </c>
      <c r="FF7" s="180">
        <f t="shared" si="23"/>
        <v>-421.10743350999934</v>
      </c>
      <c r="FG7" s="180">
        <f t="shared" si="23"/>
        <v>550.8371554499995</v>
      </c>
      <c r="FH7" s="180">
        <f t="shared" si="23"/>
        <v>-184.02404938000004</v>
      </c>
      <c r="FI7" s="180">
        <f t="shared" si="23"/>
        <v>606.47117351999987</v>
      </c>
      <c r="FJ7" s="180">
        <f t="shared" si="23"/>
        <v>268.20289990999993</v>
      </c>
      <c r="FK7" s="180">
        <f t="shared" si="23"/>
        <v>568.87095320000083</v>
      </c>
      <c r="FL7" s="180">
        <f t="shared" si="23"/>
        <v>521.99788377999892</v>
      </c>
      <c r="FM7" s="180">
        <f t="shared" si="23"/>
        <v>135.68564295000016</v>
      </c>
      <c r="FN7" s="180">
        <f t="shared" si="23"/>
        <v>170.72822070000058</v>
      </c>
      <c r="FO7" s="180">
        <f t="shared" si="23"/>
        <v>-97.040588710000193</v>
      </c>
      <c r="FP7" s="180">
        <f t="shared" si="23"/>
        <v>-618.55415322999966</v>
      </c>
      <c r="FQ7" s="180">
        <f t="shared" si="23"/>
        <v>-437.67677901000064</v>
      </c>
      <c r="FR7" s="180">
        <f t="shared" ref="FR7:FS7" si="24">FR8+FR9</f>
        <v>-452.20092693999948</v>
      </c>
      <c r="FS7" s="180">
        <f t="shared" si="24"/>
        <v>94.932892789999102</v>
      </c>
      <c r="FT7" s="180">
        <f t="shared" ref="FT7" si="25">FT8+FT9</f>
        <v>-972.65438218999952</v>
      </c>
      <c r="FU7" s="180">
        <f t="shared" ref="FU7" si="26">FU8+FU9</f>
        <v>-521.34175825999989</v>
      </c>
      <c r="FV7" s="180">
        <f t="shared" ref="FV7:FW7" si="27">FV8+FV9</f>
        <v>650.28599263000024</v>
      </c>
      <c r="FW7" s="180">
        <f t="shared" si="27"/>
        <v>-240.72598186000067</v>
      </c>
    </row>
    <row r="8" spans="1:179" s="161" customFormat="1">
      <c r="B8" s="181">
        <v>111</v>
      </c>
      <c r="C8" s="182" t="s">
        <v>77</v>
      </c>
      <c r="D8" s="183">
        <f t="shared" ref="D8" si="28">+SUM(BC8:BN8)</f>
        <v>-152.40752848000011</v>
      </c>
      <c r="E8" s="183">
        <f t="shared" ref="E8" si="29">+SUM(BO8:BZ8)</f>
        <v>280.94634900000005</v>
      </c>
      <c r="F8" s="183">
        <f t="shared" ref="F8" si="30">+SUM(CA8:CL8)</f>
        <v>-649.63474699999983</v>
      </c>
      <c r="G8" s="183">
        <f t="shared" ref="G8" si="31">+SUM(CM8:CX8)</f>
        <v>882.35177399999998</v>
      </c>
      <c r="H8" s="183">
        <f t="shared" ref="H8" si="32">+SUM(CY8:DJ8)</f>
        <v>-230.91565499999979</v>
      </c>
      <c r="I8" s="183">
        <f t="shared" ref="I8" si="33">+SUM(DK8:DV8)</f>
        <v>1223.9494599999991</v>
      </c>
      <c r="J8" s="183">
        <f t="shared" ref="J8" si="34">+SUM(DW8:EH8)</f>
        <v>236.34683000000001</v>
      </c>
      <c r="K8" s="183">
        <f t="shared" ref="K8" si="35">+SUM(EI8:ET8)</f>
        <v>289.70927200000028</v>
      </c>
      <c r="L8" s="183">
        <f>+SUM(EU8:FF8)</f>
        <v>1318.9737910000003</v>
      </c>
      <c r="M8" s="183">
        <f t="shared" si="11"/>
        <v>412.44893053999965</v>
      </c>
      <c r="N8" s="183">
        <f t="shared" ref="N8:N14" si="36">+SUM(BC8:BE8)</f>
        <v>1243.5619220499998</v>
      </c>
      <c r="O8" s="183">
        <f t="shared" ref="O8:O14" si="37">+SUM(BF8:BH8)</f>
        <v>-213.89800535999979</v>
      </c>
      <c r="P8" s="183">
        <f t="shared" ref="P8:P14" si="38">+SUM(BI8:BK8)</f>
        <v>647.33223900000019</v>
      </c>
      <c r="Q8" s="183">
        <f t="shared" ref="Q8:Q14" si="39">+SUM(BL8:BN8)</f>
        <v>-1829.4036841700004</v>
      </c>
      <c r="R8" s="183">
        <f t="shared" ref="R8:R14" si="40">+SUM(BO8:BQ8)</f>
        <v>-85.510937999999896</v>
      </c>
      <c r="S8" s="183">
        <f t="shared" ref="S8:S14" si="41">+SUM(BR8:BT8)</f>
        <v>1819.7958170000002</v>
      </c>
      <c r="T8" s="183">
        <f t="shared" ref="T8:T14" si="42">+SUM(BU8:BW8)</f>
        <v>610.6475240000002</v>
      </c>
      <c r="U8" s="183">
        <f t="shared" ref="U8:U14" si="43">+SUM(BX8:BZ8)</f>
        <v>-2063.9860540000004</v>
      </c>
      <c r="V8" s="183">
        <f t="shared" ref="V8:V14" si="44">+SUM(CA8:CC8)</f>
        <v>191.47946900000034</v>
      </c>
      <c r="W8" s="183">
        <f t="shared" ref="W8:W14" si="45">+SUM(CD8:CF8)</f>
        <v>772.99570399999936</v>
      </c>
      <c r="X8" s="183">
        <f t="shared" ref="X8:X14" si="46">+SUM(CG8:CI8)</f>
        <v>-878.83980499999916</v>
      </c>
      <c r="Y8" s="183">
        <f t="shared" ref="Y8:Y14" si="47">+SUM(CJ8:CL8)</f>
        <v>-735.27011500000049</v>
      </c>
      <c r="Z8" s="183">
        <f t="shared" ref="Z8:Z14" si="48">+SUM(CM8:CO8)</f>
        <v>-235.00359600000002</v>
      </c>
      <c r="AA8" s="183">
        <f t="shared" ref="AA8:AA14" si="49">+SUM(CP8:CR8)</f>
        <v>968.76616599999977</v>
      </c>
      <c r="AB8" s="183">
        <f t="shared" ref="AB8:AB14" si="50">+SUM(CS8:CU8)</f>
        <v>1019.483051</v>
      </c>
      <c r="AC8" s="183">
        <f t="shared" ref="AC8:AC14" si="51">+SUM(CV8:CX8)</f>
        <v>-870.89384699999982</v>
      </c>
      <c r="AD8" s="183">
        <f t="shared" ref="AD8:AD14" si="52">+SUM(CY8:DA8)</f>
        <v>521.62807599999974</v>
      </c>
      <c r="AE8" s="183">
        <f t="shared" ref="AE8:AE14" si="53">+SUM(DB8:DD8)</f>
        <v>1559.52135</v>
      </c>
      <c r="AF8" s="183">
        <f t="shared" ref="AF8:AF14" si="54">+SUM(DE8:DG8)</f>
        <v>-1628.4450489999999</v>
      </c>
      <c r="AG8" s="183">
        <f t="shared" ref="AG8:AG14" si="55">+SUM(DH8:DJ8)</f>
        <v>-683.62003199999936</v>
      </c>
      <c r="AH8" s="183">
        <f t="shared" ref="AH8:AH14" si="56">+SUM(DK8:DM8)</f>
        <v>2046.4338650000002</v>
      </c>
      <c r="AI8" s="183">
        <f t="shared" ref="AI8:AI14" si="57">+SUM(DN8:DP8)</f>
        <v>-382.52401700000075</v>
      </c>
      <c r="AJ8" s="183">
        <f t="shared" ref="AJ8:AJ14" si="58">+SUM(DQ8:DS8)</f>
        <v>-44.394659999999703</v>
      </c>
      <c r="AK8" s="183">
        <f t="shared" ref="AK8:AK14" si="59">+SUM(DT8:DV8)</f>
        <v>-395.56572800000032</v>
      </c>
      <c r="AL8" s="183">
        <f t="shared" ref="AL8:AL14" si="60">+SUM(DW8:DY8)</f>
        <v>2158.2972540000001</v>
      </c>
      <c r="AM8" s="183">
        <f t="shared" ref="AM8:AM14" si="61">+SUM(DZ8:EB8)</f>
        <v>-594.27777399999934</v>
      </c>
      <c r="AN8" s="183">
        <f t="shared" ref="AN8:AN14" si="62">+SUM(EC8:EE8)</f>
        <v>1332.9575919999988</v>
      </c>
      <c r="AO8" s="183">
        <f t="shared" ref="AO8:AO14" si="63">+SUM(EF8:EH8)</f>
        <v>-2660.6302419999993</v>
      </c>
      <c r="AP8" s="183">
        <f t="shared" ref="AP8:AP14" si="64">+SUM(EI8:EK8)</f>
        <v>-958.6381879999999</v>
      </c>
      <c r="AQ8" s="183">
        <f t="shared" ref="AQ8:AQ14" si="65">+SUM(EL8:EN8)</f>
        <v>-44.055348999999978</v>
      </c>
      <c r="AR8" s="183">
        <f t="shared" ref="AR8:AR14" si="66">+SUM(EO8:EQ8)</f>
        <v>-231.04322899999968</v>
      </c>
      <c r="AS8" s="183">
        <f t="shared" ref="AS8:AS14" si="67">+SUM(ER8:ET8)</f>
        <v>1523.4460379999998</v>
      </c>
      <c r="AT8" s="183">
        <f>+SUM(EU8:EW8)</f>
        <v>-109.67188699999997</v>
      </c>
      <c r="AU8" s="183">
        <f>+SUM(EX8:EZ8)</f>
        <v>191.98883599999954</v>
      </c>
      <c r="AV8" s="183">
        <f>+SUM(FA8:FC8)</f>
        <v>982.13941800000021</v>
      </c>
      <c r="AW8" s="183">
        <f>+SUM(FD8:FF8)</f>
        <v>254.51742400000057</v>
      </c>
      <c r="AX8" s="183">
        <f>+SUM(FG8:FI8)</f>
        <v>792.73192699999925</v>
      </c>
      <c r="AY8" s="183">
        <f>+SUM(FJ8:FL8)</f>
        <v>1310.4022149999998</v>
      </c>
      <c r="AZ8" s="183">
        <f t="shared" si="18"/>
        <v>-26.383831999999529</v>
      </c>
      <c r="BA8" s="183">
        <f t="shared" si="19"/>
        <v>-1664.3013794599997</v>
      </c>
      <c r="BB8" s="184">
        <f t="shared" si="20"/>
        <v>-1334.6895036600004</v>
      </c>
      <c r="BC8" s="184">
        <v>386.08351951999998</v>
      </c>
      <c r="BD8" s="184">
        <v>1060.0491994799997</v>
      </c>
      <c r="BE8" s="184">
        <v>-202.57079694999993</v>
      </c>
      <c r="BF8" s="184">
        <v>555.17433400000027</v>
      </c>
      <c r="BG8" s="184">
        <v>-308.23837735999984</v>
      </c>
      <c r="BH8" s="184">
        <v>-460.83396200000021</v>
      </c>
      <c r="BI8" s="184">
        <v>47.966296000000057</v>
      </c>
      <c r="BJ8" s="184">
        <v>1051.3533490000004</v>
      </c>
      <c r="BK8" s="184">
        <v>-451.98740600000031</v>
      </c>
      <c r="BL8" s="184">
        <v>-169.03702517000022</v>
      </c>
      <c r="BM8" s="184">
        <v>-511.18342800000005</v>
      </c>
      <c r="BN8" s="184">
        <v>-1149.1832310000002</v>
      </c>
      <c r="BO8" s="184">
        <v>301.50118000000049</v>
      </c>
      <c r="BP8" s="184">
        <v>118.02894399999985</v>
      </c>
      <c r="BQ8" s="184">
        <v>-505.04106200000024</v>
      </c>
      <c r="BR8" s="184">
        <v>252.81801900000005</v>
      </c>
      <c r="BS8" s="184">
        <v>352.44556499999993</v>
      </c>
      <c r="BT8" s="184">
        <v>1214.5322330000001</v>
      </c>
      <c r="BU8" s="184">
        <v>-231.17098800000008</v>
      </c>
      <c r="BV8" s="184">
        <v>14.665555999999924</v>
      </c>
      <c r="BW8" s="184">
        <v>827.15295600000036</v>
      </c>
      <c r="BX8" s="184">
        <v>-466.65467000000052</v>
      </c>
      <c r="BY8" s="184">
        <v>-298.51316800000006</v>
      </c>
      <c r="BZ8" s="184">
        <v>-1298.8182159999999</v>
      </c>
      <c r="CA8" s="184">
        <v>407.63741200000027</v>
      </c>
      <c r="CB8" s="184">
        <v>166.62957900000029</v>
      </c>
      <c r="CC8" s="184">
        <v>-382.78752200000019</v>
      </c>
      <c r="CD8" s="184">
        <v>285.50325499999963</v>
      </c>
      <c r="CE8" s="184">
        <v>602.07081300000016</v>
      </c>
      <c r="CF8" s="184">
        <v>-114.57836400000042</v>
      </c>
      <c r="CG8" s="184">
        <v>31.889301000000614</v>
      </c>
      <c r="CH8" s="184">
        <v>-427.34260399999994</v>
      </c>
      <c r="CI8" s="184">
        <v>-483.38650199999984</v>
      </c>
      <c r="CJ8" s="184">
        <v>-106.42851400000043</v>
      </c>
      <c r="CK8" s="184">
        <v>139.57693600000007</v>
      </c>
      <c r="CL8" s="184">
        <v>-768.41853700000013</v>
      </c>
      <c r="CM8" s="184">
        <v>354.97428600000018</v>
      </c>
      <c r="CN8" s="184">
        <v>94.038618999999613</v>
      </c>
      <c r="CO8" s="184">
        <v>-684.01650099999983</v>
      </c>
      <c r="CP8" s="184">
        <v>245.70784599999993</v>
      </c>
      <c r="CQ8" s="184">
        <v>-215.74238500000001</v>
      </c>
      <c r="CR8" s="184">
        <v>938.80070499999988</v>
      </c>
      <c r="CS8" s="184">
        <v>587.17398699999967</v>
      </c>
      <c r="CT8" s="184">
        <v>-24.978623999999655</v>
      </c>
      <c r="CU8" s="184">
        <v>457.287688</v>
      </c>
      <c r="CV8" s="184">
        <v>-284.89021900000023</v>
      </c>
      <c r="CW8" s="184">
        <v>-163.12915499999986</v>
      </c>
      <c r="CX8" s="184">
        <v>-422.8744729999998</v>
      </c>
      <c r="CY8" s="184">
        <v>1645.3723039999998</v>
      </c>
      <c r="CZ8" s="184">
        <v>-98.195039000000179</v>
      </c>
      <c r="DA8" s="184">
        <v>-1025.5491889999998</v>
      </c>
      <c r="DB8" s="184">
        <v>106.26987800000006</v>
      </c>
      <c r="DC8" s="184">
        <v>313.8218439999996</v>
      </c>
      <c r="DD8" s="184">
        <v>1139.4296280000003</v>
      </c>
      <c r="DE8" s="184">
        <v>-179.40360200000021</v>
      </c>
      <c r="DF8" s="184">
        <v>-384.66849099999934</v>
      </c>
      <c r="DG8" s="184">
        <v>-1064.3729560000004</v>
      </c>
      <c r="DH8" s="184">
        <v>2707.1705170000009</v>
      </c>
      <c r="DI8" s="184">
        <v>-942.69915900000058</v>
      </c>
      <c r="DJ8" s="184">
        <v>-2448.0913899999996</v>
      </c>
      <c r="DK8" s="184">
        <v>3797.1223909999994</v>
      </c>
      <c r="DL8" s="184">
        <v>-666.72557999999992</v>
      </c>
      <c r="DM8" s="184">
        <v>-1083.9629459999994</v>
      </c>
      <c r="DN8" s="184">
        <v>-117.17480300000045</v>
      </c>
      <c r="DO8" s="184">
        <v>71.610115999999721</v>
      </c>
      <c r="DP8" s="184">
        <v>-336.95933000000002</v>
      </c>
      <c r="DQ8" s="184">
        <v>132.89596600000061</v>
      </c>
      <c r="DR8" s="184">
        <v>177.51967799999943</v>
      </c>
      <c r="DS8" s="184">
        <v>-354.81030399999975</v>
      </c>
      <c r="DT8" s="184">
        <v>144.62770599999953</v>
      </c>
      <c r="DU8" s="184">
        <v>-308.74492899999939</v>
      </c>
      <c r="DV8" s="184">
        <v>-231.44850500000047</v>
      </c>
      <c r="DW8" s="184">
        <v>1325.646066</v>
      </c>
      <c r="DX8" s="184">
        <v>-886.98362399999974</v>
      </c>
      <c r="DY8" s="184">
        <v>1719.6348119999998</v>
      </c>
      <c r="DZ8" s="184">
        <v>-1055.5004530000001</v>
      </c>
      <c r="EA8" s="184">
        <v>736.18493000000058</v>
      </c>
      <c r="EB8" s="184">
        <v>-274.96225099999981</v>
      </c>
      <c r="EC8" s="184">
        <v>-374.2914400000011</v>
      </c>
      <c r="ED8" s="184">
        <v>-314.27174899999932</v>
      </c>
      <c r="EE8" s="184">
        <v>2021.5207809999993</v>
      </c>
      <c r="EF8" s="184">
        <v>-1716.3408749999994</v>
      </c>
      <c r="EG8" s="184">
        <v>-861.34546100000057</v>
      </c>
      <c r="EH8" s="184">
        <v>-82.943905999999686</v>
      </c>
      <c r="EI8" s="184">
        <v>131.10916700000018</v>
      </c>
      <c r="EJ8" s="184">
        <v>-651.79490099999998</v>
      </c>
      <c r="EK8" s="184">
        <v>-437.95245400000016</v>
      </c>
      <c r="EL8" s="184">
        <v>-70.761013999999818</v>
      </c>
      <c r="EM8" s="184">
        <v>266.82718800000004</v>
      </c>
      <c r="EN8" s="184">
        <v>-240.1215230000002</v>
      </c>
      <c r="EO8" s="184">
        <v>-161.76809600000024</v>
      </c>
      <c r="EP8" s="184">
        <v>-32.409791999999754</v>
      </c>
      <c r="EQ8" s="184">
        <v>-36.865340999999688</v>
      </c>
      <c r="ER8" s="184">
        <v>741.78242499999908</v>
      </c>
      <c r="ES8" s="184">
        <v>107.36517500000022</v>
      </c>
      <c r="ET8" s="184">
        <v>674.29843800000049</v>
      </c>
      <c r="EU8" s="184">
        <v>-53.111363000000409</v>
      </c>
      <c r="EV8" s="184">
        <v>-50.979068999999328</v>
      </c>
      <c r="EW8" s="184">
        <v>-5.5814550000002328</v>
      </c>
      <c r="EX8" s="184">
        <v>46.028500999999579</v>
      </c>
      <c r="EY8" s="184">
        <v>-83.018557999999501</v>
      </c>
      <c r="EZ8" s="184">
        <v>228.97889299999946</v>
      </c>
      <c r="FA8" s="184">
        <v>-116.86586999999938</v>
      </c>
      <c r="FB8" s="184">
        <v>691.59894299999939</v>
      </c>
      <c r="FC8" s="184">
        <v>407.40634500000021</v>
      </c>
      <c r="FD8" s="184">
        <v>511.55298500000009</v>
      </c>
      <c r="FE8" s="184">
        <v>248.36964499999993</v>
      </c>
      <c r="FF8" s="184">
        <v>-505.40520599999945</v>
      </c>
      <c r="FG8" s="184">
        <v>508.26243599999964</v>
      </c>
      <c r="FH8" s="184">
        <v>-260.27046900000028</v>
      </c>
      <c r="FI8" s="184">
        <v>544.73995999999988</v>
      </c>
      <c r="FJ8" s="184">
        <v>215.51321699999994</v>
      </c>
      <c r="FK8" s="184">
        <v>560.81399600000077</v>
      </c>
      <c r="FL8" s="184">
        <v>534.07500199999913</v>
      </c>
      <c r="FM8" s="184">
        <v>108.34919900000023</v>
      </c>
      <c r="FN8" s="184">
        <v>70.377923000000351</v>
      </c>
      <c r="FO8" s="184">
        <v>-205.11095400000011</v>
      </c>
      <c r="FP8" s="184">
        <v>-659.5473203099998</v>
      </c>
      <c r="FQ8" s="184">
        <v>-453.89166400000045</v>
      </c>
      <c r="FR8" s="184">
        <v>-550.86239514999954</v>
      </c>
      <c r="FS8" s="184">
        <v>41.967349789999048</v>
      </c>
      <c r="FT8" s="184">
        <v>-864.7158631899996</v>
      </c>
      <c r="FU8" s="184">
        <v>-511.94099025999992</v>
      </c>
      <c r="FV8" s="184">
        <v>569.02768463000041</v>
      </c>
      <c r="FW8" s="184">
        <v>-149.18091386000071</v>
      </c>
    </row>
    <row r="9" spans="1:179" s="161" customFormat="1">
      <c r="B9" s="181">
        <v>112</v>
      </c>
      <c r="C9" s="182" t="s">
        <v>78</v>
      </c>
      <c r="D9" s="183">
        <f t="shared" ref="D9" si="68">+SUM(BC9:BN9)</f>
        <v>-295.98375284339414</v>
      </c>
      <c r="E9" s="183">
        <f t="shared" ref="E9" si="69">+SUM(BO9:BZ9)</f>
        <v>-224.0100902190384</v>
      </c>
      <c r="F9" s="183">
        <f t="shared" ref="F9" si="70">+SUM(CA9:CL9)</f>
        <v>-186.65390245498065</v>
      </c>
      <c r="G9" s="183">
        <f t="shared" ref="G9" si="71">+SUM(CM9:CX9)</f>
        <v>51.441288890000038</v>
      </c>
      <c r="H9" s="183">
        <f t="shared" ref="H9" si="72">+SUM(CY9:DJ9)</f>
        <v>32.984116910000083</v>
      </c>
      <c r="I9" s="183">
        <f t="shared" ref="I9" si="73">+SUM(DK9:DV9)</f>
        <v>109.55887791000009</v>
      </c>
      <c r="J9" s="183">
        <f t="shared" ref="J9" si="74">+SUM(DW9:EH9)</f>
        <v>62.537229520000118</v>
      </c>
      <c r="K9" s="183">
        <f t="shared" ref="K9" si="75">+SUM(EI9:ET9)</f>
        <v>-157.81316107000009</v>
      </c>
      <c r="L9" s="183">
        <f t="shared" ref="L9:L32" si="76">+SUM(EU9:FF9)</f>
        <v>199.56452416000002</v>
      </c>
      <c r="M9" s="183">
        <f t="shared" si="11"/>
        <v>620.84850169999993</v>
      </c>
      <c r="N9" s="183">
        <f t="shared" si="36"/>
        <v>-74.153678005414761</v>
      </c>
      <c r="O9" s="183">
        <f t="shared" si="37"/>
        <v>-121.89873416601012</v>
      </c>
      <c r="P9" s="183">
        <f t="shared" si="38"/>
        <v>-67.582531667979325</v>
      </c>
      <c r="Q9" s="183">
        <f t="shared" si="39"/>
        <v>-32.348809003989913</v>
      </c>
      <c r="R9" s="183">
        <f t="shared" si="40"/>
        <v>-103.98017880918775</v>
      </c>
      <c r="S9" s="183">
        <f t="shared" si="41"/>
        <v>22.722722244925237</v>
      </c>
      <c r="T9" s="183">
        <f t="shared" si="42"/>
        <v>-57.975444489850531</v>
      </c>
      <c r="U9" s="183">
        <f t="shared" si="43"/>
        <v>-84.777189164925389</v>
      </c>
      <c r="V9" s="183">
        <f t="shared" si="44"/>
        <v>237.23160904501935</v>
      </c>
      <c r="W9" s="183">
        <f t="shared" si="45"/>
        <v>38.794831428000109</v>
      </c>
      <c r="X9" s="183">
        <f t="shared" si="46"/>
        <v>-437.430930418</v>
      </c>
      <c r="Y9" s="183">
        <f t="shared" si="47"/>
        <v>-25.249412510000155</v>
      </c>
      <c r="Z9" s="183">
        <f t="shared" si="48"/>
        <v>346.04873830999992</v>
      </c>
      <c r="AA9" s="183">
        <f t="shared" si="49"/>
        <v>-325.19504237999979</v>
      </c>
      <c r="AB9" s="183">
        <f t="shared" si="50"/>
        <v>30.94488625000001</v>
      </c>
      <c r="AC9" s="183">
        <f t="shared" si="51"/>
        <v>-0.35729329000009002</v>
      </c>
      <c r="AD9" s="183">
        <f t="shared" si="52"/>
        <v>-21.179175999999828</v>
      </c>
      <c r="AE9" s="183">
        <f t="shared" si="53"/>
        <v>18.67284487000002</v>
      </c>
      <c r="AF9" s="183">
        <f t="shared" si="54"/>
        <v>-37.503335110000123</v>
      </c>
      <c r="AG9" s="183">
        <f t="shared" si="55"/>
        <v>72.993783150000013</v>
      </c>
      <c r="AH9" s="183">
        <f t="shared" si="56"/>
        <v>33.725086459999936</v>
      </c>
      <c r="AI9" s="183">
        <f t="shared" si="57"/>
        <v>-14.09596865999994</v>
      </c>
      <c r="AJ9" s="183">
        <f t="shared" si="58"/>
        <v>31.943091779999953</v>
      </c>
      <c r="AK9" s="183">
        <f t="shared" si="59"/>
        <v>57.986668330000121</v>
      </c>
      <c r="AL9" s="183">
        <f t="shared" si="60"/>
        <v>-82.723875070000048</v>
      </c>
      <c r="AM9" s="183">
        <f t="shared" si="61"/>
        <v>78.325252419999927</v>
      </c>
      <c r="AN9" s="183">
        <f t="shared" si="62"/>
        <v>92.696912250000025</v>
      </c>
      <c r="AO9" s="183">
        <f t="shared" si="63"/>
        <v>-25.761060079999787</v>
      </c>
      <c r="AP9" s="183">
        <f t="shared" si="64"/>
        <v>-132.3418086800001</v>
      </c>
      <c r="AQ9" s="183">
        <f t="shared" si="65"/>
        <v>-24.032475570000088</v>
      </c>
      <c r="AR9" s="183">
        <f t="shared" si="66"/>
        <v>-12.804495533155311</v>
      </c>
      <c r="AS9" s="183">
        <f t="shared" si="67"/>
        <v>11.365618713155385</v>
      </c>
      <c r="AT9" s="183">
        <f t="shared" ref="AT9:AT14" si="77">+SUM(EU9:EW9)</f>
        <v>77.564564559999909</v>
      </c>
      <c r="AU9" s="183">
        <f t="shared" ref="AU9:AU14" si="78">+SUM(EX9:EZ9)</f>
        <v>41.700214990000063</v>
      </c>
      <c r="AV9" s="183">
        <f t="shared" ref="AV9:AV14" si="79">+SUM(FA9:FC9)</f>
        <v>-15.338766389999996</v>
      </c>
      <c r="AW9" s="183">
        <f t="shared" ref="AW9:AW14" si="80">+SUM(FD9:FF9)</f>
        <v>95.638511000000051</v>
      </c>
      <c r="AX9" s="183">
        <f t="shared" ref="AX9:AX32" si="81">+SUM(FG9:FI9)</f>
        <v>180.55235259000005</v>
      </c>
      <c r="AY9" s="183">
        <f t="shared" ref="AY9:AY32" si="82">+SUM(FJ9:FL9)</f>
        <v>48.669521889999807</v>
      </c>
      <c r="AZ9" s="183">
        <f t="shared" si="18"/>
        <v>235.75710694000009</v>
      </c>
      <c r="BA9" s="183">
        <f t="shared" si="19"/>
        <v>155.86952027999996</v>
      </c>
      <c r="BB9" s="184">
        <f t="shared" si="20"/>
        <v>-64.373743999999903</v>
      </c>
      <c r="BC9" s="184">
        <v>-91.445323560095119</v>
      </c>
      <c r="BD9" s="184">
        <v>31.515822777340187</v>
      </c>
      <c r="BE9" s="184">
        <v>-14.224177222659838</v>
      </c>
      <c r="BF9" s="184">
        <v>-80.924177222659708</v>
      </c>
      <c r="BG9" s="184">
        <v>373.89582277734013</v>
      </c>
      <c r="BH9" s="184">
        <v>-414.87037972069055</v>
      </c>
      <c r="BI9" s="184">
        <v>98.225822777340085</v>
      </c>
      <c r="BJ9" s="184">
        <v>-129.68417722265986</v>
      </c>
      <c r="BK9" s="184">
        <v>-36.124177222659554</v>
      </c>
      <c r="BL9" s="184">
        <v>-16.684177222659912</v>
      </c>
      <c r="BM9" s="184">
        <v>127.00259289053443</v>
      </c>
      <c r="BN9" s="184">
        <v>-142.66722467186443</v>
      </c>
      <c r="BO9" s="184">
        <v>-32.406549149287407</v>
      </c>
      <c r="BP9" s="184">
        <v>8.5481851700498321</v>
      </c>
      <c r="BQ9" s="184">
        <v>-80.121814829950168</v>
      </c>
      <c r="BR9" s="184">
        <v>118.47818517004964</v>
      </c>
      <c r="BS9" s="184">
        <v>-22.111814829950095</v>
      </c>
      <c r="BT9" s="184">
        <v>-73.643648095174314</v>
      </c>
      <c r="BU9" s="184">
        <v>-37.4218148299503</v>
      </c>
      <c r="BV9" s="184">
        <v>-32.811814829950073</v>
      </c>
      <c r="BW9" s="184">
        <v>12.258185170049838</v>
      </c>
      <c r="BX9" s="184">
        <v>-23.181814829950305</v>
      </c>
      <c r="BY9" s="184">
        <v>-68.191131710862436</v>
      </c>
      <c r="BZ9" s="184">
        <v>6.5957573758873504</v>
      </c>
      <c r="CA9" s="184">
        <v>113.53340856501941</v>
      </c>
      <c r="CB9" s="184">
        <v>217.56646014999998</v>
      </c>
      <c r="CC9" s="184">
        <v>-93.868259670000029</v>
      </c>
      <c r="CD9" s="184">
        <v>96.156956665999971</v>
      </c>
      <c r="CE9" s="184">
        <v>-90.039506993499998</v>
      </c>
      <c r="CF9" s="184">
        <v>32.677381755500136</v>
      </c>
      <c r="CG9" s="184">
        <v>-423.96018397800003</v>
      </c>
      <c r="CH9" s="184">
        <v>-3.8745889700000582</v>
      </c>
      <c r="CI9" s="184">
        <v>-9.5961574699998948</v>
      </c>
      <c r="CJ9" s="184">
        <v>-6.508742569999999</v>
      </c>
      <c r="CK9" s="184">
        <v>-27.966066010000048</v>
      </c>
      <c r="CL9" s="184">
        <v>9.2253960699998885</v>
      </c>
      <c r="CM9" s="184">
        <v>11.982670260000059</v>
      </c>
      <c r="CN9" s="184">
        <v>25.59023746000009</v>
      </c>
      <c r="CO9" s="184">
        <v>308.47583058999976</v>
      </c>
      <c r="CP9" s="184">
        <v>36.295790210000163</v>
      </c>
      <c r="CQ9" s="184">
        <v>-365.14800336999986</v>
      </c>
      <c r="CR9" s="184">
        <v>3.6571707799998769</v>
      </c>
      <c r="CS9" s="184">
        <v>10.568703239999948</v>
      </c>
      <c r="CT9" s="184">
        <v>-12.242010949999942</v>
      </c>
      <c r="CU9" s="184">
        <v>32.618193960000006</v>
      </c>
      <c r="CV9" s="184">
        <v>5.5267511300000525</v>
      </c>
      <c r="CW9" s="184">
        <v>12.183887639999963</v>
      </c>
      <c r="CX9" s="184">
        <v>-18.067932060000107</v>
      </c>
      <c r="CY9" s="184">
        <v>12.362719380000049</v>
      </c>
      <c r="CZ9" s="184">
        <v>11.378668070000098</v>
      </c>
      <c r="DA9" s="184">
        <v>-44.920563449999975</v>
      </c>
      <c r="DB9" s="184">
        <v>73.085367209999816</v>
      </c>
      <c r="DC9" s="184">
        <v>-73.967992689999974</v>
      </c>
      <c r="DD9" s="184">
        <v>19.555470350000178</v>
      </c>
      <c r="DE9" s="184">
        <v>-27.306037850000106</v>
      </c>
      <c r="DF9" s="184">
        <v>-10.568792400000202</v>
      </c>
      <c r="DG9" s="184">
        <v>0.37149514000018247</v>
      </c>
      <c r="DH9" s="184">
        <v>26.625676119999977</v>
      </c>
      <c r="DI9" s="184">
        <v>66.017002330000025</v>
      </c>
      <c r="DJ9" s="184">
        <v>-19.648895299999996</v>
      </c>
      <c r="DK9" s="184">
        <v>3.8476602500000041</v>
      </c>
      <c r="DL9" s="184">
        <v>3.3185136899999037</v>
      </c>
      <c r="DM9" s="184">
        <v>26.558912520000028</v>
      </c>
      <c r="DN9" s="184">
        <v>65.832197040000153</v>
      </c>
      <c r="DO9" s="184">
        <v>-40.053564510000129</v>
      </c>
      <c r="DP9" s="184">
        <v>-39.874601189999964</v>
      </c>
      <c r="DQ9" s="184">
        <v>8.9217183400000479</v>
      </c>
      <c r="DR9" s="184">
        <v>9.3361897199999113</v>
      </c>
      <c r="DS9" s="184">
        <v>13.685183719999996</v>
      </c>
      <c r="DT9" s="184">
        <v>-7.9513484800000107</v>
      </c>
      <c r="DU9" s="184">
        <v>6.2199323400000601</v>
      </c>
      <c r="DV9" s="184">
        <v>59.718084470000072</v>
      </c>
      <c r="DW9" s="184">
        <v>-112.92362832000018</v>
      </c>
      <c r="DX9" s="184">
        <v>41.263295415594754</v>
      </c>
      <c r="DY9" s="184">
        <v>-11.063542165594624</v>
      </c>
      <c r="DZ9" s="184">
        <v>148.53334086000007</v>
      </c>
      <c r="EA9" s="184">
        <v>20.775452199999904</v>
      </c>
      <c r="EB9" s="184">
        <v>-90.983540640000044</v>
      </c>
      <c r="EC9" s="184">
        <v>27.288832890000037</v>
      </c>
      <c r="ED9" s="184">
        <v>6.4916250799999951</v>
      </c>
      <c r="EE9" s="184">
        <v>58.916454279999996</v>
      </c>
      <c r="EF9" s="184">
        <v>-1.9347157500000538</v>
      </c>
      <c r="EG9" s="184">
        <v>-59.704130540000151</v>
      </c>
      <c r="EH9" s="184">
        <v>35.877786210000416</v>
      </c>
      <c r="EI9" s="184">
        <v>-10.824761200000058</v>
      </c>
      <c r="EJ9" s="184">
        <v>78.743444519999841</v>
      </c>
      <c r="EK9" s="184">
        <v>-200.26049199999989</v>
      </c>
      <c r="EL9" s="184">
        <v>31.655375464243846</v>
      </c>
      <c r="EM9" s="184">
        <v>50.284833555756045</v>
      </c>
      <c r="EN9" s="184">
        <v>-105.97268458999997</v>
      </c>
      <c r="EO9" s="184">
        <v>-11.916353469999898</v>
      </c>
      <c r="EP9" s="184">
        <v>20.116191339999755</v>
      </c>
      <c r="EQ9" s="184">
        <v>-21.004333403155169</v>
      </c>
      <c r="ER9" s="184">
        <v>-13.523071646844677</v>
      </c>
      <c r="ES9" s="184">
        <v>32.953956729999859</v>
      </c>
      <c r="ET9" s="184">
        <v>-8.0652663699997973</v>
      </c>
      <c r="EU9" s="184">
        <v>85.007821949999965</v>
      </c>
      <c r="EV9" s="184">
        <v>-42.407838960000134</v>
      </c>
      <c r="EW9" s="184">
        <v>34.964581570000078</v>
      </c>
      <c r="EX9" s="184">
        <v>80.390003229999863</v>
      </c>
      <c r="EY9" s="184">
        <v>-18.835823379999759</v>
      </c>
      <c r="EZ9" s="184">
        <v>-19.85396486000004</v>
      </c>
      <c r="FA9" s="184">
        <v>-1.6633888400001311</v>
      </c>
      <c r="FB9" s="184">
        <v>23.979214769999942</v>
      </c>
      <c r="FC9" s="184">
        <v>-37.654592319999807</v>
      </c>
      <c r="FD9" s="184">
        <v>12.569375120000007</v>
      </c>
      <c r="FE9" s="184">
        <v>-1.2286366100000627</v>
      </c>
      <c r="FF9" s="184">
        <v>84.297772490000114</v>
      </c>
      <c r="FG9" s="184">
        <v>42.574719449999876</v>
      </c>
      <c r="FH9" s="184">
        <v>76.246419620000239</v>
      </c>
      <c r="FI9" s="184">
        <v>61.731213519999947</v>
      </c>
      <c r="FJ9" s="184">
        <v>52.689682909999988</v>
      </c>
      <c r="FK9" s="184">
        <v>8.0569572000000136</v>
      </c>
      <c r="FL9" s="184">
        <v>-12.077118220000195</v>
      </c>
      <c r="FM9" s="184">
        <v>27.336443949999932</v>
      </c>
      <c r="FN9" s="184">
        <v>100.35029770000024</v>
      </c>
      <c r="FO9" s="184">
        <v>108.07036528999991</v>
      </c>
      <c r="FP9" s="184">
        <v>40.993167080000099</v>
      </c>
      <c r="FQ9" s="184">
        <v>16.214884989999828</v>
      </c>
      <c r="FR9" s="184">
        <v>98.661468210000038</v>
      </c>
      <c r="FS9" s="184">
        <v>52.965543000000054</v>
      </c>
      <c r="FT9" s="184">
        <v>-107.93851899999993</v>
      </c>
      <c r="FU9" s="184">
        <v>-9.4007680000000207</v>
      </c>
      <c r="FV9" s="184">
        <v>81.258307999999829</v>
      </c>
      <c r="FW9" s="184">
        <v>-91.545067999999944</v>
      </c>
    </row>
    <row r="10" spans="1:179" s="161" customFormat="1">
      <c r="B10" s="177">
        <v>12</v>
      </c>
      <c r="C10" s="178" t="s">
        <v>86</v>
      </c>
      <c r="D10" s="179">
        <f t="shared" ref="D10:K10" si="83">+D11</f>
        <v>-105.3812868297583</v>
      </c>
      <c r="E10" s="179">
        <f t="shared" si="83"/>
        <v>-62.475138221631724</v>
      </c>
      <c r="F10" s="179">
        <f t="shared" si="83"/>
        <v>-83.83936351757481</v>
      </c>
      <c r="G10" s="179">
        <f t="shared" si="83"/>
        <v>-117.48382019895585</v>
      </c>
      <c r="H10" s="179">
        <f t="shared" si="83"/>
        <v>-116.3656164628965</v>
      </c>
      <c r="I10" s="179">
        <f t="shared" si="83"/>
        <v>-95.912846270907806</v>
      </c>
      <c r="J10" s="179">
        <f t="shared" si="83"/>
        <v>43.062608520164233</v>
      </c>
      <c r="K10" s="179">
        <f t="shared" si="83"/>
        <v>592.17080581873768</v>
      </c>
      <c r="L10" s="179">
        <f t="shared" si="76"/>
        <v>-75.095753109999919</v>
      </c>
      <c r="M10" s="179">
        <f t="shared" si="11"/>
        <v>69.05692203000001</v>
      </c>
      <c r="N10" s="179">
        <f t="shared" si="36"/>
        <v>-66.628348679999817</v>
      </c>
      <c r="O10" s="179">
        <f t="shared" si="37"/>
        <v>-88.965335859758653</v>
      </c>
      <c r="P10" s="179">
        <f t="shared" si="38"/>
        <v>15.190638460000159</v>
      </c>
      <c r="Q10" s="179">
        <f t="shared" si="39"/>
        <v>35.021759250000031</v>
      </c>
      <c r="R10" s="179">
        <f t="shared" si="40"/>
        <v>-15.939367910000101</v>
      </c>
      <c r="S10" s="179">
        <f t="shared" si="41"/>
        <v>-24.863799239999807</v>
      </c>
      <c r="T10" s="179">
        <f t="shared" si="42"/>
        <v>-6.5991743032675885</v>
      </c>
      <c r="U10" s="179">
        <f t="shared" si="43"/>
        <v>-15.072796768364228</v>
      </c>
      <c r="V10" s="179">
        <f t="shared" si="44"/>
        <v>-29.758182358714315</v>
      </c>
      <c r="W10" s="179">
        <f t="shared" si="45"/>
        <v>-14.050277860000026</v>
      </c>
      <c r="X10" s="179">
        <f t="shared" si="46"/>
        <v>-18.405099539999963</v>
      </c>
      <c r="Y10" s="179">
        <f t="shared" si="47"/>
        <v>-21.625803758860496</v>
      </c>
      <c r="Z10" s="179">
        <f t="shared" si="48"/>
        <v>-43.303400518956025</v>
      </c>
      <c r="AA10" s="179">
        <f t="shared" si="49"/>
        <v>-20.324090909999679</v>
      </c>
      <c r="AB10" s="179">
        <f t="shared" si="50"/>
        <v>-30.465633830000094</v>
      </c>
      <c r="AC10" s="179">
        <f t="shared" si="51"/>
        <v>-23.390694940000053</v>
      </c>
      <c r="AD10" s="179">
        <f t="shared" si="52"/>
        <v>-36.740657610000085</v>
      </c>
      <c r="AE10" s="179">
        <f t="shared" si="53"/>
        <v>-23.832980163243089</v>
      </c>
      <c r="AF10" s="179">
        <f t="shared" si="54"/>
        <v>-34.62309354874435</v>
      </c>
      <c r="AG10" s="179">
        <f t="shared" si="55"/>
        <v>-21.168885140908962</v>
      </c>
      <c r="AH10" s="179">
        <f t="shared" si="56"/>
        <v>-32.020659016914493</v>
      </c>
      <c r="AI10" s="179">
        <f t="shared" si="57"/>
        <v>-18.721520814826921</v>
      </c>
      <c r="AJ10" s="179">
        <f t="shared" si="58"/>
        <v>-10.645462364826585</v>
      </c>
      <c r="AK10" s="179">
        <f t="shared" si="59"/>
        <v>-34.525204074339825</v>
      </c>
      <c r="AL10" s="179">
        <f t="shared" si="60"/>
        <v>-6.9771119453134816</v>
      </c>
      <c r="AM10" s="179">
        <f t="shared" si="61"/>
        <v>8.4753510951734086</v>
      </c>
      <c r="AN10" s="179">
        <f t="shared" si="62"/>
        <v>10.898058995173386</v>
      </c>
      <c r="AO10" s="179">
        <f t="shared" si="63"/>
        <v>30.666310375130919</v>
      </c>
      <c r="AP10" s="179">
        <f t="shared" si="64"/>
        <v>462.86335429517328</v>
      </c>
      <c r="AQ10" s="179">
        <f t="shared" si="65"/>
        <v>-14.761132074826719</v>
      </c>
      <c r="AR10" s="179">
        <f t="shared" si="66"/>
        <v>92.503170388391254</v>
      </c>
      <c r="AS10" s="179">
        <f t="shared" si="67"/>
        <v>51.565413209999861</v>
      </c>
      <c r="AT10" s="179">
        <f t="shared" si="77"/>
        <v>-13.663233039999909</v>
      </c>
      <c r="AU10" s="179">
        <f t="shared" si="78"/>
        <v>-22.708784339999966</v>
      </c>
      <c r="AV10" s="179">
        <f t="shared" si="79"/>
        <v>-13.2598081000001</v>
      </c>
      <c r="AW10" s="179">
        <f t="shared" si="80"/>
        <v>-25.463927629999944</v>
      </c>
      <c r="AX10" s="179">
        <f t="shared" si="81"/>
        <v>-9.7968880399999989</v>
      </c>
      <c r="AY10" s="179">
        <f t="shared" si="82"/>
        <v>5.4892229700000712</v>
      </c>
      <c r="AZ10" s="179">
        <f t="shared" si="18"/>
        <v>7.6917487499999311</v>
      </c>
      <c r="BA10" s="179">
        <f t="shared" si="19"/>
        <v>65.672838350000006</v>
      </c>
      <c r="BB10" s="180">
        <f t="shared" si="20"/>
        <v>55.049275129999842</v>
      </c>
      <c r="BC10" s="180">
        <f t="shared" ref="BC10:DN10" si="84">+BC11</f>
        <v>-22.489844709999716</v>
      </c>
      <c r="BD10" s="180">
        <f t="shared" si="84"/>
        <v>-19.553570150000041</v>
      </c>
      <c r="BE10" s="180">
        <f t="shared" si="84"/>
        <v>-24.58493382000006</v>
      </c>
      <c r="BF10" s="180">
        <f t="shared" si="84"/>
        <v>3.0685695899999033</v>
      </c>
      <c r="BG10" s="180">
        <f t="shared" si="84"/>
        <v>-102.34080864999999</v>
      </c>
      <c r="BH10" s="180">
        <f t="shared" si="84"/>
        <v>10.306903200241436</v>
      </c>
      <c r="BI10" s="180">
        <f t="shared" si="84"/>
        <v>23.119896940000203</v>
      </c>
      <c r="BJ10" s="180">
        <f t="shared" si="84"/>
        <v>-8.244399000000044</v>
      </c>
      <c r="BK10" s="180">
        <f t="shared" si="84"/>
        <v>0.31514051999999992</v>
      </c>
      <c r="BL10" s="180">
        <f t="shared" si="84"/>
        <v>59.484848880000072</v>
      </c>
      <c r="BM10" s="180">
        <f t="shared" si="84"/>
        <v>7.2287844800000585</v>
      </c>
      <c r="BN10" s="180">
        <f t="shared" si="84"/>
        <v>-31.6918741100001</v>
      </c>
      <c r="BO10" s="180">
        <f t="shared" si="84"/>
        <v>3.6790172500000153</v>
      </c>
      <c r="BP10" s="180">
        <f t="shared" si="84"/>
        <v>-29.979958040000042</v>
      </c>
      <c r="BQ10" s="180">
        <f t="shared" si="84"/>
        <v>10.361572879999926</v>
      </c>
      <c r="BR10" s="180">
        <f t="shared" si="84"/>
        <v>4.5512605500002792</v>
      </c>
      <c r="BS10" s="180">
        <f t="shared" si="84"/>
        <v>-13.207563980000245</v>
      </c>
      <c r="BT10" s="180">
        <f t="shared" si="84"/>
        <v>-16.207495809999841</v>
      </c>
      <c r="BU10" s="180">
        <f t="shared" si="84"/>
        <v>-17.071446843267609</v>
      </c>
      <c r="BV10" s="180">
        <f t="shared" si="84"/>
        <v>27.601147499999911</v>
      </c>
      <c r="BW10" s="180">
        <f t="shared" si="84"/>
        <v>-17.128874959999891</v>
      </c>
      <c r="BX10" s="180">
        <f t="shared" si="84"/>
        <v>1.566645379999926</v>
      </c>
      <c r="BY10" s="180">
        <f t="shared" si="84"/>
        <v>2.2900087599999637</v>
      </c>
      <c r="BZ10" s="180">
        <f t="shared" si="84"/>
        <v>-18.929450908364117</v>
      </c>
      <c r="CA10" s="180">
        <f t="shared" si="84"/>
        <v>-17.646576508714361</v>
      </c>
      <c r="CB10" s="180">
        <f t="shared" si="84"/>
        <v>-4.0705472199998667</v>
      </c>
      <c r="CC10" s="180">
        <f t="shared" si="84"/>
        <v>-8.0410586300000872</v>
      </c>
      <c r="CD10" s="180">
        <f t="shared" si="84"/>
        <v>3.8690649500000731</v>
      </c>
      <c r="CE10" s="180">
        <f t="shared" si="84"/>
        <v>3.5276620099999718</v>
      </c>
      <c r="CF10" s="180">
        <f t="shared" si="84"/>
        <v>-21.447004820000071</v>
      </c>
      <c r="CG10" s="180">
        <f t="shared" si="84"/>
        <v>-9.3803541599999107</v>
      </c>
      <c r="CH10" s="180">
        <f t="shared" si="84"/>
        <v>-6.8548849499999669</v>
      </c>
      <c r="CI10" s="180">
        <f t="shared" si="84"/>
        <v>-2.1698604300000852</v>
      </c>
      <c r="CJ10" s="180">
        <f t="shared" si="84"/>
        <v>2.6422277300000587</v>
      </c>
      <c r="CK10" s="180">
        <f t="shared" si="84"/>
        <v>-22.381926450000151</v>
      </c>
      <c r="CL10" s="180">
        <f t="shared" si="84"/>
        <v>-1.8861050388604035</v>
      </c>
      <c r="CM10" s="180">
        <f t="shared" si="84"/>
        <v>-10.546612320000019</v>
      </c>
      <c r="CN10" s="180">
        <f t="shared" si="84"/>
        <v>-34.811486898955877</v>
      </c>
      <c r="CO10" s="180">
        <f t="shared" si="84"/>
        <v>2.0546986999998786</v>
      </c>
      <c r="CP10" s="180">
        <f t="shared" si="84"/>
        <v>-8.7158787300000107</v>
      </c>
      <c r="CQ10" s="180">
        <f t="shared" si="84"/>
        <v>-9.8853900399998338</v>
      </c>
      <c r="CR10" s="180">
        <f t="shared" si="84"/>
        <v>-1.7228221399998347</v>
      </c>
      <c r="CS10" s="180">
        <f t="shared" si="84"/>
        <v>-14.156524550000086</v>
      </c>
      <c r="CT10" s="180">
        <f t="shared" si="84"/>
        <v>-8.2239206999999865</v>
      </c>
      <c r="CU10" s="180">
        <f t="shared" si="84"/>
        <v>-8.0851885800000218</v>
      </c>
      <c r="CV10" s="180">
        <f t="shared" si="84"/>
        <v>-5.5926432200000136</v>
      </c>
      <c r="CW10" s="180">
        <f t="shared" si="84"/>
        <v>-7.7061405599999695</v>
      </c>
      <c r="CX10" s="180">
        <f t="shared" si="84"/>
        <v>-10.09191116000007</v>
      </c>
      <c r="CY10" s="180">
        <f t="shared" si="84"/>
        <v>-26.280702689999998</v>
      </c>
      <c r="CZ10" s="180">
        <f t="shared" si="84"/>
        <v>-5.9073145300000078</v>
      </c>
      <c r="DA10" s="180">
        <f t="shared" si="84"/>
        <v>-4.5526403900000787</v>
      </c>
      <c r="DB10" s="180">
        <f t="shared" si="84"/>
        <v>-9.1009826099998463</v>
      </c>
      <c r="DC10" s="180">
        <f t="shared" si="84"/>
        <v>-5.8780913800001144</v>
      </c>
      <c r="DD10" s="180">
        <f t="shared" si="84"/>
        <v>-8.8539061732431286</v>
      </c>
      <c r="DE10" s="180">
        <f t="shared" si="84"/>
        <v>-6.4929877216088698</v>
      </c>
      <c r="DF10" s="180">
        <f t="shared" si="84"/>
        <v>-2.0732232683911889</v>
      </c>
      <c r="DG10" s="180">
        <f t="shared" si="84"/>
        <v>-26.056882558744292</v>
      </c>
      <c r="DH10" s="180">
        <f t="shared" si="84"/>
        <v>-6.0043045076912449</v>
      </c>
      <c r="DI10" s="180">
        <f t="shared" si="84"/>
        <v>-6.4642196316087848</v>
      </c>
      <c r="DJ10" s="180">
        <f t="shared" si="84"/>
        <v>-8.7003610016089326</v>
      </c>
      <c r="DK10" s="180">
        <f t="shared" si="84"/>
        <v>-24.466913513696795</v>
      </c>
      <c r="DL10" s="180">
        <f t="shared" si="84"/>
        <v>-4.1205376675643706</v>
      </c>
      <c r="DM10" s="180">
        <f t="shared" si="84"/>
        <v>-3.4332078356533273</v>
      </c>
      <c r="DN10" s="180">
        <f t="shared" si="84"/>
        <v>-5.818773311608993</v>
      </c>
      <c r="DO10" s="180">
        <f t="shared" ref="DO10:FW10" si="85">+DO11</f>
        <v>-4.1717662616088091</v>
      </c>
      <c r="DP10" s="180">
        <f t="shared" si="85"/>
        <v>-8.7309812416091184</v>
      </c>
      <c r="DQ10" s="180">
        <f t="shared" si="85"/>
        <v>-4.6223467016088762</v>
      </c>
      <c r="DR10" s="180">
        <f t="shared" si="85"/>
        <v>-3.9207223916089333</v>
      </c>
      <c r="DS10" s="180">
        <f t="shared" si="85"/>
        <v>-2.1023932716087756</v>
      </c>
      <c r="DT10" s="180">
        <f t="shared" si="85"/>
        <v>-2.8024373516088517</v>
      </c>
      <c r="DU10" s="180">
        <f t="shared" si="85"/>
        <v>9.6161334883911422</v>
      </c>
      <c r="DV10" s="180">
        <f t="shared" si="85"/>
        <v>-41.338900211122116</v>
      </c>
      <c r="DW10" s="180">
        <f t="shared" si="85"/>
        <v>3.6606331879042955</v>
      </c>
      <c r="DX10" s="180">
        <f t="shared" si="85"/>
        <v>-8.0195621716088681</v>
      </c>
      <c r="DY10" s="180">
        <f t="shared" si="85"/>
        <v>-2.618182961608909</v>
      </c>
      <c r="DZ10" s="180">
        <f t="shared" si="85"/>
        <v>-2.2433080616087864</v>
      </c>
      <c r="EA10" s="180">
        <f t="shared" si="85"/>
        <v>1.4641592383911473</v>
      </c>
      <c r="EB10" s="180">
        <f t="shared" si="85"/>
        <v>9.2544999183910477</v>
      </c>
      <c r="EC10" s="180">
        <f t="shared" si="85"/>
        <v>13.698837088391087</v>
      </c>
      <c r="ED10" s="180">
        <f t="shared" si="85"/>
        <v>-1.777547151608843</v>
      </c>
      <c r="EE10" s="180">
        <f t="shared" si="85"/>
        <v>-1.0232309416088583</v>
      </c>
      <c r="EF10" s="180">
        <f t="shared" si="85"/>
        <v>20.565506198391105</v>
      </c>
      <c r="EG10" s="180">
        <f t="shared" si="85"/>
        <v>-12.084378781608848</v>
      </c>
      <c r="EH10" s="180">
        <f t="shared" si="85"/>
        <v>22.185182958348662</v>
      </c>
      <c r="EI10" s="180">
        <f t="shared" si="85"/>
        <v>-8.8871091316090087</v>
      </c>
      <c r="EJ10" s="180">
        <f t="shared" si="85"/>
        <v>470.75772215839129</v>
      </c>
      <c r="EK10" s="180">
        <f t="shared" si="85"/>
        <v>0.99274126839100063</v>
      </c>
      <c r="EL10" s="180">
        <f t="shared" si="85"/>
        <v>-3.5073148316089373</v>
      </c>
      <c r="EM10" s="180">
        <f t="shared" si="85"/>
        <v>-5.3977924516088933</v>
      </c>
      <c r="EN10" s="180">
        <f t="shared" si="85"/>
        <v>-5.8560247916088883</v>
      </c>
      <c r="EO10" s="180">
        <f t="shared" si="85"/>
        <v>-3.3026709716089044</v>
      </c>
      <c r="EP10" s="180">
        <f t="shared" si="85"/>
        <v>69.831148228391157</v>
      </c>
      <c r="EQ10" s="180">
        <f t="shared" si="85"/>
        <v>25.974693131609001</v>
      </c>
      <c r="ER10" s="180">
        <f t="shared" si="85"/>
        <v>3.250726729999883</v>
      </c>
      <c r="ES10" s="180">
        <f t="shared" si="85"/>
        <v>-15.527744030000008</v>
      </c>
      <c r="ET10" s="180">
        <f t="shared" si="85"/>
        <v>63.842430509999986</v>
      </c>
      <c r="EU10" s="180">
        <f t="shared" si="85"/>
        <v>-4.6548919900000101</v>
      </c>
      <c r="EV10" s="180">
        <f t="shared" si="85"/>
        <v>-2.9483357099999239</v>
      </c>
      <c r="EW10" s="180">
        <f t="shared" si="85"/>
        <v>-6.0600053399999751</v>
      </c>
      <c r="EX10" s="180">
        <f t="shared" si="85"/>
        <v>-3.5251296100000218</v>
      </c>
      <c r="EY10" s="180">
        <f t="shared" si="85"/>
        <v>-13.485269580000022</v>
      </c>
      <c r="EZ10" s="180">
        <f t="shared" si="85"/>
        <v>-5.6983851499999219</v>
      </c>
      <c r="FA10" s="180">
        <f t="shared" si="85"/>
        <v>-3.1013544300001286</v>
      </c>
      <c r="FB10" s="180">
        <f t="shared" si="85"/>
        <v>-3.5516530399999056</v>
      </c>
      <c r="FC10" s="180">
        <f t="shared" si="85"/>
        <v>-6.6068006300000661</v>
      </c>
      <c r="FD10" s="180">
        <f t="shared" si="85"/>
        <v>-3.2592630299999428</v>
      </c>
      <c r="FE10" s="180">
        <f t="shared" si="85"/>
        <v>-16.731461399999944</v>
      </c>
      <c r="FF10" s="180">
        <f t="shared" si="85"/>
        <v>-5.4732032000000572</v>
      </c>
      <c r="FG10" s="180">
        <f t="shared" si="85"/>
        <v>-3.2437810299999796</v>
      </c>
      <c r="FH10" s="180">
        <f t="shared" si="85"/>
        <v>-2.2177004399999873</v>
      </c>
      <c r="FI10" s="180">
        <f t="shared" si="85"/>
        <v>-4.3354065700000319</v>
      </c>
      <c r="FJ10" s="180">
        <f t="shared" si="85"/>
        <v>-2.2374982100000125</v>
      </c>
      <c r="FK10" s="180">
        <f t="shared" si="85"/>
        <v>14.717034000000012</v>
      </c>
      <c r="FL10" s="180">
        <f t="shared" si="85"/>
        <v>-6.9903128199999287</v>
      </c>
      <c r="FM10" s="180">
        <f t="shared" si="85"/>
        <v>-2.1303841200000306</v>
      </c>
      <c r="FN10" s="180">
        <f t="shared" si="85"/>
        <v>-3.998547320000057</v>
      </c>
      <c r="FO10" s="180">
        <f t="shared" si="85"/>
        <v>13.820680190000019</v>
      </c>
      <c r="FP10" s="180">
        <f t="shared" si="85"/>
        <v>49.77524523999989</v>
      </c>
      <c r="FQ10" s="180">
        <f t="shared" si="85"/>
        <v>-2.8630164100000002</v>
      </c>
      <c r="FR10" s="180">
        <f t="shared" si="85"/>
        <v>18.760609520000116</v>
      </c>
      <c r="FS10" s="180">
        <f t="shared" si="85"/>
        <v>23.744024119999949</v>
      </c>
      <c r="FT10" s="180">
        <f t="shared" si="85"/>
        <v>16.083153290000041</v>
      </c>
      <c r="FU10" s="180">
        <f t="shared" si="85"/>
        <v>15.222097719999852</v>
      </c>
      <c r="FV10" s="180">
        <f t="shared" si="85"/>
        <v>11.013175739999951</v>
      </c>
      <c r="FW10" s="180">
        <f t="shared" si="85"/>
        <v>-30.249376339999799</v>
      </c>
    </row>
    <row r="11" spans="1:179">
      <c r="B11" s="181">
        <v>121</v>
      </c>
      <c r="C11" s="182" t="s">
        <v>83</v>
      </c>
      <c r="D11" s="183">
        <f t="shared" ref="D11" si="86">+SUM(BC11:BN11)</f>
        <v>-105.3812868297583</v>
      </c>
      <c r="E11" s="183">
        <f t="shared" ref="E11" si="87">+SUM(BO11:BZ11)</f>
        <v>-62.475138221631724</v>
      </c>
      <c r="F11" s="183">
        <f t="shared" ref="F11" si="88">+SUM(CA11:CL11)</f>
        <v>-83.83936351757481</v>
      </c>
      <c r="G11" s="183">
        <f t="shared" ref="G11" si="89">+SUM(CM11:CX11)</f>
        <v>-117.48382019895585</v>
      </c>
      <c r="H11" s="183">
        <f t="shared" ref="H11" si="90">+SUM(CY11:DJ11)</f>
        <v>-116.3656164628965</v>
      </c>
      <c r="I11" s="183">
        <f t="shared" ref="I11" si="91">+SUM(DK11:DV11)</f>
        <v>-95.912846270907806</v>
      </c>
      <c r="J11" s="183">
        <f t="shared" ref="J11" si="92">+SUM(DW11:EH11)</f>
        <v>43.062608520164233</v>
      </c>
      <c r="K11" s="183">
        <f t="shared" ref="K11" si="93">+SUM(EI11:ET11)</f>
        <v>592.17080581873768</v>
      </c>
      <c r="L11" s="183">
        <f t="shared" si="76"/>
        <v>-75.095753109999919</v>
      </c>
      <c r="M11" s="183">
        <f t="shared" si="11"/>
        <v>69.05692203000001</v>
      </c>
      <c r="N11" s="183">
        <f t="shared" si="36"/>
        <v>-66.628348679999817</v>
      </c>
      <c r="O11" s="183">
        <f t="shared" si="37"/>
        <v>-88.965335859758653</v>
      </c>
      <c r="P11" s="183">
        <f t="shared" si="38"/>
        <v>15.190638460000159</v>
      </c>
      <c r="Q11" s="183">
        <f t="shared" si="39"/>
        <v>35.021759250000031</v>
      </c>
      <c r="R11" s="183">
        <f t="shared" si="40"/>
        <v>-15.939367910000101</v>
      </c>
      <c r="S11" s="183">
        <f t="shared" si="41"/>
        <v>-24.863799239999807</v>
      </c>
      <c r="T11" s="183">
        <f t="shared" si="42"/>
        <v>-6.5991743032675885</v>
      </c>
      <c r="U11" s="183">
        <f t="shared" si="43"/>
        <v>-15.072796768364228</v>
      </c>
      <c r="V11" s="183">
        <f t="shared" si="44"/>
        <v>-29.758182358714315</v>
      </c>
      <c r="W11" s="183">
        <f t="shared" si="45"/>
        <v>-14.050277860000026</v>
      </c>
      <c r="X11" s="183">
        <f t="shared" si="46"/>
        <v>-18.405099539999963</v>
      </c>
      <c r="Y11" s="183">
        <f t="shared" si="47"/>
        <v>-21.625803758860496</v>
      </c>
      <c r="Z11" s="183">
        <f t="shared" si="48"/>
        <v>-43.303400518956025</v>
      </c>
      <c r="AA11" s="183">
        <f t="shared" si="49"/>
        <v>-20.324090909999679</v>
      </c>
      <c r="AB11" s="183">
        <f t="shared" si="50"/>
        <v>-30.465633830000094</v>
      </c>
      <c r="AC11" s="183">
        <f t="shared" si="51"/>
        <v>-23.390694940000053</v>
      </c>
      <c r="AD11" s="183">
        <f t="shared" si="52"/>
        <v>-36.740657610000085</v>
      </c>
      <c r="AE11" s="183">
        <f t="shared" si="53"/>
        <v>-23.832980163243089</v>
      </c>
      <c r="AF11" s="183">
        <f t="shared" si="54"/>
        <v>-34.62309354874435</v>
      </c>
      <c r="AG11" s="183">
        <f t="shared" si="55"/>
        <v>-21.168885140908962</v>
      </c>
      <c r="AH11" s="183">
        <f t="shared" si="56"/>
        <v>-32.020659016914493</v>
      </c>
      <c r="AI11" s="183">
        <f t="shared" si="57"/>
        <v>-18.721520814826921</v>
      </c>
      <c r="AJ11" s="183">
        <f t="shared" si="58"/>
        <v>-10.645462364826585</v>
      </c>
      <c r="AK11" s="183">
        <f t="shared" si="59"/>
        <v>-34.525204074339825</v>
      </c>
      <c r="AL11" s="183">
        <f t="shared" si="60"/>
        <v>-6.9771119453134816</v>
      </c>
      <c r="AM11" s="183">
        <f t="shared" si="61"/>
        <v>8.4753510951734086</v>
      </c>
      <c r="AN11" s="183">
        <f t="shared" si="62"/>
        <v>10.898058995173386</v>
      </c>
      <c r="AO11" s="183">
        <f t="shared" si="63"/>
        <v>30.666310375130919</v>
      </c>
      <c r="AP11" s="183">
        <f t="shared" si="64"/>
        <v>462.86335429517328</v>
      </c>
      <c r="AQ11" s="183">
        <f t="shared" si="65"/>
        <v>-14.761132074826719</v>
      </c>
      <c r="AR11" s="183">
        <f t="shared" si="66"/>
        <v>92.503170388391254</v>
      </c>
      <c r="AS11" s="183">
        <f t="shared" si="67"/>
        <v>51.565413209999861</v>
      </c>
      <c r="AT11" s="183">
        <f t="shared" si="77"/>
        <v>-13.663233039999909</v>
      </c>
      <c r="AU11" s="183">
        <f t="shared" si="78"/>
        <v>-22.708784339999966</v>
      </c>
      <c r="AV11" s="183">
        <f t="shared" si="79"/>
        <v>-13.2598081000001</v>
      </c>
      <c r="AW11" s="183">
        <f t="shared" si="80"/>
        <v>-25.463927629999944</v>
      </c>
      <c r="AX11" s="183">
        <f t="shared" si="81"/>
        <v>-9.7968880399999989</v>
      </c>
      <c r="AY11" s="183">
        <f t="shared" si="82"/>
        <v>5.4892229700000712</v>
      </c>
      <c r="AZ11" s="183">
        <f t="shared" si="18"/>
        <v>7.6917487499999311</v>
      </c>
      <c r="BA11" s="183">
        <f t="shared" si="19"/>
        <v>65.672838350000006</v>
      </c>
      <c r="BB11" s="184">
        <f t="shared" si="20"/>
        <v>55.049275129999842</v>
      </c>
      <c r="BC11" s="184">
        <v>-22.489844709999716</v>
      </c>
      <c r="BD11" s="184">
        <v>-19.553570150000041</v>
      </c>
      <c r="BE11" s="184">
        <v>-24.58493382000006</v>
      </c>
      <c r="BF11" s="184">
        <v>3.0685695899999033</v>
      </c>
      <c r="BG11" s="184">
        <v>-102.34080864999999</v>
      </c>
      <c r="BH11" s="184">
        <v>10.306903200241436</v>
      </c>
      <c r="BI11" s="184">
        <v>23.119896940000203</v>
      </c>
      <c r="BJ11" s="184">
        <v>-8.244399000000044</v>
      </c>
      <c r="BK11" s="184">
        <v>0.31514051999999992</v>
      </c>
      <c r="BL11" s="184">
        <v>59.484848880000072</v>
      </c>
      <c r="BM11" s="184">
        <v>7.2287844800000585</v>
      </c>
      <c r="BN11" s="184">
        <v>-31.6918741100001</v>
      </c>
      <c r="BO11" s="184">
        <v>3.6790172500000153</v>
      </c>
      <c r="BP11" s="184">
        <v>-29.979958040000042</v>
      </c>
      <c r="BQ11" s="184">
        <v>10.361572879999926</v>
      </c>
      <c r="BR11" s="184">
        <v>4.5512605500002792</v>
      </c>
      <c r="BS11" s="184">
        <v>-13.207563980000245</v>
      </c>
      <c r="BT11" s="184">
        <v>-16.207495809999841</v>
      </c>
      <c r="BU11" s="184">
        <v>-17.071446843267609</v>
      </c>
      <c r="BV11" s="184">
        <v>27.601147499999911</v>
      </c>
      <c r="BW11" s="184">
        <v>-17.128874959999891</v>
      </c>
      <c r="BX11" s="184">
        <v>1.566645379999926</v>
      </c>
      <c r="BY11" s="184">
        <v>2.2900087599999637</v>
      </c>
      <c r="BZ11" s="184">
        <v>-18.929450908364117</v>
      </c>
      <c r="CA11" s="184">
        <v>-17.646576508714361</v>
      </c>
      <c r="CB11" s="184">
        <v>-4.0705472199998667</v>
      </c>
      <c r="CC11" s="184">
        <v>-8.0410586300000872</v>
      </c>
      <c r="CD11" s="184">
        <v>3.8690649500000731</v>
      </c>
      <c r="CE11" s="184">
        <v>3.5276620099999718</v>
      </c>
      <c r="CF11" s="184">
        <v>-21.447004820000071</v>
      </c>
      <c r="CG11" s="184">
        <v>-9.3803541599999107</v>
      </c>
      <c r="CH11" s="184">
        <v>-6.8548849499999669</v>
      </c>
      <c r="CI11" s="184">
        <v>-2.1698604300000852</v>
      </c>
      <c r="CJ11" s="184">
        <v>2.6422277300000587</v>
      </c>
      <c r="CK11" s="184">
        <v>-22.381926450000151</v>
      </c>
      <c r="CL11" s="184">
        <v>-1.8861050388604035</v>
      </c>
      <c r="CM11" s="184">
        <v>-10.546612320000019</v>
      </c>
      <c r="CN11" s="184">
        <v>-34.811486898955877</v>
      </c>
      <c r="CO11" s="184">
        <v>2.0546986999998786</v>
      </c>
      <c r="CP11" s="184">
        <v>-8.7158787300000107</v>
      </c>
      <c r="CQ11" s="184">
        <v>-9.8853900399998338</v>
      </c>
      <c r="CR11" s="184">
        <v>-1.7228221399998347</v>
      </c>
      <c r="CS11" s="184">
        <v>-14.156524550000086</v>
      </c>
      <c r="CT11" s="184">
        <v>-8.2239206999999865</v>
      </c>
      <c r="CU11" s="184">
        <v>-8.0851885800000218</v>
      </c>
      <c r="CV11" s="184">
        <v>-5.5926432200000136</v>
      </c>
      <c r="CW11" s="184">
        <v>-7.7061405599999695</v>
      </c>
      <c r="CX11" s="184">
        <v>-10.09191116000007</v>
      </c>
      <c r="CY11" s="184">
        <v>-26.280702689999998</v>
      </c>
      <c r="CZ11" s="184">
        <v>-5.9073145300000078</v>
      </c>
      <c r="DA11" s="184">
        <v>-4.5526403900000787</v>
      </c>
      <c r="DB11" s="184">
        <v>-9.1009826099998463</v>
      </c>
      <c r="DC11" s="184">
        <v>-5.8780913800001144</v>
      </c>
      <c r="DD11" s="184">
        <v>-8.8539061732431286</v>
      </c>
      <c r="DE11" s="184">
        <v>-6.4929877216088698</v>
      </c>
      <c r="DF11" s="184">
        <v>-2.0732232683911889</v>
      </c>
      <c r="DG11" s="184">
        <v>-26.056882558744292</v>
      </c>
      <c r="DH11" s="184">
        <v>-6.0043045076912449</v>
      </c>
      <c r="DI11" s="184">
        <v>-6.4642196316087848</v>
      </c>
      <c r="DJ11" s="184">
        <v>-8.7003610016089326</v>
      </c>
      <c r="DK11" s="184">
        <v>-24.466913513696795</v>
      </c>
      <c r="DL11" s="184">
        <v>-4.1205376675643706</v>
      </c>
      <c r="DM11" s="184">
        <v>-3.4332078356533273</v>
      </c>
      <c r="DN11" s="184">
        <v>-5.818773311608993</v>
      </c>
      <c r="DO11" s="184">
        <v>-4.1717662616088091</v>
      </c>
      <c r="DP11" s="184">
        <v>-8.7309812416091184</v>
      </c>
      <c r="DQ11" s="184">
        <v>-4.6223467016088762</v>
      </c>
      <c r="DR11" s="184">
        <v>-3.9207223916089333</v>
      </c>
      <c r="DS11" s="184">
        <v>-2.1023932716087756</v>
      </c>
      <c r="DT11" s="184">
        <v>-2.8024373516088517</v>
      </c>
      <c r="DU11" s="184">
        <v>9.6161334883911422</v>
      </c>
      <c r="DV11" s="184">
        <v>-41.338900211122116</v>
      </c>
      <c r="DW11" s="184">
        <v>3.6606331879042955</v>
      </c>
      <c r="DX11" s="184">
        <v>-8.0195621716088681</v>
      </c>
      <c r="DY11" s="184">
        <v>-2.618182961608909</v>
      </c>
      <c r="DZ11" s="184">
        <v>-2.2433080616087864</v>
      </c>
      <c r="EA11" s="184">
        <v>1.4641592383911473</v>
      </c>
      <c r="EB11" s="184">
        <v>9.2544999183910477</v>
      </c>
      <c r="EC11" s="184">
        <v>13.698837088391087</v>
      </c>
      <c r="ED11" s="184">
        <v>-1.777547151608843</v>
      </c>
      <c r="EE11" s="184">
        <v>-1.0232309416088583</v>
      </c>
      <c r="EF11" s="184">
        <v>20.565506198391105</v>
      </c>
      <c r="EG11" s="184">
        <v>-12.084378781608848</v>
      </c>
      <c r="EH11" s="184">
        <v>22.185182958348662</v>
      </c>
      <c r="EI11" s="184">
        <v>-8.8871091316090087</v>
      </c>
      <c r="EJ11" s="184">
        <v>470.75772215839129</v>
      </c>
      <c r="EK11" s="184">
        <v>0.99274126839100063</v>
      </c>
      <c r="EL11" s="184">
        <v>-3.5073148316089373</v>
      </c>
      <c r="EM11" s="184">
        <v>-5.3977924516088933</v>
      </c>
      <c r="EN11" s="184">
        <v>-5.8560247916088883</v>
      </c>
      <c r="EO11" s="184">
        <v>-3.3026709716089044</v>
      </c>
      <c r="EP11" s="184">
        <v>69.831148228391157</v>
      </c>
      <c r="EQ11" s="184">
        <v>25.974693131609001</v>
      </c>
      <c r="ER11" s="184">
        <v>3.250726729999883</v>
      </c>
      <c r="ES11" s="184">
        <v>-15.527744030000008</v>
      </c>
      <c r="ET11" s="184">
        <v>63.842430509999986</v>
      </c>
      <c r="EU11" s="184">
        <v>-4.6548919900000101</v>
      </c>
      <c r="EV11" s="184">
        <v>-2.9483357099999239</v>
      </c>
      <c r="EW11" s="184">
        <v>-6.0600053399999751</v>
      </c>
      <c r="EX11" s="184">
        <v>-3.5251296100000218</v>
      </c>
      <c r="EY11" s="184">
        <v>-13.485269580000022</v>
      </c>
      <c r="EZ11" s="184">
        <v>-5.6983851499999219</v>
      </c>
      <c r="FA11" s="184">
        <v>-3.1013544300001286</v>
      </c>
      <c r="FB11" s="184">
        <v>-3.5516530399999056</v>
      </c>
      <c r="FC11" s="184">
        <v>-6.6068006300000661</v>
      </c>
      <c r="FD11" s="184">
        <v>-3.2592630299999428</v>
      </c>
      <c r="FE11" s="184">
        <v>-16.731461399999944</v>
      </c>
      <c r="FF11" s="184">
        <v>-5.4732032000000572</v>
      </c>
      <c r="FG11" s="184">
        <v>-3.2437810299999796</v>
      </c>
      <c r="FH11" s="184">
        <v>-2.2177004399999873</v>
      </c>
      <c r="FI11" s="184">
        <v>-4.3354065700000319</v>
      </c>
      <c r="FJ11" s="184">
        <v>-2.2374982100000125</v>
      </c>
      <c r="FK11" s="184">
        <v>14.717034000000012</v>
      </c>
      <c r="FL11" s="184">
        <v>-6.9903128199999287</v>
      </c>
      <c r="FM11" s="184">
        <v>-2.1303841200000306</v>
      </c>
      <c r="FN11" s="184">
        <v>-3.998547320000057</v>
      </c>
      <c r="FO11" s="184">
        <v>13.820680190000019</v>
      </c>
      <c r="FP11" s="184">
        <v>49.77524523999989</v>
      </c>
      <c r="FQ11" s="184">
        <v>-2.8630164100000002</v>
      </c>
      <c r="FR11" s="184">
        <v>18.760609520000116</v>
      </c>
      <c r="FS11" s="184">
        <v>23.744024119999949</v>
      </c>
      <c r="FT11" s="184">
        <v>16.083153290000041</v>
      </c>
      <c r="FU11" s="184">
        <v>15.222097719999852</v>
      </c>
      <c r="FV11" s="184">
        <v>11.013175739999951</v>
      </c>
      <c r="FW11" s="184">
        <v>-30.249376339999799</v>
      </c>
    </row>
    <row r="12" spans="1:179" s="161" customFormat="1">
      <c r="B12" s="185">
        <v>13</v>
      </c>
      <c r="C12" s="185" t="s">
        <v>80</v>
      </c>
      <c r="D12" s="179">
        <f t="shared" ref="D12" si="94">+SUM(BC12:BN12)</f>
        <v>1895.2228738759968</v>
      </c>
      <c r="E12" s="179">
        <f t="shared" ref="E12" si="95">+SUM(BO12:BZ12)</f>
        <v>1431.8305951540024</v>
      </c>
      <c r="F12" s="179">
        <f t="shared" ref="F12" si="96">+SUM(CA12:CL12)</f>
        <v>1377.1381921600005</v>
      </c>
      <c r="G12" s="179">
        <f t="shared" ref="G12" si="97">+SUM(CM12:CX12)</f>
        <v>664.77320854000027</v>
      </c>
      <c r="H12" s="179">
        <f t="shared" ref="H12" si="98">+SUM(CY12:DJ12)</f>
        <v>852.83097105000161</v>
      </c>
      <c r="I12" s="179">
        <f t="shared" ref="I12" si="99">+SUM(DK12:DV12)</f>
        <v>630.93617597999764</v>
      </c>
      <c r="J12" s="179">
        <f t="shared" ref="J12" si="100">+SUM(DW12:EH12)</f>
        <v>652.72878685000069</v>
      </c>
      <c r="K12" s="179">
        <f t="shared" ref="K12" si="101">+SUM(EI12:ET12)</f>
        <v>73.550426069998139</v>
      </c>
      <c r="L12" s="179">
        <f t="shared" si="76"/>
        <v>66.586826540002221</v>
      </c>
      <c r="M12" s="179">
        <f t="shared" si="11"/>
        <v>614.72873937999975</v>
      </c>
      <c r="N12" s="179">
        <f t="shared" si="36"/>
        <v>921.61340149999978</v>
      </c>
      <c r="O12" s="179">
        <f t="shared" si="37"/>
        <v>316.55609732999983</v>
      </c>
      <c r="P12" s="179">
        <f t="shared" si="38"/>
        <v>362.94829642999866</v>
      </c>
      <c r="Q12" s="179">
        <f t="shared" si="39"/>
        <v>294.10507861599854</v>
      </c>
      <c r="R12" s="179">
        <f t="shared" si="40"/>
        <v>315.92539473999932</v>
      </c>
      <c r="S12" s="179">
        <f t="shared" si="41"/>
        <v>294.69737105999957</v>
      </c>
      <c r="T12" s="179">
        <f t="shared" si="42"/>
        <v>463.92544087999886</v>
      </c>
      <c r="U12" s="179">
        <f t="shared" si="43"/>
        <v>357.28238847400462</v>
      </c>
      <c r="V12" s="179">
        <f t="shared" si="44"/>
        <v>316.77337092000016</v>
      </c>
      <c r="W12" s="179">
        <f t="shared" si="45"/>
        <v>346.56589702000019</v>
      </c>
      <c r="X12" s="179">
        <f t="shared" si="46"/>
        <v>377.51563426999928</v>
      </c>
      <c r="Y12" s="179">
        <f t="shared" si="47"/>
        <v>336.28328995000084</v>
      </c>
      <c r="Z12" s="179">
        <f t="shared" si="48"/>
        <v>237.42047495000043</v>
      </c>
      <c r="AA12" s="179">
        <f t="shared" si="49"/>
        <v>90.616855959999157</v>
      </c>
      <c r="AB12" s="179">
        <f t="shared" si="50"/>
        <v>186.96724983000058</v>
      </c>
      <c r="AC12" s="179">
        <f t="shared" si="51"/>
        <v>149.7686278000001</v>
      </c>
      <c r="AD12" s="179">
        <f t="shared" si="52"/>
        <v>203.06895068999984</v>
      </c>
      <c r="AE12" s="179">
        <f t="shared" si="53"/>
        <v>238.78662511999937</v>
      </c>
      <c r="AF12" s="179">
        <f t="shared" si="54"/>
        <v>254.49155302000145</v>
      </c>
      <c r="AG12" s="179">
        <f t="shared" si="55"/>
        <v>156.48384222000095</v>
      </c>
      <c r="AH12" s="179">
        <f t="shared" si="56"/>
        <v>129.97000601999753</v>
      </c>
      <c r="AI12" s="179">
        <f t="shared" si="57"/>
        <v>180.89407587000096</v>
      </c>
      <c r="AJ12" s="179">
        <f t="shared" si="58"/>
        <v>204.15560021999954</v>
      </c>
      <c r="AK12" s="179">
        <f t="shared" si="59"/>
        <v>115.91649386999961</v>
      </c>
      <c r="AL12" s="179">
        <f t="shared" si="60"/>
        <v>92.319213139999192</v>
      </c>
      <c r="AM12" s="179">
        <f t="shared" si="61"/>
        <v>214.73365580000245</v>
      </c>
      <c r="AN12" s="179">
        <f t="shared" si="62"/>
        <v>187.69204007999724</v>
      </c>
      <c r="AO12" s="179">
        <f t="shared" si="63"/>
        <v>157.9838778300018</v>
      </c>
      <c r="AP12" s="179">
        <f t="shared" si="64"/>
        <v>113.60333226999865</v>
      </c>
      <c r="AQ12" s="179">
        <f t="shared" si="65"/>
        <v>-83.428532179998001</v>
      </c>
      <c r="AR12" s="179">
        <f t="shared" si="66"/>
        <v>96.081357089999074</v>
      </c>
      <c r="AS12" s="179">
        <f t="shared" si="67"/>
        <v>-52.70573111000158</v>
      </c>
      <c r="AT12" s="179">
        <f t="shared" si="77"/>
        <v>-95.07759151999926</v>
      </c>
      <c r="AU12" s="179">
        <f t="shared" si="78"/>
        <v>97.700556310002867</v>
      </c>
      <c r="AV12" s="179">
        <f t="shared" si="79"/>
        <v>27.456989339998472</v>
      </c>
      <c r="AW12" s="179">
        <f t="shared" si="80"/>
        <v>36.506872410000142</v>
      </c>
      <c r="AX12" s="179">
        <f t="shared" si="81"/>
        <v>242.65316465999967</v>
      </c>
      <c r="AY12" s="179">
        <f t="shared" si="82"/>
        <v>252.04029056000036</v>
      </c>
      <c r="AZ12" s="179">
        <f t="shared" si="18"/>
        <v>157.68055807999917</v>
      </c>
      <c r="BA12" s="179">
        <f t="shared" si="19"/>
        <v>-37.645273919999454</v>
      </c>
      <c r="BB12" s="180">
        <f t="shared" si="20"/>
        <v>102.11416963000011</v>
      </c>
      <c r="BC12" s="180">
        <v>111.32016081999973</v>
      </c>
      <c r="BD12" s="180">
        <v>92.779759820000436</v>
      </c>
      <c r="BE12" s="180">
        <v>717.51348085999962</v>
      </c>
      <c r="BF12" s="180">
        <v>104.8277568200001</v>
      </c>
      <c r="BG12" s="180">
        <v>104.18694761999996</v>
      </c>
      <c r="BH12" s="180">
        <v>107.54139288999977</v>
      </c>
      <c r="BI12" s="180">
        <v>111.79811867999979</v>
      </c>
      <c r="BJ12" s="180">
        <v>127.79613431999951</v>
      </c>
      <c r="BK12" s="180">
        <v>123.35404342999936</v>
      </c>
      <c r="BL12" s="180">
        <v>114.87539266000022</v>
      </c>
      <c r="BM12" s="180">
        <v>127.35187197000141</v>
      </c>
      <c r="BN12" s="180">
        <v>51.877813985996909</v>
      </c>
      <c r="BO12" s="180">
        <v>136.13572512000064</v>
      </c>
      <c r="BP12" s="180">
        <v>67.958284849999472</v>
      </c>
      <c r="BQ12" s="180">
        <v>111.8313847699992</v>
      </c>
      <c r="BR12" s="180">
        <v>87.62134340400371</v>
      </c>
      <c r="BS12" s="180">
        <v>99.024925860000621</v>
      </c>
      <c r="BT12" s="180">
        <v>108.05110179599524</v>
      </c>
      <c r="BU12" s="180">
        <v>165.61096565999924</v>
      </c>
      <c r="BV12" s="180">
        <v>141.57581192000271</v>
      </c>
      <c r="BW12" s="180">
        <v>156.73866329999692</v>
      </c>
      <c r="BX12" s="180">
        <v>134.65914576999785</v>
      </c>
      <c r="BY12" s="180">
        <v>122.40633827000329</v>
      </c>
      <c r="BZ12" s="180">
        <v>100.21690443400348</v>
      </c>
      <c r="CA12" s="180">
        <v>106.8031767600005</v>
      </c>
      <c r="CB12" s="180">
        <v>77.688977890005845</v>
      </c>
      <c r="CC12" s="180">
        <v>132.28121626999382</v>
      </c>
      <c r="CD12" s="180">
        <v>109.82978745000037</v>
      </c>
      <c r="CE12" s="180">
        <v>103.08027514000059</v>
      </c>
      <c r="CF12" s="180">
        <v>133.65583442999923</v>
      </c>
      <c r="CG12" s="180">
        <v>146.18717954000022</v>
      </c>
      <c r="CH12" s="180">
        <v>110.64855456000078</v>
      </c>
      <c r="CI12" s="180">
        <v>120.67990016999829</v>
      </c>
      <c r="CJ12" s="180">
        <v>124.33566390000124</v>
      </c>
      <c r="CK12" s="180">
        <v>101.53942009999992</v>
      </c>
      <c r="CL12" s="180">
        <v>110.40820594999968</v>
      </c>
      <c r="CM12" s="180">
        <v>87.126784320001207</v>
      </c>
      <c r="CN12" s="180">
        <v>95.76088344999971</v>
      </c>
      <c r="CO12" s="180">
        <v>54.532807179999509</v>
      </c>
      <c r="CP12" s="180">
        <v>17.265761689999636</v>
      </c>
      <c r="CQ12" s="180">
        <v>59.264760259995455</v>
      </c>
      <c r="CR12" s="180">
        <v>14.086334010004066</v>
      </c>
      <c r="CS12" s="180">
        <v>74.557371419998162</v>
      </c>
      <c r="CT12" s="180">
        <v>48.914831540001614</v>
      </c>
      <c r="CU12" s="180">
        <v>63.495046870000806</v>
      </c>
      <c r="CV12" s="180">
        <v>46.062238470000011</v>
      </c>
      <c r="CW12" s="180">
        <v>52.506827879999037</v>
      </c>
      <c r="CX12" s="180">
        <v>51.199561450001056</v>
      </c>
      <c r="CY12" s="180">
        <v>42.145489209999141</v>
      </c>
      <c r="CZ12" s="180">
        <v>47.993147940000199</v>
      </c>
      <c r="DA12" s="180">
        <v>112.9303135400005</v>
      </c>
      <c r="DB12" s="180">
        <v>58.56921992000207</v>
      </c>
      <c r="DC12" s="180">
        <v>79.449674339997728</v>
      </c>
      <c r="DD12" s="180">
        <v>100.76773085999957</v>
      </c>
      <c r="DE12" s="180">
        <v>73.50427696999941</v>
      </c>
      <c r="DF12" s="180">
        <v>87.658579800001462</v>
      </c>
      <c r="DG12" s="180">
        <v>93.328696250000576</v>
      </c>
      <c r="DH12" s="180">
        <v>83.229934930001036</v>
      </c>
      <c r="DI12" s="180">
        <v>62.504493849999562</v>
      </c>
      <c r="DJ12" s="180">
        <v>10.749413440000353</v>
      </c>
      <c r="DK12" s="180">
        <v>52.848597589998462</v>
      </c>
      <c r="DL12" s="180">
        <v>29.679493120000188</v>
      </c>
      <c r="DM12" s="180">
        <v>47.441915309998876</v>
      </c>
      <c r="DN12" s="180">
        <v>60.586316500000976</v>
      </c>
      <c r="DO12" s="180">
        <v>65.2765379199991</v>
      </c>
      <c r="DP12" s="180">
        <v>55.031221450000885</v>
      </c>
      <c r="DQ12" s="180">
        <v>64.691063149999536</v>
      </c>
      <c r="DR12" s="180">
        <v>72.206170659999771</v>
      </c>
      <c r="DS12" s="180">
        <v>67.258366410000235</v>
      </c>
      <c r="DT12" s="180">
        <v>78.325490720000744</v>
      </c>
      <c r="DU12" s="180">
        <v>53.192559439998149</v>
      </c>
      <c r="DV12" s="180">
        <v>-15.60155628999928</v>
      </c>
      <c r="DW12" s="180">
        <v>31.475954280000224</v>
      </c>
      <c r="DX12" s="180">
        <v>40.593755620000593</v>
      </c>
      <c r="DY12" s="180">
        <v>20.249503239998376</v>
      </c>
      <c r="DZ12" s="180">
        <v>41.534735580002234</v>
      </c>
      <c r="EA12" s="180">
        <v>86.076827589999084</v>
      </c>
      <c r="EB12" s="180">
        <v>87.122092630001134</v>
      </c>
      <c r="EC12" s="180">
        <v>87.965395959998204</v>
      </c>
      <c r="ED12" s="180">
        <v>39.602986390000297</v>
      </c>
      <c r="EE12" s="180">
        <v>60.12365772999874</v>
      </c>
      <c r="EF12" s="180">
        <v>87.762496260002081</v>
      </c>
      <c r="EG12" s="180">
        <v>76.103034429999752</v>
      </c>
      <c r="EH12" s="180">
        <v>-5.8816528600000311</v>
      </c>
      <c r="EI12" s="180">
        <v>59.937289710000186</v>
      </c>
      <c r="EJ12" s="180">
        <v>46.39596678000089</v>
      </c>
      <c r="EK12" s="180">
        <v>7.270075779997569</v>
      </c>
      <c r="EL12" s="180">
        <v>-108.53016910999941</v>
      </c>
      <c r="EM12" s="180">
        <v>-45.741998799998328</v>
      </c>
      <c r="EN12" s="180">
        <v>70.843635729999733</v>
      </c>
      <c r="EO12" s="180">
        <v>62.686555030000818</v>
      </c>
      <c r="EP12" s="180">
        <v>-3.8612692400020023</v>
      </c>
      <c r="EQ12" s="180">
        <v>37.256071300000258</v>
      </c>
      <c r="ER12" s="180">
        <v>14.689735870000732</v>
      </c>
      <c r="ES12" s="180">
        <v>-35.881498150001789</v>
      </c>
      <c r="ET12" s="180">
        <v>-31.513968830000522</v>
      </c>
      <c r="EU12" s="180">
        <v>-18.131823649997386</v>
      </c>
      <c r="EV12" s="180">
        <v>-108.73462902000028</v>
      </c>
      <c r="EW12" s="180">
        <v>31.788861149998411</v>
      </c>
      <c r="EX12" s="180">
        <v>11.163106920001155</v>
      </c>
      <c r="EY12" s="180">
        <v>30.857810679999602</v>
      </c>
      <c r="EZ12" s="180">
        <v>55.679638710002109</v>
      </c>
      <c r="FA12" s="180">
        <v>49.999332439996579</v>
      </c>
      <c r="FB12" s="180">
        <v>-70.307049979999647</v>
      </c>
      <c r="FC12" s="180">
        <v>47.76470688000154</v>
      </c>
      <c r="FD12" s="180">
        <v>15.701550749998205</v>
      </c>
      <c r="FE12" s="180">
        <v>38.526627870001903</v>
      </c>
      <c r="FF12" s="180">
        <v>-17.721306209999966</v>
      </c>
      <c r="FG12" s="180">
        <v>21.07417162999991</v>
      </c>
      <c r="FH12" s="180">
        <v>129.23668045999875</v>
      </c>
      <c r="FI12" s="180">
        <v>92.342312570001013</v>
      </c>
      <c r="FJ12" s="180">
        <v>73.995095830001446</v>
      </c>
      <c r="FK12" s="180">
        <v>94.936104920001526</v>
      </c>
      <c r="FL12" s="180">
        <v>83.109089809997386</v>
      </c>
      <c r="FM12" s="180">
        <v>62.989142739999807</v>
      </c>
      <c r="FN12" s="180">
        <v>54.037520579999182</v>
      </c>
      <c r="FO12" s="180">
        <v>40.653894760000185</v>
      </c>
      <c r="FP12" s="180">
        <v>47.883766100001594</v>
      </c>
      <c r="FQ12" s="180">
        <v>-74.930949730000066</v>
      </c>
      <c r="FR12" s="180">
        <v>-10.598090290000982</v>
      </c>
      <c r="FS12" s="180">
        <v>33.199278190000769</v>
      </c>
      <c r="FT12" s="180">
        <v>26.193347759997778</v>
      </c>
      <c r="FU12" s="180">
        <v>42.72154368000156</v>
      </c>
      <c r="FV12" s="180">
        <v>4.0340233399983845</v>
      </c>
      <c r="FW12" s="180">
        <v>86.099310400002651</v>
      </c>
    </row>
    <row r="13" spans="1:179" s="161" customFormat="1">
      <c r="B13" s="185">
        <v>14</v>
      </c>
      <c r="C13" s="185" t="s">
        <v>81</v>
      </c>
      <c r="D13" s="179">
        <f t="shared" ref="D13" si="102">+SUM(BC13:BN13)</f>
        <v>153.23097775000002</v>
      </c>
      <c r="E13" s="179">
        <f t="shared" ref="E13:E14" si="103">+SUM(BO13:BZ13)</f>
        <v>3.5748261199999547</v>
      </c>
      <c r="F13" s="179">
        <f t="shared" ref="F13:F14" si="104">+SUM(CA13:CL13)</f>
        <v>-8.270338009999989</v>
      </c>
      <c r="G13" s="179">
        <f t="shared" ref="G13:G14" si="105">+SUM(CM13:CX13)</f>
        <v>-60.024963869999965</v>
      </c>
      <c r="H13" s="179">
        <f t="shared" ref="H13:H14" si="106">+SUM(CY13:DJ13)</f>
        <v>-2109.9702712799999</v>
      </c>
      <c r="I13" s="179">
        <f t="shared" ref="I13:I14" si="107">+SUM(DK13:DV13)</f>
        <v>39.318352160000018</v>
      </c>
      <c r="J13" s="179">
        <f t="shared" ref="J13:J14" si="108">+SUM(DW13:EH13)</f>
        <v>6.8816445402683826</v>
      </c>
      <c r="K13" s="179">
        <f t="shared" ref="K13:K14" si="109">+SUM(EI13:ET13)</f>
        <v>8.4662923265170775</v>
      </c>
      <c r="L13" s="179">
        <f t="shared" si="76"/>
        <v>-20.028136626785454</v>
      </c>
      <c r="M13" s="179">
        <f t="shared" si="11"/>
        <v>29.465318459999992</v>
      </c>
      <c r="N13" s="179">
        <f t="shared" si="36"/>
        <v>-0.3469595400000145</v>
      </c>
      <c r="O13" s="179">
        <f t="shared" si="37"/>
        <v>7.3702970000000079</v>
      </c>
      <c r="P13" s="179">
        <f t="shared" si="38"/>
        <v>5.9349969999999956</v>
      </c>
      <c r="Q13" s="179">
        <f t="shared" si="39"/>
        <v>140.27264329000002</v>
      </c>
      <c r="R13" s="179">
        <f t="shared" si="40"/>
        <v>-7.6947812399999975</v>
      </c>
      <c r="S13" s="179">
        <f t="shared" si="41"/>
        <v>4.2215702400000055</v>
      </c>
      <c r="T13" s="179">
        <f t="shared" si="42"/>
        <v>6.1201307800000109</v>
      </c>
      <c r="U13" s="179">
        <f t="shared" si="43"/>
        <v>0.92790633999993588</v>
      </c>
      <c r="V13" s="179">
        <f t="shared" si="44"/>
        <v>39.755036760000053</v>
      </c>
      <c r="W13" s="179">
        <f t="shared" si="45"/>
        <v>-68.434898220000008</v>
      </c>
      <c r="X13" s="179">
        <f t="shared" si="46"/>
        <v>7.7912358700000084</v>
      </c>
      <c r="Y13" s="179">
        <f t="shared" si="47"/>
        <v>12.618287579999958</v>
      </c>
      <c r="Z13" s="179">
        <f t="shared" si="48"/>
        <v>-16.568883319999969</v>
      </c>
      <c r="AA13" s="179">
        <f t="shared" si="49"/>
        <v>-43.980290539999999</v>
      </c>
      <c r="AB13" s="179">
        <f t="shared" si="50"/>
        <v>2.299232719999992</v>
      </c>
      <c r="AC13" s="179">
        <f t="shared" si="51"/>
        <v>-1.7750227299999892</v>
      </c>
      <c r="AD13" s="179">
        <f t="shared" si="52"/>
        <v>17.713733119999972</v>
      </c>
      <c r="AE13" s="179">
        <f t="shared" si="53"/>
        <v>-2136.8757038000003</v>
      </c>
      <c r="AF13" s="179">
        <f t="shared" si="54"/>
        <v>2.7011101900000085</v>
      </c>
      <c r="AG13" s="179">
        <f t="shared" si="55"/>
        <v>6.490589209999996</v>
      </c>
      <c r="AH13" s="179">
        <f t="shared" si="56"/>
        <v>14.133129050000008</v>
      </c>
      <c r="AI13" s="179">
        <f t="shared" si="57"/>
        <v>13.373988650000001</v>
      </c>
      <c r="AJ13" s="179">
        <f t="shared" si="58"/>
        <v>14.01923296999999</v>
      </c>
      <c r="AK13" s="179">
        <f t="shared" si="59"/>
        <v>-2.2079985099999817</v>
      </c>
      <c r="AL13" s="179">
        <f t="shared" si="60"/>
        <v>3.8901189100000124</v>
      </c>
      <c r="AM13" s="179">
        <f t="shared" si="61"/>
        <v>-7.0149818799999935</v>
      </c>
      <c r="AN13" s="179">
        <f t="shared" si="62"/>
        <v>8.4144988799999965</v>
      </c>
      <c r="AO13" s="179">
        <f t="shared" si="63"/>
        <v>1.5920086302683671</v>
      </c>
      <c r="AP13" s="179">
        <f t="shared" si="64"/>
        <v>-0.90543856026835101</v>
      </c>
      <c r="AQ13" s="179">
        <f t="shared" si="65"/>
        <v>0.63654445999998188</v>
      </c>
      <c r="AR13" s="179">
        <f t="shared" si="66"/>
        <v>-8.4310762817773366</v>
      </c>
      <c r="AS13" s="179">
        <f t="shared" si="67"/>
        <v>17.166262708562783</v>
      </c>
      <c r="AT13" s="179">
        <f t="shared" si="77"/>
        <v>-9.9854717011266985</v>
      </c>
      <c r="AU13" s="179">
        <f t="shared" si="78"/>
        <v>-1.0445334914079467</v>
      </c>
      <c r="AV13" s="179">
        <f t="shared" si="79"/>
        <v>-6.7324020968626428</v>
      </c>
      <c r="AW13" s="179">
        <f t="shared" si="80"/>
        <v>-2.2657293373881657</v>
      </c>
      <c r="AX13" s="179">
        <f t="shared" si="81"/>
        <v>39.711671146444871</v>
      </c>
      <c r="AY13" s="179">
        <f t="shared" si="82"/>
        <v>-17.49999272644493</v>
      </c>
      <c r="AZ13" s="179">
        <f t="shared" si="18"/>
        <v>-4.8287263588667884</v>
      </c>
      <c r="BA13" s="179">
        <f t="shared" si="19"/>
        <v>12.082366398866839</v>
      </c>
      <c r="BB13" s="180">
        <f t="shared" si="20"/>
        <v>-8.5868897149832151</v>
      </c>
      <c r="BC13" s="180">
        <v>0</v>
      </c>
      <c r="BD13" s="180">
        <v>5.2571340000000077E-2</v>
      </c>
      <c r="BE13" s="180">
        <v>-0.39953088000001458</v>
      </c>
      <c r="BF13" s="180">
        <v>9.999700000000189E-2</v>
      </c>
      <c r="BG13" s="180">
        <v>48.267466169999992</v>
      </c>
      <c r="BH13" s="180">
        <v>-40.997166169999986</v>
      </c>
      <c r="BI13" s="180">
        <v>0.1559999999999917</v>
      </c>
      <c r="BJ13" s="180">
        <v>0</v>
      </c>
      <c r="BK13" s="180">
        <v>5.7789970000000039</v>
      </c>
      <c r="BL13" s="180">
        <v>0</v>
      </c>
      <c r="BM13" s="180">
        <v>0</v>
      </c>
      <c r="BN13" s="180">
        <v>140.27264329000002</v>
      </c>
      <c r="BO13" s="180">
        <v>3.4578612199999839</v>
      </c>
      <c r="BP13" s="180">
        <v>11.960368529999982</v>
      </c>
      <c r="BQ13" s="180">
        <v>-23.113010989999964</v>
      </c>
      <c r="BR13" s="180">
        <v>2.1652501500000199</v>
      </c>
      <c r="BS13" s="180">
        <v>1.0789121599999589</v>
      </c>
      <c r="BT13" s="180">
        <v>0.97740793000002668</v>
      </c>
      <c r="BU13" s="180">
        <v>3.1349443299999962</v>
      </c>
      <c r="BV13" s="180">
        <v>2.0080723899999953</v>
      </c>
      <c r="BW13" s="180">
        <v>0.97711406000001944</v>
      </c>
      <c r="BX13" s="180">
        <v>3.2211430000018026E-2</v>
      </c>
      <c r="BY13" s="180">
        <v>0.60089746999994986</v>
      </c>
      <c r="BZ13" s="180">
        <v>0.29479743999996799</v>
      </c>
      <c r="CA13" s="180">
        <v>10.037315980000017</v>
      </c>
      <c r="CB13" s="180">
        <v>0.18261986000004526</v>
      </c>
      <c r="CC13" s="180">
        <v>29.535100919999991</v>
      </c>
      <c r="CD13" s="180">
        <v>-55.534484750000018</v>
      </c>
      <c r="CE13" s="180">
        <v>-7.1806162100000108</v>
      </c>
      <c r="CF13" s="180">
        <v>-5.7197972599999787</v>
      </c>
      <c r="CG13" s="180">
        <v>12.875108069999982</v>
      </c>
      <c r="CH13" s="180">
        <v>-8.4358208999999533</v>
      </c>
      <c r="CI13" s="180">
        <v>3.3519486999999799</v>
      </c>
      <c r="CJ13" s="180">
        <v>12.553103379999982</v>
      </c>
      <c r="CK13" s="180">
        <v>0.65696629000001394</v>
      </c>
      <c r="CL13" s="180">
        <v>-0.5917820900000379</v>
      </c>
      <c r="CM13" s="180">
        <v>-10.459654029999939</v>
      </c>
      <c r="CN13" s="180">
        <v>-1.0964078500000483</v>
      </c>
      <c r="CO13" s="180">
        <v>-5.012821439999982</v>
      </c>
      <c r="CP13" s="180">
        <v>-0.280899259999984</v>
      </c>
      <c r="CQ13" s="180">
        <v>-35.651330800000011</v>
      </c>
      <c r="CR13" s="180">
        <v>-8.0480604800000037</v>
      </c>
      <c r="CS13" s="180">
        <v>-5.4018445800000165</v>
      </c>
      <c r="CT13" s="180">
        <v>6.6812293000000125</v>
      </c>
      <c r="CU13" s="180">
        <v>1.0198479999999961</v>
      </c>
      <c r="CV13" s="180">
        <v>4.517224270000014</v>
      </c>
      <c r="CW13" s="180">
        <v>0.63907763999998224</v>
      </c>
      <c r="CX13" s="180">
        <v>-6.9313246399999855</v>
      </c>
      <c r="CY13" s="180">
        <v>21.007322179999989</v>
      </c>
      <c r="CZ13" s="180">
        <v>-2.7725411999999778</v>
      </c>
      <c r="DA13" s="180">
        <v>-0.52104786000003855</v>
      </c>
      <c r="DB13" s="180">
        <v>-13.493992959999957</v>
      </c>
      <c r="DC13" s="180">
        <v>-2140.7197510100004</v>
      </c>
      <c r="DD13" s="180">
        <v>17.338040169999971</v>
      </c>
      <c r="DE13" s="180">
        <v>-2.0231416999999681</v>
      </c>
      <c r="DF13" s="180">
        <v>3.0176793299999645</v>
      </c>
      <c r="DG13" s="180">
        <v>1.7065725600000121</v>
      </c>
      <c r="DH13" s="180">
        <v>3.7754845200000204</v>
      </c>
      <c r="DI13" s="180">
        <v>-0.71773711000003004</v>
      </c>
      <c r="DJ13" s="180">
        <v>3.4328418000000056</v>
      </c>
      <c r="DK13" s="180">
        <v>12.942174670000014</v>
      </c>
      <c r="DL13" s="180">
        <v>1.7703565799999978</v>
      </c>
      <c r="DM13" s="180">
        <v>-0.57940220000000409</v>
      </c>
      <c r="DN13" s="180">
        <v>-12.350939019999998</v>
      </c>
      <c r="DO13" s="180">
        <v>18.682994059999999</v>
      </c>
      <c r="DP13" s="180">
        <v>7.041933610000001</v>
      </c>
      <c r="DQ13" s="180">
        <v>7.2491854099999671</v>
      </c>
      <c r="DR13" s="180">
        <v>7.0109125800000243</v>
      </c>
      <c r="DS13" s="180">
        <v>-0.2408650200000011</v>
      </c>
      <c r="DT13" s="180">
        <v>-3.2312255499999765</v>
      </c>
      <c r="DU13" s="180">
        <v>0.30837023999998792</v>
      </c>
      <c r="DV13" s="180">
        <v>0.71485680000000684</v>
      </c>
      <c r="DW13" s="180">
        <v>7.2831433599999968</v>
      </c>
      <c r="DX13" s="180">
        <v>0.45768908999997393</v>
      </c>
      <c r="DY13" s="180">
        <v>-3.8507135399999584</v>
      </c>
      <c r="DZ13" s="180">
        <v>-9.3766325700000266</v>
      </c>
      <c r="EA13" s="180">
        <v>5.9777528882492561</v>
      </c>
      <c r="EB13" s="180">
        <v>-3.616102198249223</v>
      </c>
      <c r="EC13" s="180">
        <v>9.6008974799999578</v>
      </c>
      <c r="ED13" s="180">
        <v>-1.8630003717071872</v>
      </c>
      <c r="EE13" s="180">
        <v>0.67660177170722591</v>
      </c>
      <c r="EF13" s="180">
        <v>-0.93524587000001702</v>
      </c>
      <c r="EG13" s="180">
        <v>-3.6954889227472449</v>
      </c>
      <c r="EH13" s="180">
        <v>6.2227434230156291</v>
      </c>
      <c r="EI13" s="180">
        <v>1.3237972297316105</v>
      </c>
      <c r="EJ13" s="180">
        <v>0.16860338999998703</v>
      </c>
      <c r="EK13" s="180">
        <v>-2.3978391799999486</v>
      </c>
      <c r="EL13" s="180">
        <v>-8.3313703200000191</v>
      </c>
      <c r="EM13" s="180">
        <v>1.9110055499999703</v>
      </c>
      <c r="EN13" s="180">
        <v>7.0569092300000307</v>
      </c>
      <c r="EO13" s="180">
        <v>5.8026689999999803</v>
      </c>
      <c r="EP13" s="180">
        <v>-6.3717538700000205</v>
      </c>
      <c r="EQ13" s="180">
        <v>-7.8619914117772964</v>
      </c>
      <c r="ER13" s="180">
        <v>7.6308152817773021</v>
      </c>
      <c r="ES13" s="180">
        <v>9.4661560048478464</v>
      </c>
      <c r="ET13" s="180">
        <v>6.9291421937634823E-2</v>
      </c>
      <c r="EU13" s="180">
        <v>1.8679562939003063</v>
      </c>
      <c r="EV13" s="180">
        <v>-4.7362125300000457</v>
      </c>
      <c r="EW13" s="180">
        <v>-7.117215465026959</v>
      </c>
      <c r="EX13" s="180">
        <v>11.031431637042147</v>
      </c>
      <c r="EY13" s="180">
        <v>0</v>
      </c>
      <c r="EZ13" s="180">
        <v>-12.075965128450093</v>
      </c>
      <c r="FA13" s="180">
        <v>4.2485069998345466</v>
      </c>
      <c r="FB13" s="180">
        <v>-5.9147657980325334</v>
      </c>
      <c r="FC13" s="180">
        <v>-5.066143298664656</v>
      </c>
      <c r="FD13" s="180">
        <v>7.2529065015949641</v>
      </c>
      <c r="FE13" s="180">
        <v>-12.955724036716333</v>
      </c>
      <c r="FF13" s="180">
        <v>3.4370881977332033</v>
      </c>
      <c r="FG13" s="180">
        <v>5.9165391229080342</v>
      </c>
      <c r="FH13" s="180">
        <v>-1.3184713929080658</v>
      </c>
      <c r="FI13" s="180">
        <v>35.113603416444903</v>
      </c>
      <c r="FJ13" s="180">
        <v>-15.987791252965962</v>
      </c>
      <c r="FK13" s="180">
        <v>0.2971771865210826</v>
      </c>
      <c r="FL13" s="180">
        <v>-1.8093786600000499</v>
      </c>
      <c r="FM13" s="180">
        <v>0.10039052331097764</v>
      </c>
      <c r="FN13" s="180">
        <v>-2.2828986821778017</v>
      </c>
      <c r="FO13" s="180">
        <v>-2.6462181999999643</v>
      </c>
      <c r="FP13" s="180">
        <v>-0.75879955000004884</v>
      </c>
      <c r="FQ13" s="180">
        <v>0.67340693414467978</v>
      </c>
      <c r="FR13" s="180">
        <v>12.167759014722208</v>
      </c>
      <c r="FS13" s="180">
        <v>-1.9880116796948073</v>
      </c>
      <c r="FT13" s="180">
        <v>0.55674438471152143</v>
      </c>
      <c r="FU13" s="180">
        <v>-7.1556224199999292</v>
      </c>
      <c r="FV13" s="180">
        <v>22.637298714983217</v>
      </c>
      <c r="FW13" s="180">
        <v>-32.213806659999989</v>
      </c>
    </row>
    <row r="14" spans="1:179" s="161" customFormat="1">
      <c r="B14" s="185">
        <v>15</v>
      </c>
      <c r="C14" s="185" t="s">
        <v>82</v>
      </c>
      <c r="D14" s="179">
        <f t="shared" ref="D14" si="110">+SUM(BC14:BN14)</f>
        <v>-651.92454410789082</v>
      </c>
      <c r="E14" s="179">
        <f t="shared" si="103"/>
        <v>-1138.2138788093657</v>
      </c>
      <c r="F14" s="179">
        <f t="shared" si="104"/>
        <v>244.04480765535527</v>
      </c>
      <c r="G14" s="179">
        <f t="shared" si="105"/>
        <v>197.95814739905552</v>
      </c>
      <c r="H14" s="179">
        <f t="shared" si="106"/>
        <v>1925.8945292760702</v>
      </c>
      <c r="I14" s="179">
        <f t="shared" si="107"/>
        <v>-730.26252341342456</v>
      </c>
      <c r="J14" s="179">
        <f t="shared" si="108"/>
        <v>1804.5823256233493</v>
      </c>
      <c r="K14" s="179">
        <f t="shared" si="109"/>
        <v>1721.2712622096628</v>
      </c>
      <c r="L14" s="179">
        <f t="shared" si="76"/>
        <v>2840.2405568427307</v>
      </c>
      <c r="M14" s="179">
        <f t="shared" si="11"/>
        <v>1238.0421909389952</v>
      </c>
      <c r="N14" s="179">
        <f t="shared" si="36"/>
        <v>820.03072190086266</v>
      </c>
      <c r="O14" s="179">
        <f t="shared" si="37"/>
        <v>850.52028466587262</v>
      </c>
      <c r="P14" s="179">
        <f t="shared" si="38"/>
        <v>-1744.5256607420561</v>
      </c>
      <c r="Q14" s="179">
        <f t="shared" si="39"/>
        <v>-577.94988993256982</v>
      </c>
      <c r="R14" s="179">
        <f t="shared" si="40"/>
        <v>-530.56441758452775</v>
      </c>
      <c r="S14" s="179">
        <f t="shared" si="41"/>
        <v>168.86767782082489</v>
      </c>
      <c r="T14" s="179">
        <f t="shared" si="42"/>
        <v>-790.40203657020697</v>
      </c>
      <c r="U14" s="179">
        <f t="shared" si="43"/>
        <v>13.884897524544215</v>
      </c>
      <c r="V14" s="179">
        <f t="shared" si="44"/>
        <v>-963.6681191950986</v>
      </c>
      <c r="W14" s="179">
        <f t="shared" si="45"/>
        <v>95.318832125861036</v>
      </c>
      <c r="X14" s="179">
        <f t="shared" si="46"/>
        <v>419.79723914680449</v>
      </c>
      <c r="Y14" s="179">
        <f t="shared" si="47"/>
        <v>692.59685557778835</v>
      </c>
      <c r="Z14" s="179">
        <f t="shared" si="48"/>
        <v>-53.30540613916537</v>
      </c>
      <c r="AA14" s="179">
        <f t="shared" si="49"/>
        <v>213.33597267118103</v>
      </c>
      <c r="AB14" s="179">
        <f t="shared" si="50"/>
        <v>104.9907580398617</v>
      </c>
      <c r="AC14" s="179">
        <f t="shared" si="51"/>
        <v>-67.063177172821838</v>
      </c>
      <c r="AD14" s="179">
        <f t="shared" si="52"/>
        <v>615.21982989596472</v>
      </c>
      <c r="AE14" s="179">
        <f t="shared" si="53"/>
        <v>491.3083836232064</v>
      </c>
      <c r="AF14" s="179">
        <f t="shared" si="54"/>
        <v>55.944824712702143</v>
      </c>
      <c r="AG14" s="179">
        <f t="shared" si="55"/>
        <v>763.42149104419707</v>
      </c>
      <c r="AH14" s="179">
        <f t="shared" si="56"/>
        <v>42.983740561919305</v>
      </c>
      <c r="AI14" s="179">
        <f t="shared" si="57"/>
        <v>68.939687435497873</v>
      </c>
      <c r="AJ14" s="179">
        <f t="shared" si="58"/>
        <v>-246.59286052017967</v>
      </c>
      <c r="AK14" s="179">
        <f t="shared" si="59"/>
        <v>-595.5930908906621</v>
      </c>
      <c r="AL14" s="179">
        <f t="shared" si="60"/>
        <v>1174.9140638033207</v>
      </c>
      <c r="AM14" s="179">
        <f t="shared" si="61"/>
        <v>228.87676043481724</v>
      </c>
      <c r="AN14" s="179">
        <f t="shared" si="62"/>
        <v>259.85971773483197</v>
      </c>
      <c r="AO14" s="179">
        <f t="shared" si="63"/>
        <v>140.9317836503792</v>
      </c>
      <c r="AP14" s="179">
        <f t="shared" si="64"/>
        <v>1280.8426936127526</v>
      </c>
      <c r="AQ14" s="179">
        <f t="shared" si="65"/>
        <v>-950.49694483738278</v>
      </c>
      <c r="AR14" s="179">
        <f t="shared" si="66"/>
        <v>1239.0391168160918</v>
      </c>
      <c r="AS14" s="179">
        <f t="shared" si="67"/>
        <v>151.88639661820139</v>
      </c>
      <c r="AT14" s="179">
        <f t="shared" si="77"/>
        <v>187.70322125986871</v>
      </c>
      <c r="AU14" s="179">
        <f t="shared" si="78"/>
        <v>-317.17356237881017</v>
      </c>
      <c r="AV14" s="179">
        <f t="shared" si="79"/>
        <v>2831.1487304199127</v>
      </c>
      <c r="AW14" s="179">
        <f t="shared" si="80"/>
        <v>138.56216754176</v>
      </c>
      <c r="AX14" s="179">
        <f t="shared" si="81"/>
        <v>939.99788431054844</v>
      </c>
      <c r="AY14" s="179">
        <f t="shared" si="82"/>
        <v>-327.84860978355209</v>
      </c>
      <c r="AZ14" s="179">
        <f t="shared" si="18"/>
        <v>-198.37162738113597</v>
      </c>
      <c r="BA14" s="179">
        <f t="shared" si="19"/>
        <v>824.26454379313498</v>
      </c>
      <c r="BB14" s="179">
        <f t="shared" si="20"/>
        <v>854.60309312498941</v>
      </c>
      <c r="BC14" s="179">
        <v>983.58484698147959</v>
      </c>
      <c r="BD14" s="179">
        <v>265.42440307058632</v>
      </c>
      <c r="BE14" s="179">
        <v>-428.97852815120325</v>
      </c>
      <c r="BF14" s="179">
        <v>930.22103560244955</v>
      </c>
      <c r="BG14" s="179">
        <v>-305.3795629953172</v>
      </c>
      <c r="BH14" s="179">
        <v>225.67881205874022</v>
      </c>
      <c r="BI14" s="179">
        <v>-942.77858006331326</v>
      </c>
      <c r="BJ14" s="179">
        <v>-551.07272041751253</v>
      </c>
      <c r="BK14" s="179">
        <v>-250.67436026123039</v>
      </c>
      <c r="BL14" s="179">
        <v>41.446967678602647</v>
      </c>
      <c r="BM14" s="179">
        <v>281.06079884250937</v>
      </c>
      <c r="BN14" s="179">
        <v>-900.45765645368181</v>
      </c>
      <c r="BO14" s="179">
        <v>187.20402651344861</v>
      </c>
      <c r="BP14" s="179">
        <v>-241.15679783582939</v>
      </c>
      <c r="BQ14" s="179">
        <v>-476.61164626214702</v>
      </c>
      <c r="BR14" s="179">
        <v>-497.8817622926976</v>
      </c>
      <c r="BS14" s="179">
        <v>380.71533244077523</v>
      </c>
      <c r="BT14" s="179">
        <v>286.03410767274727</v>
      </c>
      <c r="BU14" s="179">
        <v>-658.42757415532753</v>
      </c>
      <c r="BV14" s="179">
        <v>73.708196004098454</v>
      </c>
      <c r="BW14" s="179">
        <v>-205.68265841897795</v>
      </c>
      <c r="BX14" s="179">
        <v>-18.833564237172084</v>
      </c>
      <c r="BY14" s="179">
        <v>-1.9940916128251729</v>
      </c>
      <c r="BZ14" s="179">
        <v>34.712553374541471</v>
      </c>
      <c r="CA14" s="179">
        <v>-670.47437659541959</v>
      </c>
      <c r="CB14" s="179">
        <v>-68.661076185169833</v>
      </c>
      <c r="CC14" s="179">
        <v>-224.53266641450918</v>
      </c>
      <c r="CD14" s="179">
        <v>-14.980315925923463</v>
      </c>
      <c r="CE14" s="179">
        <v>1739.1067473884455</v>
      </c>
      <c r="CF14" s="179">
        <v>-1628.807599336661</v>
      </c>
      <c r="CG14" s="179">
        <v>278.97700164561962</v>
      </c>
      <c r="CH14" s="179">
        <v>123.46234459286825</v>
      </c>
      <c r="CI14" s="179">
        <v>17.357892908316643</v>
      </c>
      <c r="CJ14" s="179">
        <v>-90.091884918172326</v>
      </c>
      <c r="CK14" s="179">
        <v>-31.145430587091113</v>
      </c>
      <c r="CL14" s="179">
        <v>813.83417108305184</v>
      </c>
      <c r="CM14" s="179">
        <v>-715.51755704891548</v>
      </c>
      <c r="CN14" s="179">
        <v>504.83454555935214</v>
      </c>
      <c r="CO14" s="179">
        <v>157.37760535039797</v>
      </c>
      <c r="CP14" s="179">
        <v>-92.698727769607899</v>
      </c>
      <c r="CQ14" s="179">
        <v>241.57154099039963</v>
      </c>
      <c r="CR14" s="179">
        <v>64.463159450389298</v>
      </c>
      <c r="CS14" s="179">
        <v>288.73432638706868</v>
      </c>
      <c r="CT14" s="179">
        <v>-48.25689843961311</v>
      </c>
      <c r="CU14" s="179">
        <v>-135.48666990759386</v>
      </c>
      <c r="CV14" s="179">
        <v>-112.69581052560864</v>
      </c>
      <c r="CW14" s="179">
        <v>-154.73742833760446</v>
      </c>
      <c r="CX14" s="179">
        <v>200.37006169039125</v>
      </c>
      <c r="CY14" s="179">
        <v>648.11783418499226</v>
      </c>
      <c r="CZ14" s="179">
        <v>58.145325648979792</v>
      </c>
      <c r="DA14" s="179">
        <v>-91.043329938007332</v>
      </c>
      <c r="DB14" s="179">
        <v>-13.183914854017701</v>
      </c>
      <c r="DC14" s="179">
        <v>-14.934023177011284</v>
      </c>
      <c r="DD14" s="179">
        <v>519.42632165423538</v>
      </c>
      <c r="DE14" s="179">
        <v>-43.131344933405387</v>
      </c>
      <c r="DF14" s="179">
        <v>247.01427530937445</v>
      </c>
      <c r="DG14" s="179">
        <v>-147.93810566326692</v>
      </c>
      <c r="DH14" s="179">
        <v>522.32673896901156</v>
      </c>
      <c r="DI14" s="179">
        <v>480.04662983259476</v>
      </c>
      <c r="DJ14" s="179">
        <v>-238.95187775740928</v>
      </c>
      <c r="DK14" s="179">
        <v>-164.37752437463948</v>
      </c>
      <c r="DL14" s="179">
        <v>184.75028919923497</v>
      </c>
      <c r="DM14" s="179">
        <v>22.610975737323816</v>
      </c>
      <c r="DN14" s="179">
        <v>171.39592961227123</v>
      </c>
      <c r="DO14" s="179">
        <v>-130.55042274005521</v>
      </c>
      <c r="DP14" s="179">
        <v>28.094180563281856</v>
      </c>
      <c r="DQ14" s="179">
        <v>143.87440969326892</v>
      </c>
      <c r="DR14" s="179">
        <v>135.76523749327558</v>
      </c>
      <c r="DS14" s="179">
        <v>-526.23250770672416</v>
      </c>
      <c r="DT14" s="179">
        <v>-293.61441282672411</v>
      </c>
      <c r="DU14" s="179">
        <v>-186.47232262672691</v>
      </c>
      <c r="DV14" s="179">
        <v>-115.50635543721111</v>
      </c>
      <c r="DW14" s="179">
        <v>334.07797325876442</v>
      </c>
      <c r="DX14" s="179">
        <v>386.21163364827714</v>
      </c>
      <c r="DY14" s="179">
        <v>454.62445689627913</v>
      </c>
      <c r="DZ14" s="179">
        <v>76.588018488268659</v>
      </c>
      <c r="EA14" s="179">
        <v>102.80290170002391</v>
      </c>
      <c r="EB14" s="179">
        <v>49.485840246524674</v>
      </c>
      <c r="EC14" s="179">
        <v>-305.73511085171845</v>
      </c>
      <c r="ED14" s="179">
        <v>190.28312688997568</v>
      </c>
      <c r="EE14" s="179">
        <v>375.31170169657474</v>
      </c>
      <c r="EF14" s="179">
        <v>-42.325201696325045</v>
      </c>
      <c r="EG14" s="179">
        <v>596.28427956956682</v>
      </c>
      <c r="EH14" s="179">
        <v>-413.02729422286257</v>
      </c>
      <c r="EI14" s="179">
        <v>658.62419097076304</v>
      </c>
      <c r="EJ14" s="179">
        <v>325.1974272808792</v>
      </c>
      <c r="EK14" s="179">
        <v>297.02107536111032</v>
      </c>
      <c r="EL14" s="179">
        <v>-640.78639191744276</v>
      </c>
      <c r="EM14" s="179">
        <v>-71.60267689109503</v>
      </c>
      <c r="EN14" s="179">
        <v>-238.107876028845</v>
      </c>
      <c r="EO14" s="179">
        <v>78.740161703708395</v>
      </c>
      <c r="EP14" s="179">
        <v>1077.4052159761372</v>
      </c>
      <c r="EQ14" s="179">
        <v>82.893739136245983</v>
      </c>
      <c r="ER14" s="179">
        <v>-725.05947020006511</v>
      </c>
      <c r="ES14" s="179">
        <v>163.07070004075266</v>
      </c>
      <c r="ET14" s="179">
        <v>713.87516677751387</v>
      </c>
      <c r="EU14" s="179">
        <v>86.572848114496651</v>
      </c>
      <c r="EV14" s="179">
        <v>-41.701939292157476</v>
      </c>
      <c r="EW14" s="179">
        <v>142.83231243752954</v>
      </c>
      <c r="EX14" s="179">
        <v>207.88957672537833</v>
      </c>
      <c r="EY14" s="179">
        <v>-55.24658528087496</v>
      </c>
      <c r="EZ14" s="179">
        <v>-469.81655382331354</v>
      </c>
      <c r="FA14" s="179">
        <v>2505.5160168865204</v>
      </c>
      <c r="FB14" s="179">
        <v>-32.656045908770921</v>
      </c>
      <c r="FC14" s="179">
        <v>358.28875944216315</v>
      </c>
      <c r="FD14" s="179">
        <v>183.38287006040187</v>
      </c>
      <c r="FE14" s="179">
        <v>626.09270827451451</v>
      </c>
      <c r="FF14" s="179">
        <v>-670.91341079315634</v>
      </c>
      <c r="FG14" s="179">
        <v>1074.0115008004263</v>
      </c>
      <c r="FH14" s="179">
        <v>429.59598133323647</v>
      </c>
      <c r="FI14" s="179">
        <v>-563.60959782311443</v>
      </c>
      <c r="FJ14" s="179">
        <v>1262.7379413363062</v>
      </c>
      <c r="FK14" s="179">
        <v>-427.76416733320025</v>
      </c>
      <c r="FL14" s="179">
        <v>-1162.8223837866581</v>
      </c>
      <c r="FM14" s="179">
        <v>-376.21115332697406</v>
      </c>
      <c r="FN14" s="179">
        <v>321.72171952250625</v>
      </c>
      <c r="FO14" s="179">
        <v>-143.88219357666816</v>
      </c>
      <c r="FP14" s="179">
        <v>81.584152223328601</v>
      </c>
      <c r="FQ14" s="179">
        <v>646.76301443119019</v>
      </c>
      <c r="FR14" s="179">
        <v>95.917377138616189</v>
      </c>
      <c r="FS14" s="179">
        <v>52.54552491303059</v>
      </c>
      <c r="FT14" s="179">
        <v>609.50030554862315</v>
      </c>
      <c r="FU14" s="179">
        <v>192.55726266333568</v>
      </c>
      <c r="FV14" s="179">
        <v>511.64079544834567</v>
      </c>
      <c r="FW14" s="179">
        <v>-14.767723196668157</v>
      </c>
    </row>
    <row r="15" spans="1:179">
      <c r="B15" s="186"/>
      <c r="C15" s="187"/>
      <c r="D15" s="183"/>
      <c r="E15" s="183"/>
      <c r="F15" s="183"/>
      <c r="G15" s="183"/>
      <c r="H15" s="183"/>
      <c r="I15" s="183"/>
      <c r="J15" s="183"/>
      <c r="K15" s="183"/>
      <c r="L15" s="183">
        <f t="shared" si="76"/>
        <v>0</v>
      </c>
      <c r="M15" s="183">
        <f t="shared" si="11"/>
        <v>0</v>
      </c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>
        <f t="shared" si="81"/>
        <v>0</v>
      </c>
      <c r="AY15" s="183">
        <f t="shared" si="82"/>
        <v>0</v>
      </c>
      <c r="AZ15" s="183">
        <f t="shared" si="18"/>
        <v>0</v>
      </c>
      <c r="BA15" s="183">
        <f t="shared" si="19"/>
        <v>0</v>
      </c>
      <c r="BB15" s="183">
        <f t="shared" si="20"/>
        <v>0</v>
      </c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/>
      <c r="BW15" s="183"/>
      <c r="BX15" s="183"/>
      <c r="BY15" s="183"/>
      <c r="BZ15" s="183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  <c r="CZ15" s="183"/>
      <c r="DA15" s="183"/>
      <c r="DB15" s="183"/>
      <c r="DC15" s="183"/>
      <c r="DD15" s="183"/>
      <c r="DE15" s="183"/>
      <c r="DF15" s="183"/>
      <c r="DG15" s="183"/>
      <c r="DH15" s="183"/>
      <c r="DI15" s="183"/>
      <c r="DJ15" s="183"/>
      <c r="DK15" s="183"/>
      <c r="DL15" s="18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</row>
    <row r="16" spans="1:179" s="162" customFormat="1">
      <c r="B16" s="188">
        <v>2</v>
      </c>
      <c r="C16" s="189" t="s">
        <v>159</v>
      </c>
      <c r="D16" s="190">
        <f>D17+D21+D26+D31+D32</f>
        <v>8059.7117561406994</v>
      </c>
      <c r="E16" s="190">
        <f t="shared" ref="E16:O16" si="111">E17+E21+E26+E31+E32</f>
        <v>7998.4255973428317</v>
      </c>
      <c r="F16" s="190">
        <f t="shared" si="111"/>
        <v>6212.8173011215385</v>
      </c>
      <c r="G16" s="190">
        <f t="shared" si="111"/>
        <v>11022.147362345037</v>
      </c>
      <c r="H16" s="190">
        <f t="shared" si="111"/>
        <v>5560.0435852061064</v>
      </c>
      <c r="I16" s="190">
        <f t="shared" si="111"/>
        <v>3521.0537721252695</v>
      </c>
      <c r="J16" s="190">
        <f t="shared" si="111"/>
        <v>6465.3234951614613</v>
      </c>
      <c r="K16" s="190">
        <f t="shared" si="111"/>
        <v>9048.1721703672865</v>
      </c>
      <c r="L16" s="190">
        <f t="shared" si="111"/>
        <v>6243.7131491461514</v>
      </c>
      <c r="M16" s="190">
        <f t="shared" si="11"/>
        <v>3019.3376480220713</v>
      </c>
      <c r="N16" s="190">
        <f t="shared" si="111"/>
        <v>3298.3963973478649</v>
      </c>
      <c r="O16" s="190">
        <f t="shared" si="111"/>
        <v>1051.4665879496488</v>
      </c>
      <c r="P16" s="190">
        <f t="shared" ref="P16" si="112">P17+P21+P26+P31+P32</f>
        <v>314.8177636631396</v>
      </c>
      <c r="Q16" s="190">
        <f t="shared" ref="Q16" si="113">Q17+Q21+Q26+Q31+Q32</f>
        <v>3395.0310071800473</v>
      </c>
      <c r="R16" s="190">
        <f t="shared" ref="R16" si="114">R17+R21+R26+R31+R32</f>
        <v>336.48551930576525</v>
      </c>
      <c r="S16" s="190">
        <f t="shared" ref="S16" si="115">S17+S21+S26+S31+S32</f>
        <v>3009.2625091051659</v>
      </c>
      <c r="T16" s="190">
        <f t="shared" ref="T16" si="116">T17+T21+T26+T31+T32</f>
        <v>1548.3844114097233</v>
      </c>
      <c r="U16" s="190">
        <f t="shared" ref="U16" si="117">U17+U21+U26+U31+U32</f>
        <v>3104.2931575221769</v>
      </c>
      <c r="V16" s="190">
        <f t="shared" ref="V16" si="118">V17+V21+V26+V31+V32</f>
        <v>1478.036074125361</v>
      </c>
      <c r="W16" s="190">
        <f t="shared" ref="W16" si="119">W17+W21+W26+W31+W32</f>
        <v>1732.4426553139228</v>
      </c>
      <c r="X16" s="190">
        <f t="shared" ref="X16:Y16" si="120">X17+X21+X26+X31+X32</f>
        <v>1013.3509252068784</v>
      </c>
      <c r="Y16" s="190">
        <f t="shared" si="120"/>
        <v>1988.987646475377</v>
      </c>
      <c r="Z16" s="190">
        <f t="shared" ref="Z16" si="121">Z17+Z21+Z26+Z31+Z32</f>
        <v>2822.1835213775867</v>
      </c>
      <c r="AA16" s="190">
        <f t="shared" ref="AA16" si="122">AA17+AA21+AA26+AA31+AA32</f>
        <v>1978.0593492161374</v>
      </c>
      <c r="AB16" s="190">
        <f t="shared" ref="AB16" si="123">AB17+AB21+AB26+AB31+AB32</f>
        <v>3219.5689695886922</v>
      </c>
      <c r="AC16" s="190">
        <f t="shared" ref="AC16" si="124">AC17+AC21+AC26+AC31+AC32</f>
        <v>3002.3355221626211</v>
      </c>
      <c r="AD16" s="190">
        <f t="shared" ref="AD16" si="125">AD17+AD21+AD26+AD31+AD32</f>
        <v>924.3610640622087</v>
      </c>
      <c r="AE16" s="190">
        <f t="shared" ref="AE16" si="126">AE17+AE21+AE26+AE31+AE32</f>
        <v>452.33150110681805</v>
      </c>
      <c r="AF16" s="190">
        <f t="shared" ref="AF16" si="127">AF17+AF21+AF26+AF31+AF32</f>
        <v>247.59465571558587</v>
      </c>
      <c r="AG16" s="190">
        <f t="shared" ref="AG16" si="128">AG17+AG21+AG26+AG31+AG32</f>
        <v>3935.7563643214939</v>
      </c>
      <c r="AH16" s="190">
        <f t="shared" ref="AH16:AI16" si="129">AH17+AH21+AH26+AH31+AH32</f>
        <v>1613.1747298938028</v>
      </c>
      <c r="AI16" s="190">
        <f t="shared" si="129"/>
        <v>-128.57175157039353</v>
      </c>
      <c r="AJ16" s="190">
        <f t="shared" ref="AJ16" si="130">AJ17+AJ21+AJ26+AJ31+AJ32</f>
        <v>1005.2177554378583</v>
      </c>
      <c r="AK16" s="190">
        <f t="shared" ref="AK16" si="131">AK17+AK21+AK26+AK31+AK32</f>
        <v>1031.2330383640015</v>
      </c>
      <c r="AL16" s="190">
        <f t="shared" ref="AL16" si="132">AL17+AL21+AL26+AL31+AL32</f>
        <v>3270.3526522264974</v>
      </c>
      <c r="AM16" s="190">
        <f t="shared" ref="AM16" si="133">AM17+AM21+AM26+AM31+AM32</f>
        <v>-338.75513712775376</v>
      </c>
      <c r="AN16" s="190">
        <f t="shared" ref="AN16" si="134">AN17+AN21+AN26+AN31+AN32</f>
        <v>2733.4600704980044</v>
      </c>
      <c r="AO16" s="190">
        <f t="shared" ref="AO16" si="135">AO17+AO21+AO26+AO31+AO32</f>
        <v>800.26590956471387</v>
      </c>
      <c r="AP16" s="190">
        <f t="shared" ref="AP16" si="136">AP17+AP21+AP26+AP31+AP32</f>
        <v>749.12511922155704</v>
      </c>
      <c r="AQ16" s="190">
        <f t="shared" ref="AQ16" si="137">AQ17+AQ21+AQ26+AQ31+AQ32</f>
        <v>1090.1967851828458</v>
      </c>
      <c r="AR16" s="190">
        <f t="shared" ref="AR16" si="138">AR17+AR21+AR26+AR31+AR32</f>
        <v>2425.3014737112508</v>
      </c>
      <c r="AS16" s="190">
        <f>AS17+AS21+AS26+AS31+AS32</f>
        <v>4783.5487922516331</v>
      </c>
      <c r="AT16" s="190">
        <f>AT17+AT21+AT26+AT31+AT32</f>
        <v>-34.689029744183756</v>
      </c>
      <c r="AU16" s="190">
        <f t="shared" ref="AU16" si="139">AU17+AU21+AU26+AU31+AU32</f>
        <v>55.453733877883622</v>
      </c>
      <c r="AV16" s="190">
        <f t="shared" ref="AV16" si="140">AV17+AV21+AV26+AV31+AV32</f>
        <v>3481.1336841732664</v>
      </c>
      <c r="AW16" s="190">
        <f t="shared" ref="AW16" si="141">AW17+AW21+AW26+AW31+AW32</f>
        <v>2741.8147608391864</v>
      </c>
      <c r="AX16" s="190">
        <f t="shared" si="81"/>
        <v>1110.472685430042</v>
      </c>
      <c r="AY16" s="190">
        <f t="shared" si="82"/>
        <v>201.22356249234554</v>
      </c>
      <c r="AZ16" s="190">
        <f t="shared" si="18"/>
        <v>216.18096577239805</v>
      </c>
      <c r="BA16" s="190">
        <f t="shared" si="19"/>
        <v>1491.4604343272858</v>
      </c>
      <c r="BB16" s="190">
        <f t="shared" si="20"/>
        <v>-311.07942562731284</v>
      </c>
      <c r="BC16" s="190">
        <f>BC17+BC21+BC26+BC31+BC32</f>
        <v>1146.4261795412544</v>
      </c>
      <c r="BD16" s="190">
        <f t="shared" ref="BD16:DO16" si="142">BD17+BD21+BD26+BD31+BD32</f>
        <v>1734.8285711568581</v>
      </c>
      <c r="BE16" s="190">
        <f t="shared" si="142"/>
        <v>417.14164664975215</v>
      </c>
      <c r="BF16" s="190">
        <f t="shared" si="142"/>
        <v>793.24429154495783</v>
      </c>
      <c r="BG16" s="190">
        <f t="shared" si="142"/>
        <v>-193.46443895805953</v>
      </c>
      <c r="BH16" s="190">
        <f t="shared" si="142"/>
        <v>451.68673536275071</v>
      </c>
      <c r="BI16" s="190">
        <f t="shared" si="142"/>
        <v>-655.9921084380544</v>
      </c>
      <c r="BJ16" s="190">
        <f t="shared" si="142"/>
        <v>854.58260760320672</v>
      </c>
      <c r="BK16" s="190">
        <f t="shared" si="142"/>
        <v>116.22726449798733</v>
      </c>
      <c r="BL16" s="190">
        <f t="shared" si="142"/>
        <v>315.35883657640034</v>
      </c>
      <c r="BM16" s="190">
        <f t="shared" si="142"/>
        <v>1005.9556652233351</v>
      </c>
      <c r="BN16" s="190">
        <f t="shared" si="142"/>
        <v>2073.7165053803119</v>
      </c>
      <c r="BO16" s="190">
        <f t="shared" si="142"/>
        <v>-97.334228438850261</v>
      </c>
      <c r="BP16" s="190">
        <f t="shared" si="142"/>
        <v>653.18915686445848</v>
      </c>
      <c r="BQ16" s="190">
        <f t="shared" si="142"/>
        <v>-219.369409119843</v>
      </c>
      <c r="BR16" s="190">
        <f t="shared" si="142"/>
        <v>99.390204383094726</v>
      </c>
      <c r="BS16" s="190">
        <f t="shared" si="142"/>
        <v>774.54913876660146</v>
      </c>
      <c r="BT16" s="190">
        <f t="shared" si="142"/>
        <v>2135.3231659554699</v>
      </c>
      <c r="BU16" s="190">
        <f t="shared" si="142"/>
        <v>-484.99928708786001</v>
      </c>
      <c r="BV16" s="190">
        <f t="shared" si="142"/>
        <v>884.38543049928865</v>
      </c>
      <c r="BW16" s="190">
        <f t="shared" si="142"/>
        <v>1148.9982679982948</v>
      </c>
      <c r="BX16" s="190">
        <f t="shared" si="142"/>
        <v>190.0257136128987</v>
      </c>
      <c r="BY16" s="190">
        <f t="shared" si="142"/>
        <v>551.44680253680895</v>
      </c>
      <c r="BZ16" s="190">
        <f t="shared" si="142"/>
        <v>2362.8206413724697</v>
      </c>
      <c r="CA16" s="190">
        <f t="shared" si="142"/>
        <v>-135.17433468845479</v>
      </c>
      <c r="CB16" s="190">
        <f t="shared" si="142"/>
        <v>1295.4707671827346</v>
      </c>
      <c r="CC16" s="190">
        <f t="shared" si="142"/>
        <v>317.7396416310811</v>
      </c>
      <c r="CD16" s="190">
        <f t="shared" si="142"/>
        <v>137.392511523661</v>
      </c>
      <c r="CE16" s="190">
        <f t="shared" si="142"/>
        <v>3042.901395034387</v>
      </c>
      <c r="CF16" s="190">
        <f t="shared" si="142"/>
        <v>-1447.8512512441253</v>
      </c>
      <c r="CG16" s="190">
        <f t="shared" si="142"/>
        <v>149.21585534851897</v>
      </c>
      <c r="CH16" s="190">
        <f t="shared" si="142"/>
        <v>404.25389138318366</v>
      </c>
      <c r="CI16" s="190">
        <f t="shared" si="142"/>
        <v>459.88117847517583</v>
      </c>
      <c r="CJ16" s="190">
        <f t="shared" si="142"/>
        <v>368.63437004743918</v>
      </c>
      <c r="CK16" s="190">
        <f t="shared" si="142"/>
        <v>215.00472437587632</v>
      </c>
      <c r="CL16" s="190">
        <f t="shared" si="142"/>
        <v>1405.3485520520617</v>
      </c>
      <c r="CM16" s="190">
        <f t="shared" si="142"/>
        <v>459.86216497906048</v>
      </c>
      <c r="CN16" s="190">
        <f t="shared" si="142"/>
        <v>2056.1279803418329</v>
      </c>
      <c r="CO16" s="190">
        <f t="shared" si="142"/>
        <v>306.1933760566933</v>
      </c>
      <c r="CP16" s="190">
        <f t="shared" si="142"/>
        <v>202.22250764423507</v>
      </c>
      <c r="CQ16" s="190">
        <f t="shared" si="142"/>
        <v>384.23703985200632</v>
      </c>
      <c r="CR16" s="190">
        <f t="shared" si="142"/>
        <v>1391.5998017198963</v>
      </c>
      <c r="CS16" s="190">
        <f t="shared" si="142"/>
        <v>1062.620543595405</v>
      </c>
      <c r="CT16" s="190">
        <f t="shared" si="142"/>
        <v>372.00584890747689</v>
      </c>
      <c r="CU16" s="190">
        <f t="shared" si="142"/>
        <v>1784.9425770858104</v>
      </c>
      <c r="CV16" s="190">
        <f t="shared" si="142"/>
        <v>554.79746531204819</v>
      </c>
      <c r="CW16" s="190">
        <f t="shared" si="142"/>
        <v>514.86265366820669</v>
      </c>
      <c r="CX16" s="190">
        <f t="shared" si="142"/>
        <v>1932.6754031823662</v>
      </c>
      <c r="CY16" s="190">
        <f t="shared" si="142"/>
        <v>910.01573246170756</v>
      </c>
      <c r="CZ16" s="190">
        <f t="shared" si="142"/>
        <v>696.76469619392833</v>
      </c>
      <c r="DA16" s="190">
        <f t="shared" si="142"/>
        <v>-682.41936459342674</v>
      </c>
      <c r="DB16" s="190">
        <f t="shared" si="142"/>
        <v>-66.418983808792404</v>
      </c>
      <c r="DC16" s="190">
        <f t="shared" si="142"/>
        <v>-693.72177606443404</v>
      </c>
      <c r="DD16" s="190">
        <f t="shared" si="142"/>
        <v>1212.4722609800447</v>
      </c>
      <c r="DE16" s="190">
        <f t="shared" si="142"/>
        <v>510.75408912844523</v>
      </c>
      <c r="DF16" s="190">
        <f t="shared" si="142"/>
        <v>664.98277523356307</v>
      </c>
      <c r="DG16" s="190">
        <f t="shared" si="142"/>
        <v>-928.14220864642255</v>
      </c>
      <c r="DH16" s="190">
        <f t="shared" si="142"/>
        <v>3286.4748431270846</v>
      </c>
      <c r="DI16" s="190">
        <f t="shared" si="142"/>
        <v>146.17838900416501</v>
      </c>
      <c r="DJ16" s="190">
        <f t="shared" si="142"/>
        <v>503.10313219024533</v>
      </c>
      <c r="DK16" s="190">
        <f t="shared" si="142"/>
        <v>2836.2206359455427</v>
      </c>
      <c r="DL16" s="190">
        <f t="shared" si="142"/>
        <v>-636.41483408977206</v>
      </c>
      <c r="DM16" s="190">
        <f t="shared" si="142"/>
        <v>-586.6310719619679</v>
      </c>
      <c r="DN16" s="190">
        <f t="shared" si="142"/>
        <v>-45.574155062931865</v>
      </c>
      <c r="DO16" s="190">
        <f t="shared" si="142"/>
        <v>-107.66571478613099</v>
      </c>
      <c r="DP16" s="190">
        <f t="shared" ref="DP16:FQ16" si="143">DP17+DP21+DP26+DP31+DP32</f>
        <v>24.668118278669354</v>
      </c>
      <c r="DQ16" s="190">
        <f t="shared" si="143"/>
        <v>644.70990592186467</v>
      </c>
      <c r="DR16" s="190">
        <f t="shared" si="143"/>
        <v>569.69322030306625</v>
      </c>
      <c r="DS16" s="190">
        <f t="shared" si="143"/>
        <v>-209.18537078707277</v>
      </c>
      <c r="DT16" s="190">
        <f t="shared" si="143"/>
        <v>-86.028560459731807</v>
      </c>
      <c r="DU16" s="190">
        <f t="shared" si="143"/>
        <v>43.558640398065876</v>
      </c>
      <c r="DV16" s="190">
        <f t="shared" si="143"/>
        <v>1073.7029584256675</v>
      </c>
      <c r="DW16" s="190">
        <f t="shared" si="143"/>
        <v>1102.5544401356674</v>
      </c>
      <c r="DX16" s="190">
        <f t="shared" si="143"/>
        <v>-89.702246016333248</v>
      </c>
      <c r="DY16" s="190">
        <f t="shared" si="143"/>
        <v>2257.500458107163</v>
      </c>
      <c r="DZ16" s="190">
        <f t="shared" si="143"/>
        <v>-1077.9970198154317</v>
      </c>
      <c r="EA16" s="190">
        <f t="shared" si="143"/>
        <v>494.59851317686645</v>
      </c>
      <c r="EB16" s="190">
        <f t="shared" si="143"/>
        <v>244.64336951081162</v>
      </c>
      <c r="EC16" s="190">
        <f t="shared" si="143"/>
        <v>-84.094625077129137</v>
      </c>
      <c r="ED16" s="190">
        <f t="shared" si="143"/>
        <v>-35.353858965537455</v>
      </c>
      <c r="EE16" s="190">
        <f t="shared" si="143"/>
        <v>2852.9085545406715</v>
      </c>
      <c r="EF16" s="190">
        <f t="shared" si="143"/>
        <v>-1308.3538631798667</v>
      </c>
      <c r="EG16" s="190">
        <f t="shared" si="143"/>
        <v>419.88453595955616</v>
      </c>
      <c r="EH16" s="190">
        <f t="shared" si="143"/>
        <v>1688.7352367850244</v>
      </c>
      <c r="EI16" s="190">
        <f t="shared" si="143"/>
        <v>274.28603353774264</v>
      </c>
      <c r="EJ16" s="190">
        <f t="shared" si="143"/>
        <v>525.70089424784317</v>
      </c>
      <c r="EK16" s="190">
        <f t="shared" si="143"/>
        <v>-50.861808564028706</v>
      </c>
      <c r="EL16" s="190">
        <f t="shared" si="143"/>
        <v>-634.25284301085503</v>
      </c>
      <c r="EM16" s="190">
        <f t="shared" si="143"/>
        <v>1209.1040377331196</v>
      </c>
      <c r="EN16" s="190">
        <f t="shared" si="143"/>
        <v>515.34559046058121</v>
      </c>
      <c r="EO16" s="190">
        <f t="shared" si="143"/>
        <v>654.76921154512661</v>
      </c>
      <c r="EP16" s="190">
        <f t="shared" si="143"/>
        <v>1973.1962175152473</v>
      </c>
      <c r="EQ16" s="190">
        <f t="shared" si="143"/>
        <v>-202.66395534912311</v>
      </c>
      <c r="ER16" s="190">
        <f t="shared" si="143"/>
        <v>665.60980412207664</v>
      </c>
      <c r="ES16" s="190">
        <f t="shared" si="143"/>
        <v>1000.1983638054296</v>
      </c>
      <c r="ET16" s="190">
        <f t="shared" si="143"/>
        <v>3117.7406243241267</v>
      </c>
      <c r="EU16" s="190">
        <f t="shared" si="143"/>
        <v>-223.61857842846319</v>
      </c>
      <c r="EV16" s="190">
        <f t="shared" si="143"/>
        <v>-159.44449236477811</v>
      </c>
      <c r="EW16" s="190">
        <f t="shared" si="143"/>
        <v>348.37404104905761</v>
      </c>
      <c r="EX16" s="190">
        <f t="shared" si="143"/>
        <v>58.800096318325473</v>
      </c>
      <c r="EY16" s="190">
        <f t="shared" si="143"/>
        <v>358.65956336060026</v>
      </c>
      <c r="EZ16" s="190">
        <f t="shared" si="143"/>
        <v>-362.00592580104205</v>
      </c>
      <c r="FA16" s="190">
        <f t="shared" si="143"/>
        <v>2793.6440480545489</v>
      </c>
      <c r="FB16" s="190">
        <f t="shared" si="143"/>
        <v>1121.6952262548596</v>
      </c>
      <c r="FC16" s="190">
        <f t="shared" si="143"/>
        <v>-434.2055901361424</v>
      </c>
      <c r="FD16" s="190">
        <f t="shared" si="143"/>
        <v>589.05070305599406</v>
      </c>
      <c r="FE16" s="190">
        <f t="shared" si="143"/>
        <v>940.6458310313692</v>
      </c>
      <c r="FF16" s="190">
        <f t="shared" si="143"/>
        <v>1212.1182267518229</v>
      </c>
      <c r="FG16" s="190">
        <f t="shared" si="143"/>
        <v>763.24808801413099</v>
      </c>
      <c r="FH16" s="190">
        <f t="shared" si="143"/>
        <v>453.65369751708852</v>
      </c>
      <c r="FI16" s="190">
        <f t="shared" si="143"/>
        <v>-106.4291001011776</v>
      </c>
      <c r="FJ16" s="190">
        <f t="shared" si="143"/>
        <v>961.51764908564905</v>
      </c>
      <c r="FK16" s="190">
        <f t="shared" si="143"/>
        <v>-212.53725542198748</v>
      </c>
      <c r="FL16" s="190">
        <f t="shared" si="143"/>
        <v>-547.75683117131598</v>
      </c>
      <c r="FM16" s="190">
        <f t="shared" si="143"/>
        <v>71.615435131457616</v>
      </c>
      <c r="FN16" s="190">
        <f t="shared" si="143"/>
        <v>604.36054667158305</v>
      </c>
      <c r="FO16" s="190">
        <f t="shared" si="143"/>
        <v>-459.79501603064261</v>
      </c>
      <c r="FP16" s="190">
        <f t="shared" si="143"/>
        <v>-389.99898930215187</v>
      </c>
      <c r="FQ16" s="190">
        <f t="shared" si="143"/>
        <v>466.21922243289663</v>
      </c>
      <c r="FR16" s="190">
        <f t="shared" ref="FR16" si="144">FR17+FR21+FR26+FR31+FR32</f>
        <v>1415.2402011965412</v>
      </c>
      <c r="FS16" s="190">
        <f t="shared" ref="FS16:FT16" si="145">FS17+FS21+FS26+FS31+FS32</f>
        <v>-480.71497725853214</v>
      </c>
      <c r="FT16" s="190">
        <f t="shared" si="145"/>
        <v>-51.765859549796915</v>
      </c>
      <c r="FU16" s="190">
        <f t="shared" ref="FU16" si="146">FU17+FU21+FU26+FU31+FU32</f>
        <v>221.40141118101619</v>
      </c>
      <c r="FV16" s="190">
        <f t="shared" ref="FV16:FW16" si="147">FV17+FV21+FV26+FV31+FV32</f>
        <v>467.92319982848949</v>
      </c>
      <c r="FW16" s="190">
        <f t="shared" si="147"/>
        <v>300.97705196007007</v>
      </c>
    </row>
    <row r="17" spans="2:179">
      <c r="B17" s="185">
        <v>21</v>
      </c>
      <c r="C17" s="178" t="s">
        <v>86</v>
      </c>
      <c r="D17" s="180">
        <f t="shared" ref="D17:BC17" si="148">+SUM(D18:D20)</f>
        <v>1228.7910215392087</v>
      </c>
      <c r="E17" s="180">
        <f t="shared" si="148"/>
        <v>3475.994811247574</v>
      </c>
      <c r="F17" s="180">
        <f t="shared" si="148"/>
        <v>1185.0557482063475</v>
      </c>
      <c r="G17" s="180">
        <f t="shared" si="148"/>
        <v>5911.1964870625725</v>
      </c>
      <c r="H17" s="180">
        <f t="shared" si="148"/>
        <v>6241.9070233818002</v>
      </c>
      <c r="I17" s="180">
        <f t="shared" si="148"/>
        <v>1439.2791612439996</v>
      </c>
      <c r="J17" s="180">
        <f t="shared" si="148"/>
        <v>2855.3147092663271</v>
      </c>
      <c r="K17" s="180">
        <f t="shared" si="148"/>
        <v>1128.0387511120155</v>
      </c>
      <c r="L17" s="180">
        <f t="shared" si="76"/>
        <v>2.3466009342641598</v>
      </c>
      <c r="M17" s="180">
        <f t="shared" si="11"/>
        <v>-853.4736116469328</v>
      </c>
      <c r="N17" s="180">
        <f t="shared" si="148"/>
        <v>176.65614583139714</v>
      </c>
      <c r="O17" s="180">
        <f t="shared" si="148"/>
        <v>137.97159693494785</v>
      </c>
      <c r="P17" s="180">
        <f t="shared" si="148"/>
        <v>31.432188681784464</v>
      </c>
      <c r="Q17" s="180">
        <f t="shared" si="148"/>
        <v>882.73109009107907</v>
      </c>
      <c r="R17" s="180">
        <f t="shared" si="148"/>
        <v>581.15074343266315</v>
      </c>
      <c r="S17" s="180">
        <f t="shared" si="148"/>
        <v>1998.4040707323923</v>
      </c>
      <c r="T17" s="180">
        <f t="shared" si="148"/>
        <v>-244.4392972976832</v>
      </c>
      <c r="U17" s="180">
        <f t="shared" si="148"/>
        <v>1140.8792943802016</v>
      </c>
      <c r="V17" s="180">
        <f t="shared" si="148"/>
        <v>886.43551390749326</v>
      </c>
      <c r="W17" s="180">
        <f t="shared" si="148"/>
        <v>227.95804723266474</v>
      </c>
      <c r="X17" s="180">
        <f t="shared" si="148"/>
        <v>-126.24791045787529</v>
      </c>
      <c r="Y17" s="180">
        <f t="shared" si="148"/>
        <v>196.91009752406512</v>
      </c>
      <c r="Z17" s="180">
        <f t="shared" si="148"/>
        <v>1552.5759623777731</v>
      </c>
      <c r="AA17" s="180">
        <f t="shared" si="148"/>
        <v>33.285622314691068</v>
      </c>
      <c r="AB17" s="180">
        <f t="shared" si="148"/>
        <v>3337.8898284501101</v>
      </c>
      <c r="AC17" s="180">
        <f t="shared" si="148"/>
        <v>987.44507391999844</v>
      </c>
      <c r="AD17" s="180">
        <f t="shared" si="148"/>
        <v>3169.0259874394001</v>
      </c>
      <c r="AE17" s="180">
        <f t="shared" si="148"/>
        <v>41.48577084079966</v>
      </c>
      <c r="AF17" s="180">
        <f t="shared" si="148"/>
        <v>-83.744735462199813</v>
      </c>
      <c r="AG17" s="180">
        <f t="shared" si="148"/>
        <v>3115.1400005637997</v>
      </c>
      <c r="AH17" s="180">
        <f t="shared" si="148"/>
        <v>2237.1718500105999</v>
      </c>
      <c r="AI17" s="180">
        <f t="shared" si="148"/>
        <v>207.5847002889999</v>
      </c>
      <c r="AJ17" s="180">
        <f t="shared" si="148"/>
        <v>-535.17275473560005</v>
      </c>
      <c r="AK17" s="180">
        <f t="shared" si="148"/>
        <v>-470.30463432000028</v>
      </c>
      <c r="AL17" s="180">
        <f t="shared" si="148"/>
        <v>2174.2288363841994</v>
      </c>
      <c r="AM17" s="180">
        <f t="shared" si="148"/>
        <v>-1221.2059144058003</v>
      </c>
      <c r="AN17" s="180">
        <f t="shared" si="148"/>
        <v>2267.198265257</v>
      </c>
      <c r="AO17" s="180">
        <f t="shared" si="148"/>
        <v>-364.90647796907172</v>
      </c>
      <c r="AP17" s="180">
        <f t="shared" si="148"/>
        <v>168.68883604531163</v>
      </c>
      <c r="AQ17" s="180">
        <f t="shared" si="148"/>
        <v>338.7506346880449</v>
      </c>
      <c r="AR17" s="180">
        <f t="shared" si="148"/>
        <v>619.23185404355195</v>
      </c>
      <c r="AS17" s="180">
        <f t="shared" si="148"/>
        <v>1.3674263351069982</v>
      </c>
      <c r="AT17" s="180">
        <f t="shared" ref="AT17:AT28" si="149">+SUM(EU17:EW17)</f>
        <v>-313.82654852282553</v>
      </c>
      <c r="AU17" s="180">
        <f t="shared" ref="AU17:AU28" si="150">+SUM(EX17:EZ17)</f>
        <v>485.68851807408066</v>
      </c>
      <c r="AV17" s="180">
        <f t="shared" ref="AV17:AV28" si="151">+SUM(FA17:FC17)</f>
        <v>192.85920756083195</v>
      </c>
      <c r="AW17" s="180">
        <f t="shared" ref="AW17:AW28" si="152">+SUM(FD17:FF17)</f>
        <v>-362.37457617782286</v>
      </c>
      <c r="AX17" s="180">
        <f t="shared" si="81"/>
        <v>-279.93587485795979</v>
      </c>
      <c r="AY17" s="180">
        <f t="shared" si="82"/>
        <v>-476.65678724665759</v>
      </c>
      <c r="AZ17" s="180">
        <f t="shared" si="18"/>
        <v>96.676438543396046</v>
      </c>
      <c r="BA17" s="180">
        <f t="shared" si="19"/>
        <v>-193.55738808571121</v>
      </c>
      <c r="BB17" s="180">
        <f t="shared" si="20"/>
        <v>-726.7244700081701</v>
      </c>
      <c r="BC17" s="180">
        <f t="shared" si="148"/>
        <v>35.055475084252151</v>
      </c>
      <c r="BD17" s="180">
        <f t="shared" ref="BD17:DO17" si="153">+SUM(BD18:BD20)</f>
        <v>167.00036590284887</v>
      </c>
      <c r="BE17" s="180">
        <f t="shared" si="153"/>
        <v>-25.399695155703881</v>
      </c>
      <c r="BF17" s="180">
        <f t="shared" si="153"/>
        <v>1.5128631492796245</v>
      </c>
      <c r="BG17" s="180">
        <f t="shared" si="153"/>
        <v>0.372013316801592</v>
      </c>
      <c r="BH17" s="180">
        <f t="shared" si="153"/>
        <v>136.08672046886664</v>
      </c>
      <c r="BI17" s="180">
        <f t="shared" si="153"/>
        <v>61.268580572341811</v>
      </c>
      <c r="BJ17" s="180">
        <f t="shared" si="153"/>
        <v>-61.588281961505359</v>
      </c>
      <c r="BK17" s="180">
        <f t="shared" si="153"/>
        <v>31.751890070948022</v>
      </c>
      <c r="BL17" s="180">
        <f t="shared" si="153"/>
        <v>229.9941977230288</v>
      </c>
      <c r="BM17" s="180">
        <f t="shared" si="153"/>
        <v>267.55104661237249</v>
      </c>
      <c r="BN17" s="180">
        <f t="shared" si="153"/>
        <v>385.18584575567786</v>
      </c>
      <c r="BO17" s="180">
        <f t="shared" si="153"/>
        <v>45.39821472783072</v>
      </c>
      <c r="BP17" s="180">
        <f t="shared" si="153"/>
        <v>387.58113064898475</v>
      </c>
      <c r="BQ17" s="180">
        <f t="shared" si="153"/>
        <v>148.17139805584759</v>
      </c>
      <c r="BR17" s="180">
        <f t="shared" si="153"/>
        <v>83.648997725812237</v>
      </c>
      <c r="BS17" s="180">
        <f t="shared" si="153"/>
        <v>96.18609138688322</v>
      </c>
      <c r="BT17" s="180">
        <f t="shared" si="153"/>
        <v>1818.5689816196968</v>
      </c>
      <c r="BU17" s="180">
        <f t="shared" si="153"/>
        <v>-227.23000662400594</v>
      </c>
      <c r="BV17" s="180">
        <f t="shared" si="153"/>
        <v>-78.985978197141435</v>
      </c>
      <c r="BW17" s="180">
        <f t="shared" si="153"/>
        <v>61.77668752346419</v>
      </c>
      <c r="BX17" s="180">
        <f t="shared" si="153"/>
        <v>336.1254008803013</v>
      </c>
      <c r="BY17" s="180">
        <f t="shared" si="153"/>
        <v>195.67640211511869</v>
      </c>
      <c r="BZ17" s="180">
        <f t="shared" si="153"/>
        <v>609.07749138478175</v>
      </c>
      <c r="CA17" s="180">
        <f t="shared" si="153"/>
        <v>72.60519542088187</v>
      </c>
      <c r="CB17" s="180">
        <f t="shared" si="153"/>
        <v>-22.86017473338865</v>
      </c>
      <c r="CC17" s="180">
        <f t="shared" si="153"/>
        <v>836.69049322000001</v>
      </c>
      <c r="CD17" s="180">
        <f t="shared" si="153"/>
        <v>-111.24614776497529</v>
      </c>
      <c r="CE17" s="180">
        <f t="shared" si="153"/>
        <v>644.15911147629231</v>
      </c>
      <c r="CF17" s="180">
        <f t="shared" si="153"/>
        <v>-304.95491647865236</v>
      </c>
      <c r="CG17" s="180">
        <f t="shared" si="153"/>
        <v>-132.72438621775137</v>
      </c>
      <c r="CH17" s="180">
        <f t="shared" si="153"/>
        <v>-8.7141540273833016</v>
      </c>
      <c r="CI17" s="180">
        <f t="shared" si="153"/>
        <v>15.190629787259397</v>
      </c>
      <c r="CJ17" s="180">
        <f t="shared" si="153"/>
        <v>414.49530809428478</v>
      </c>
      <c r="CK17" s="180">
        <f t="shared" si="153"/>
        <v>243.88143720559572</v>
      </c>
      <c r="CL17" s="180">
        <f t="shared" si="153"/>
        <v>-461.46664777581532</v>
      </c>
      <c r="CM17" s="180">
        <f t="shared" si="153"/>
        <v>619.22581435296991</v>
      </c>
      <c r="CN17" s="180">
        <f t="shared" si="153"/>
        <v>193.83361531180151</v>
      </c>
      <c r="CO17" s="180">
        <f t="shared" si="153"/>
        <v>739.51653271300165</v>
      </c>
      <c r="CP17" s="180">
        <f t="shared" si="153"/>
        <v>22.62386383425644</v>
      </c>
      <c r="CQ17" s="180">
        <f t="shared" si="153"/>
        <v>-172.39232990115636</v>
      </c>
      <c r="CR17" s="180">
        <f t="shared" si="153"/>
        <v>183.05408838159099</v>
      </c>
      <c r="CS17" s="180">
        <f t="shared" si="153"/>
        <v>922.32754710683764</v>
      </c>
      <c r="CT17" s="180">
        <f t="shared" si="153"/>
        <v>812.5820393632722</v>
      </c>
      <c r="CU17" s="180">
        <f t="shared" si="153"/>
        <v>1602.9802419800003</v>
      </c>
      <c r="CV17" s="180">
        <f t="shared" si="153"/>
        <v>157.74913867999973</v>
      </c>
      <c r="CW17" s="180">
        <f t="shared" si="153"/>
        <v>14.496781729999569</v>
      </c>
      <c r="CX17" s="180">
        <f t="shared" si="153"/>
        <v>815.19915350999918</v>
      </c>
      <c r="CY17" s="180">
        <f t="shared" si="153"/>
        <v>1623.981097202</v>
      </c>
      <c r="CZ17" s="180">
        <f t="shared" si="153"/>
        <v>1136.9081027604007</v>
      </c>
      <c r="DA17" s="180">
        <f t="shared" si="153"/>
        <v>408.13678747699987</v>
      </c>
      <c r="DB17" s="180">
        <f t="shared" si="153"/>
        <v>80.295163742599939</v>
      </c>
      <c r="DC17" s="180">
        <f t="shared" si="153"/>
        <v>-1000.4729906254001</v>
      </c>
      <c r="DD17" s="180">
        <f t="shared" si="153"/>
        <v>961.66359772359999</v>
      </c>
      <c r="DE17" s="180">
        <f t="shared" si="153"/>
        <v>-93.777763986599894</v>
      </c>
      <c r="DF17" s="180">
        <f t="shared" si="153"/>
        <v>-31.662761212199989</v>
      </c>
      <c r="DG17" s="180">
        <f t="shared" si="153"/>
        <v>41.695789736600062</v>
      </c>
      <c r="DH17" s="180">
        <f t="shared" si="153"/>
        <v>2956.7749999858002</v>
      </c>
      <c r="DI17" s="180">
        <f t="shared" si="153"/>
        <v>297.94567294019998</v>
      </c>
      <c r="DJ17" s="180">
        <f t="shared" si="153"/>
        <v>-139.58067236219998</v>
      </c>
      <c r="DK17" s="180">
        <f t="shared" si="153"/>
        <v>2814.7244746165998</v>
      </c>
      <c r="DL17" s="180">
        <f t="shared" si="153"/>
        <v>-294.63167433440003</v>
      </c>
      <c r="DM17" s="180">
        <f t="shared" si="153"/>
        <v>-282.92095027160008</v>
      </c>
      <c r="DN17" s="180">
        <f t="shared" si="153"/>
        <v>-126.70503403920006</v>
      </c>
      <c r="DO17" s="180">
        <f t="shared" si="153"/>
        <v>39.204956709199962</v>
      </c>
      <c r="DP17" s="180">
        <f t="shared" ref="DP17:FQ17" si="154">+SUM(DP18:DP20)</f>
        <v>295.08477761899996</v>
      </c>
      <c r="DQ17" s="180">
        <f t="shared" si="154"/>
        <v>-220.12055675180005</v>
      </c>
      <c r="DR17" s="180">
        <f t="shared" si="154"/>
        <v>-86.13802330860004</v>
      </c>
      <c r="DS17" s="180">
        <f t="shared" si="154"/>
        <v>-228.91417467520003</v>
      </c>
      <c r="DT17" s="180">
        <f t="shared" si="154"/>
        <v>-146.06789693939999</v>
      </c>
      <c r="DU17" s="180">
        <f t="shared" si="154"/>
        <v>-43.87555020159995</v>
      </c>
      <c r="DV17" s="180">
        <f t="shared" si="154"/>
        <v>-280.36118717900035</v>
      </c>
      <c r="DW17" s="180">
        <f t="shared" si="154"/>
        <v>1228.3667728600001</v>
      </c>
      <c r="DX17" s="180">
        <f t="shared" si="154"/>
        <v>-4.86916921400001</v>
      </c>
      <c r="DY17" s="180">
        <f t="shared" si="154"/>
        <v>950.73123273819942</v>
      </c>
      <c r="DZ17" s="180">
        <f t="shared" si="154"/>
        <v>-913.17960763980011</v>
      </c>
      <c r="EA17" s="180">
        <f t="shared" si="154"/>
        <v>-146.17245382080011</v>
      </c>
      <c r="EB17" s="180">
        <f t="shared" si="154"/>
        <v>-161.85385294520006</v>
      </c>
      <c r="EC17" s="180">
        <f t="shared" si="154"/>
        <v>-40.665617140800038</v>
      </c>
      <c r="ED17" s="180">
        <f t="shared" si="154"/>
        <v>0.15120680779991957</v>
      </c>
      <c r="EE17" s="180">
        <f t="shared" si="154"/>
        <v>2307.7126755900003</v>
      </c>
      <c r="EF17" s="180">
        <f t="shared" si="154"/>
        <v>-597.94155232352944</v>
      </c>
      <c r="EG17" s="180">
        <f t="shared" si="154"/>
        <v>-96.961889668260625</v>
      </c>
      <c r="EH17" s="180">
        <f t="shared" si="154"/>
        <v>329.99696402271837</v>
      </c>
      <c r="EI17" s="180">
        <f t="shared" si="154"/>
        <v>40.602797602270357</v>
      </c>
      <c r="EJ17" s="180">
        <f t="shared" si="154"/>
        <v>340.6660711835695</v>
      </c>
      <c r="EK17" s="180">
        <f t="shared" si="154"/>
        <v>-212.58003274052822</v>
      </c>
      <c r="EL17" s="180">
        <f t="shared" si="154"/>
        <v>112.58352881119104</v>
      </c>
      <c r="EM17" s="180">
        <f t="shared" si="154"/>
        <v>-83.852319105176491</v>
      </c>
      <c r="EN17" s="180">
        <f t="shared" si="154"/>
        <v>310.01942498203033</v>
      </c>
      <c r="EO17" s="180">
        <f t="shared" si="154"/>
        <v>124.53327395202957</v>
      </c>
      <c r="EP17" s="180">
        <f t="shared" si="154"/>
        <v>293.46866737272114</v>
      </c>
      <c r="EQ17" s="180">
        <f t="shared" si="154"/>
        <v>201.22991271880124</v>
      </c>
      <c r="ER17" s="180">
        <f t="shared" si="154"/>
        <v>-196.99340863030039</v>
      </c>
      <c r="ES17" s="180">
        <f t="shared" si="154"/>
        <v>77.578812172828819</v>
      </c>
      <c r="ET17" s="180">
        <f t="shared" si="154"/>
        <v>120.78202279257857</v>
      </c>
      <c r="EU17" s="180">
        <f t="shared" si="154"/>
        <v>-316.4813664727987</v>
      </c>
      <c r="EV17" s="180">
        <f t="shared" si="154"/>
        <v>-25.091067043602049</v>
      </c>
      <c r="EW17" s="180">
        <f t="shared" si="154"/>
        <v>27.745884993575228</v>
      </c>
      <c r="EX17" s="180">
        <f t="shared" si="154"/>
        <v>100.68038510689878</v>
      </c>
      <c r="EY17" s="180">
        <f t="shared" si="154"/>
        <v>-8.1598171205278049</v>
      </c>
      <c r="EZ17" s="180">
        <f t="shared" si="154"/>
        <v>393.1679500877097</v>
      </c>
      <c r="FA17" s="180">
        <f t="shared" si="154"/>
        <v>182.31499245919105</v>
      </c>
      <c r="FB17" s="180">
        <f t="shared" si="154"/>
        <v>48.092827785691583</v>
      </c>
      <c r="FC17" s="180">
        <f t="shared" si="154"/>
        <v>-37.548612684050681</v>
      </c>
      <c r="FD17" s="180">
        <f t="shared" si="154"/>
        <v>-649.01844363799864</v>
      </c>
      <c r="FE17" s="180">
        <f t="shared" si="154"/>
        <v>51.487858336566958</v>
      </c>
      <c r="FF17" s="180">
        <f t="shared" si="154"/>
        <v>235.15600912360881</v>
      </c>
      <c r="FG17" s="180">
        <f t="shared" si="154"/>
        <v>-153.9390011312023</v>
      </c>
      <c r="FH17" s="180">
        <f t="shared" si="154"/>
        <v>-113.64884467224203</v>
      </c>
      <c r="FI17" s="180">
        <f t="shared" si="154"/>
        <v>-12.348029054515465</v>
      </c>
      <c r="FJ17" s="180">
        <f t="shared" si="154"/>
        <v>-382.40566221568741</v>
      </c>
      <c r="FK17" s="180">
        <f t="shared" si="154"/>
        <v>72.891331021681054</v>
      </c>
      <c r="FL17" s="180">
        <f t="shared" si="154"/>
        <v>-167.14245605265128</v>
      </c>
      <c r="FM17" s="180">
        <f t="shared" si="154"/>
        <v>55.544851364123986</v>
      </c>
      <c r="FN17" s="180">
        <f t="shared" si="154"/>
        <v>77.187351781253042</v>
      </c>
      <c r="FO17" s="180">
        <f t="shared" si="154"/>
        <v>-36.055764601980968</v>
      </c>
      <c r="FP17" s="180">
        <f t="shared" si="154"/>
        <v>2.1039646495262616</v>
      </c>
      <c r="FQ17" s="180">
        <f t="shared" si="154"/>
        <v>-80.955841188446584</v>
      </c>
      <c r="FR17" s="180">
        <f t="shared" ref="FR17:FS17" si="155">+SUM(FR18:FR20)</f>
        <v>-114.70551154679089</v>
      </c>
      <c r="FS17" s="180">
        <f t="shared" si="155"/>
        <v>-226.73252123472255</v>
      </c>
      <c r="FT17" s="180">
        <f t="shared" ref="FT17" si="156">+SUM(FT18:FT20)</f>
        <v>-657.93578951813095</v>
      </c>
      <c r="FU17" s="180">
        <f t="shared" ref="FU17" si="157">+SUM(FU18:FU20)</f>
        <v>157.94384074468343</v>
      </c>
      <c r="FV17" s="180">
        <f t="shared" ref="FV17:FW17" si="158">+SUM(FV18:FV20)</f>
        <v>42.797098676153638</v>
      </c>
      <c r="FW17" s="180">
        <f t="shared" si="158"/>
        <v>-622.43323361026626</v>
      </c>
    </row>
    <row r="18" spans="2:179">
      <c r="B18" s="186">
        <v>211</v>
      </c>
      <c r="C18" s="187" t="s">
        <v>87</v>
      </c>
      <c r="D18" s="183">
        <f t="shared" ref="D18" si="159">+SUM(BC18:BN18)</f>
        <v>451.98165746920859</v>
      </c>
      <c r="E18" s="183">
        <f t="shared" ref="E18" si="160">+SUM(BO18:BZ18)</f>
        <v>175.93667304757403</v>
      </c>
      <c r="F18" s="183">
        <f t="shared" ref="F18" si="161">+SUM(CA18:CL18)</f>
        <v>707.11252167634768</v>
      </c>
      <c r="G18" s="183">
        <f t="shared" ref="G18" si="162">+SUM(CM18:CX18)</f>
        <v>3081.5183773425724</v>
      </c>
      <c r="H18" s="183">
        <f t="shared" ref="H18" si="163">+SUM(CY18:DJ18)</f>
        <v>-2648.2823085882005</v>
      </c>
      <c r="I18" s="183">
        <f t="shared" ref="I18" si="164">+SUM(DK18:DV18)</f>
        <v>-528.40072712600067</v>
      </c>
      <c r="J18" s="183">
        <f t="shared" ref="J18" si="165">+SUM(DW18:EH18)</f>
        <v>562.39211210632789</v>
      </c>
      <c r="K18" s="183">
        <f t="shared" ref="K18" si="166">+SUM(EI18:ET18)</f>
        <v>210.26990919263289</v>
      </c>
      <c r="L18" s="183">
        <f t="shared" si="76"/>
        <v>14.713939297639996</v>
      </c>
      <c r="M18" s="183">
        <f t="shared" si="11"/>
        <v>-763.91211367646883</v>
      </c>
      <c r="N18" s="183">
        <f>+SUM(BC18:BE18)</f>
        <v>110.48990513139719</v>
      </c>
      <c r="O18" s="183">
        <f>+SUM(BF18:BH18)</f>
        <v>-63.561094525052113</v>
      </c>
      <c r="P18" s="183">
        <f>+SUM(BI18:BK18)</f>
        <v>105.41919575178451</v>
      </c>
      <c r="Q18" s="183">
        <f>+SUM(BL18:BN18)</f>
        <v>299.63365111107902</v>
      </c>
      <c r="R18" s="183">
        <f>+SUM(BO18:BQ18)</f>
        <v>73.178268262663096</v>
      </c>
      <c r="S18" s="183">
        <f>+SUM(BR18:BT18)</f>
        <v>8.1544066223923082</v>
      </c>
      <c r="T18" s="183">
        <f>+SUM(BU18:BW18)</f>
        <v>59.515427462316765</v>
      </c>
      <c r="U18" s="183">
        <f>+SUM(BX18:BZ18)</f>
        <v>35.088570700201878</v>
      </c>
      <c r="V18" s="183">
        <f>+SUM(CA18:CC18)</f>
        <v>368.31463324749319</v>
      </c>
      <c r="W18" s="183">
        <f>+SUM(CD18:CF18)</f>
        <v>-129.02412721733532</v>
      </c>
      <c r="X18" s="183">
        <f>+SUM(CG18:CI18)</f>
        <v>21.135936332124757</v>
      </c>
      <c r="Y18" s="183">
        <f>+SUM(CJ18:CL18)</f>
        <v>446.68607931406507</v>
      </c>
      <c r="Z18" s="183">
        <f>+SUM(CM18:CO18)</f>
        <v>284.20063846777293</v>
      </c>
      <c r="AA18" s="183">
        <f>+SUM(CP18:CR18)</f>
        <v>972.41211856469056</v>
      </c>
      <c r="AB18" s="183">
        <f>+SUM(CS18:CU18)</f>
        <v>1773.3493091701098</v>
      </c>
      <c r="AC18" s="183">
        <f>+SUM(CV18:CX18)</f>
        <v>51.556311139998634</v>
      </c>
      <c r="AD18" s="183">
        <f>+SUM(CY18:DA18)</f>
        <v>-2478.5822672905997</v>
      </c>
      <c r="AE18" s="183">
        <f>+SUM(DB18:DD18)</f>
        <v>-501.78364611920006</v>
      </c>
      <c r="AF18" s="183">
        <f>+SUM(DE18:DG18)</f>
        <v>5.4036903478001932</v>
      </c>
      <c r="AG18" s="183">
        <f>+SUM(DH18:DJ18)</f>
        <v>326.67991447379995</v>
      </c>
      <c r="AH18" s="183">
        <f>+SUM(DK18:DM18)</f>
        <v>-321.18753883940019</v>
      </c>
      <c r="AI18" s="183">
        <f>+SUM(DN18:DP18)</f>
        <v>401.80318055899988</v>
      </c>
      <c r="AJ18" s="183">
        <f>+SUM(DQ18:DS18)</f>
        <v>-392.28478191560009</v>
      </c>
      <c r="AK18" s="183">
        <f>+SUM(DT18:DV18)</f>
        <v>-216.73158693000025</v>
      </c>
      <c r="AL18" s="183">
        <f>+SUM(DW18:DY18)</f>
        <v>1100.0934337841995</v>
      </c>
      <c r="AM18" s="183">
        <f>+SUM(DZ18:EB18)</f>
        <v>-1014.7875723258004</v>
      </c>
      <c r="AN18" s="183">
        <f>+SUM(EC18:EE18)</f>
        <v>452.82796229700006</v>
      </c>
      <c r="AO18" s="183">
        <f>+SUM(EF18:EH18)</f>
        <v>24.258288350928694</v>
      </c>
      <c r="AP18" s="183">
        <f>+SUM(EI18:EK18)</f>
        <v>0.79113879669584719</v>
      </c>
      <c r="AQ18" s="183">
        <f>+SUM(EL18:EN18)</f>
        <v>42.337551348044968</v>
      </c>
      <c r="AR18" s="183">
        <f>+SUM(EO18:EQ18)</f>
        <v>150.73216456098689</v>
      </c>
      <c r="AS18" s="183">
        <f>+SUM(ER18:ET18)</f>
        <v>16.409054486905191</v>
      </c>
      <c r="AT18" s="183">
        <f t="shared" si="149"/>
        <v>153.97844730717452</v>
      </c>
      <c r="AU18" s="183">
        <f t="shared" si="150"/>
        <v>-6.6927520619042866</v>
      </c>
      <c r="AV18" s="183">
        <f t="shared" si="151"/>
        <v>-46.28488609006628</v>
      </c>
      <c r="AW18" s="183">
        <f t="shared" si="152"/>
        <v>-86.286869857563914</v>
      </c>
      <c r="AX18" s="183">
        <f t="shared" si="81"/>
        <v>-116.35658328150507</v>
      </c>
      <c r="AY18" s="183">
        <f t="shared" si="82"/>
        <v>-425.04789586152947</v>
      </c>
      <c r="AZ18" s="183">
        <f t="shared" si="18"/>
        <v>-44.054320240210416</v>
      </c>
      <c r="BA18" s="183">
        <f t="shared" si="19"/>
        <v>-178.45331429322405</v>
      </c>
      <c r="BB18" s="184">
        <f t="shared" si="20"/>
        <v>-88.537263397428944</v>
      </c>
      <c r="BC18" s="184">
        <v>36.963284234252171</v>
      </c>
      <c r="BD18" s="184">
        <v>135.52030281284888</v>
      </c>
      <c r="BE18" s="184">
        <v>-61.99368191570386</v>
      </c>
      <c r="BF18" s="184">
        <v>-73.163674740720353</v>
      </c>
      <c r="BG18" s="184">
        <v>1.1304736168015879</v>
      </c>
      <c r="BH18" s="184">
        <v>8.4721065988666453</v>
      </c>
      <c r="BI18" s="184">
        <v>40.20989378234183</v>
      </c>
      <c r="BJ18" s="184">
        <v>49.141801978494669</v>
      </c>
      <c r="BK18" s="184">
        <v>16.067499990948022</v>
      </c>
      <c r="BL18" s="184">
        <v>26.446720073028668</v>
      </c>
      <c r="BM18" s="184">
        <v>0.27672742237248826</v>
      </c>
      <c r="BN18" s="184">
        <v>272.91020361567786</v>
      </c>
      <c r="BO18" s="184">
        <v>38.989342287830723</v>
      </c>
      <c r="BP18" s="184">
        <v>56.661084988984854</v>
      </c>
      <c r="BQ18" s="184">
        <v>-22.472159014152474</v>
      </c>
      <c r="BR18" s="184">
        <v>-12.259344004187767</v>
      </c>
      <c r="BS18" s="184">
        <v>43.938094896883264</v>
      </c>
      <c r="BT18" s="184">
        <v>-23.524344270303189</v>
      </c>
      <c r="BU18" s="184">
        <v>7.6300956759939993</v>
      </c>
      <c r="BV18" s="184">
        <v>-24.91343997714144</v>
      </c>
      <c r="BW18" s="184">
        <v>76.798771763464202</v>
      </c>
      <c r="BX18" s="184">
        <v>-42.943848029698714</v>
      </c>
      <c r="BY18" s="184">
        <v>33.083388175118664</v>
      </c>
      <c r="BZ18" s="184">
        <v>44.949030554781928</v>
      </c>
      <c r="CA18" s="184">
        <v>104.42944562088186</v>
      </c>
      <c r="CB18" s="184">
        <v>1.7111820466113432</v>
      </c>
      <c r="CC18" s="184">
        <v>262.17400557999997</v>
      </c>
      <c r="CD18" s="184">
        <v>52.444008945024741</v>
      </c>
      <c r="CE18" s="184">
        <v>-77.23411413370772</v>
      </c>
      <c r="CF18" s="184">
        <v>-104.23402202865235</v>
      </c>
      <c r="CG18" s="184">
        <v>-74.697298207751359</v>
      </c>
      <c r="CH18" s="184">
        <v>15.433017592616709</v>
      </c>
      <c r="CI18" s="184">
        <v>80.400216947259409</v>
      </c>
      <c r="CJ18" s="184">
        <v>414.4859117342848</v>
      </c>
      <c r="CK18" s="184">
        <v>-51.683364684404253</v>
      </c>
      <c r="CL18" s="184">
        <v>83.883532264184495</v>
      </c>
      <c r="CM18" s="184">
        <v>284.36381552296984</v>
      </c>
      <c r="CN18" s="184">
        <v>-66.018219508198541</v>
      </c>
      <c r="CO18" s="184">
        <v>65.855042453001602</v>
      </c>
      <c r="CP18" s="184">
        <v>921.60186080425615</v>
      </c>
      <c r="CQ18" s="184">
        <v>41.374531738843643</v>
      </c>
      <c r="CR18" s="184">
        <v>9.4357260215907814</v>
      </c>
      <c r="CS18" s="184">
        <v>-69.728634893162393</v>
      </c>
      <c r="CT18" s="184">
        <v>508.14030208327222</v>
      </c>
      <c r="CU18" s="184">
        <v>1334.9376419800001</v>
      </c>
      <c r="CV18" s="184">
        <v>-20.311560090000285</v>
      </c>
      <c r="CW18" s="184">
        <v>29.61394005999955</v>
      </c>
      <c r="CX18" s="184">
        <v>42.253931169999369</v>
      </c>
      <c r="CY18" s="184">
        <v>87.371715441999868</v>
      </c>
      <c r="CZ18" s="184">
        <v>-1993.7676752495997</v>
      </c>
      <c r="DA18" s="184">
        <v>-572.18630748300006</v>
      </c>
      <c r="DB18" s="184">
        <v>-69.995907987400059</v>
      </c>
      <c r="DC18" s="184">
        <v>-400.75133585539993</v>
      </c>
      <c r="DD18" s="184">
        <v>-31.036402276400054</v>
      </c>
      <c r="DE18" s="184">
        <v>-79.230617336599892</v>
      </c>
      <c r="DF18" s="184">
        <v>13.442933057800012</v>
      </c>
      <c r="DG18" s="184">
        <v>71.191374626600066</v>
      </c>
      <c r="DH18" s="184">
        <v>460.51231001579998</v>
      </c>
      <c r="DI18" s="184">
        <v>-1.1684150698000053</v>
      </c>
      <c r="DJ18" s="184">
        <v>-132.6639804722</v>
      </c>
      <c r="DK18" s="184">
        <v>-181.94148684340007</v>
      </c>
      <c r="DL18" s="184">
        <v>-293.00511548440005</v>
      </c>
      <c r="DM18" s="184">
        <v>153.7590634883999</v>
      </c>
      <c r="DN18" s="184">
        <v>-88.120967269200065</v>
      </c>
      <c r="DO18" s="184">
        <v>152.14129233919994</v>
      </c>
      <c r="DP18" s="184">
        <v>337.78285548899999</v>
      </c>
      <c r="DQ18" s="184">
        <v>-162.85936884180006</v>
      </c>
      <c r="DR18" s="184">
        <v>-41.558784288600037</v>
      </c>
      <c r="DS18" s="184">
        <v>-187.86662878520002</v>
      </c>
      <c r="DT18" s="184">
        <v>-126.56004164939998</v>
      </c>
      <c r="DU18" s="184">
        <v>-6.1817400615999532</v>
      </c>
      <c r="DV18" s="184">
        <v>-83.989805219000317</v>
      </c>
      <c r="DW18" s="184">
        <v>105.12361656000007</v>
      </c>
      <c r="DX18" s="184">
        <v>15.635376565999991</v>
      </c>
      <c r="DY18" s="184">
        <v>979.33444065819947</v>
      </c>
      <c r="DZ18" s="184">
        <v>-883.50509921980006</v>
      </c>
      <c r="EA18" s="184">
        <v>-76.830874840800107</v>
      </c>
      <c r="EB18" s="184">
        <v>-54.451598265200232</v>
      </c>
      <c r="EC18" s="184">
        <v>-23.223845020800027</v>
      </c>
      <c r="ED18" s="184">
        <v>-22.762426192200053</v>
      </c>
      <c r="EE18" s="184">
        <v>498.81423351000012</v>
      </c>
      <c r="EF18" s="184">
        <v>-450.9930446535293</v>
      </c>
      <c r="EG18" s="184">
        <v>4.0962199817396652</v>
      </c>
      <c r="EH18" s="184">
        <v>471.15511302271835</v>
      </c>
      <c r="EI18" s="184">
        <v>-325.21641573772968</v>
      </c>
      <c r="EJ18" s="184">
        <v>309.27551510356955</v>
      </c>
      <c r="EK18" s="184">
        <v>16.732039430855977</v>
      </c>
      <c r="EL18" s="184">
        <v>15.485402451190936</v>
      </c>
      <c r="EM18" s="184">
        <v>-65.151732735176438</v>
      </c>
      <c r="EN18" s="184">
        <v>92.00388163203047</v>
      </c>
      <c r="EO18" s="184">
        <v>-121.00253968011639</v>
      </c>
      <c r="EP18" s="184">
        <v>58.847950542721222</v>
      </c>
      <c r="EQ18" s="184">
        <v>212.88675369838205</v>
      </c>
      <c r="ER18" s="184">
        <v>-202.99023521380758</v>
      </c>
      <c r="ES18" s="184">
        <v>100.84685819229931</v>
      </c>
      <c r="ET18" s="184">
        <v>118.55243150841346</v>
      </c>
      <c r="EU18" s="184">
        <v>61.769926857201312</v>
      </c>
      <c r="EV18" s="184">
        <v>-9.2232120436020466</v>
      </c>
      <c r="EW18" s="184">
        <v>101.43173249357524</v>
      </c>
      <c r="EX18" s="184">
        <v>-91.942181524648674</v>
      </c>
      <c r="EY18" s="184">
        <v>-166.74221417214173</v>
      </c>
      <c r="EZ18" s="184">
        <v>251.99164363488609</v>
      </c>
      <c r="FA18" s="184">
        <v>-25.515247065916697</v>
      </c>
      <c r="FB18" s="184">
        <v>17.465021642415977</v>
      </c>
      <c r="FC18" s="184">
        <v>-38.23466066656556</v>
      </c>
      <c r="FD18" s="184">
        <v>-282.59412259818453</v>
      </c>
      <c r="FE18" s="184">
        <v>141.10156593062112</v>
      </c>
      <c r="FF18" s="184">
        <v>55.205686809999492</v>
      </c>
      <c r="FG18" s="184">
        <v>33.272512727550975</v>
      </c>
      <c r="FH18" s="184">
        <v>-121.21549225845206</v>
      </c>
      <c r="FI18" s="184">
        <v>-28.413603750603983</v>
      </c>
      <c r="FJ18" s="184">
        <v>-76.316922565687207</v>
      </c>
      <c r="FK18" s="184">
        <v>-149.87002942558092</v>
      </c>
      <c r="FL18" s="184">
        <v>-198.86094387026134</v>
      </c>
      <c r="FM18" s="184">
        <v>-22.948843916450926</v>
      </c>
      <c r="FN18" s="184">
        <v>32.117675063708361</v>
      </c>
      <c r="FO18" s="184">
        <v>-53.223151387467851</v>
      </c>
      <c r="FP18" s="184">
        <v>0.35852340952621375</v>
      </c>
      <c r="FQ18" s="184">
        <v>-76.828913464036646</v>
      </c>
      <c r="FR18" s="184">
        <v>-101.98292423871362</v>
      </c>
      <c r="FS18" s="184">
        <v>-90.166409234722551</v>
      </c>
      <c r="FT18" s="184">
        <v>11.934403431869043</v>
      </c>
      <c r="FU18" s="184">
        <v>-10.305257594575437</v>
      </c>
      <c r="FV18" s="184">
        <v>-38.97567981811153</v>
      </c>
      <c r="FW18" s="184">
        <v>-11.51308171414118</v>
      </c>
    </row>
    <row r="19" spans="2:179">
      <c r="B19" s="186">
        <v>212</v>
      </c>
      <c r="C19" s="187" t="s">
        <v>88</v>
      </c>
      <c r="D19" s="183">
        <f t="shared" ref="D19:D20" si="167">+SUM(BC19:BN19)</f>
        <v>770.42792811000004</v>
      </c>
      <c r="E19" s="183">
        <f t="shared" ref="E19:E20" si="168">+SUM(BO19:BZ19)</f>
        <v>1293.6767022399999</v>
      </c>
      <c r="F19" s="183">
        <f t="shared" ref="F19:F20" si="169">+SUM(CA19:CL19)</f>
        <v>-382.74180886999994</v>
      </c>
      <c r="G19" s="183">
        <f t="shared" ref="G19:G20" si="170">+SUM(CM19:CX19)</f>
        <v>64.714109720000735</v>
      </c>
      <c r="H19" s="183">
        <f t="shared" ref="H19:H20" si="171">+SUM(CY19:DJ19)</f>
        <v>2404.65950316</v>
      </c>
      <c r="I19" s="183">
        <f t="shared" ref="I19:I20" si="172">+SUM(DK19:DV19)</f>
        <v>-751.26257143000009</v>
      </c>
      <c r="J19" s="183">
        <f t="shared" ref="J19:J20" si="173">+SUM(DW19:EH19)</f>
        <v>-324.6837780500004</v>
      </c>
      <c r="K19" s="183">
        <f t="shared" ref="K19:K20" si="174">+SUM(EI19:ET19)</f>
        <v>-24.950486260617289</v>
      </c>
      <c r="L19" s="183">
        <f t="shared" si="76"/>
        <v>172.66894108662416</v>
      </c>
      <c r="M19" s="183">
        <f t="shared" si="11"/>
        <v>-50.524939070463589</v>
      </c>
      <c r="N19" s="183">
        <f>+SUM(BC19:BE19)</f>
        <v>62.975522719999958</v>
      </c>
      <c r="O19" s="183">
        <f>+SUM(BF19:BH19)</f>
        <v>201.53269145999997</v>
      </c>
      <c r="P19" s="183">
        <f>+SUM(BI19:BK19)</f>
        <v>-77.177725050000049</v>
      </c>
      <c r="Q19" s="183">
        <f>+SUM(BL19:BN19)</f>
        <v>583.09743898000011</v>
      </c>
      <c r="R19" s="183">
        <f>+SUM(BO19:BQ19)</f>
        <v>504.78175719000001</v>
      </c>
      <c r="S19" s="183">
        <f>+SUM(BR19:BT19)</f>
        <v>-9.7503358899999739</v>
      </c>
      <c r="T19" s="183">
        <f>+SUM(BU19:BW19)</f>
        <v>-307.14544273999996</v>
      </c>
      <c r="U19" s="183">
        <f>+SUM(BX19:BZ19)</f>
        <v>1105.7907236799997</v>
      </c>
      <c r="V19" s="183">
        <f>+SUM(CA19:CC19)</f>
        <v>-235.08215473999996</v>
      </c>
      <c r="W19" s="183">
        <f>+SUM(CD19:CF19)</f>
        <v>-393.01782555</v>
      </c>
      <c r="X19" s="183">
        <f>+SUM(CG19:CI19)</f>
        <v>-154.86584679000003</v>
      </c>
      <c r="Y19" s="183">
        <f>+SUM(CJ19:CL19)</f>
        <v>400.22401821000011</v>
      </c>
      <c r="Z19" s="183">
        <f>+SUM(CM19:CO19)</f>
        <v>1260.8933239100002</v>
      </c>
      <c r="AA19" s="183">
        <f>+SUM(CP19:CR19)</f>
        <v>-939.12649624999949</v>
      </c>
      <c r="AB19" s="183">
        <f>+SUM(CS19:CU19)</f>
        <v>-442.94148071999973</v>
      </c>
      <c r="AC19" s="183">
        <f>+SUM(CV19:CX19)</f>
        <v>185.88876277999981</v>
      </c>
      <c r="AD19" s="183">
        <f>+SUM(CY19:DA19)</f>
        <v>3969.5604259199999</v>
      </c>
      <c r="AE19" s="183">
        <f>+SUM(DB19:DD19)</f>
        <v>-1456.7305830400003</v>
      </c>
      <c r="AF19" s="183">
        <f>+SUM(DE19:DG19)</f>
        <v>-96.630425810000006</v>
      </c>
      <c r="AG19" s="183">
        <f>+SUM(DH19:DJ19)</f>
        <v>-11.539913909999981</v>
      </c>
      <c r="AH19" s="183">
        <f>+SUM(DK19:DM19)</f>
        <v>-419.52045713000001</v>
      </c>
      <c r="AI19" s="183">
        <f>+SUM(DN19:DP19)</f>
        <v>-105.41201820999997</v>
      </c>
      <c r="AJ19" s="183">
        <f>+SUM(DQ19:DS19)</f>
        <v>-61.563510760000007</v>
      </c>
      <c r="AK19" s="183">
        <f>+SUM(DT19:DV19)</f>
        <v>-164.76658533000005</v>
      </c>
      <c r="AL19" s="183">
        <f>+SUM(DW19:DY19)</f>
        <v>152.13604232</v>
      </c>
      <c r="AM19" s="183">
        <f>+SUM(DZ19:EB19)</f>
        <v>-77.213347070000012</v>
      </c>
      <c r="AN19" s="183">
        <f>+SUM(EC19:EE19)</f>
        <v>-114.27670203000004</v>
      </c>
      <c r="AO19" s="183">
        <f>+SUM(EF19:EH19)</f>
        <v>-285.32977127000038</v>
      </c>
      <c r="AP19" s="183">
        <f>+SUM(EI19:EK19)</f>
        <v>14.977361068615778</v>
      </c>
      <c r="AQ19" s="183">
        <f>+SUM(EL19:EN19)</f>
        <v>-38.961749660000045</v>
      </c>
      <c r="AR19" s="183">
        <f>+SUM(EO19:EQ19)</f>
        <v>14.075530482565171</v>
      </c>
      <c r="AS19" s="183">
        <f>+SUM(ER19:ET19)</f>
        <v>-15.041628151798193</v>
      </c>
      <c r="AT19" s="183">
        <f t="shared" si="149"/>
        <v>-405.38699582999999</v>
      </c>
      <c r="AU19" s="183">
        <f t="shared" si="150"/>
        <v>547.48127013598491</v>
      </c>
      <c r="AV19" s="183">
        <f t="shared" si="151"/>
        <v>281.56237310089824</v>
      </c>
      <c r="AW19" s="183">
        <f t="shared" si="152"/>
        <v>-250.98770632025906</v>
      </c>
      <c r="AX19" s="183">
        <f t="shared" si="81"/>
        <v>-146.06101212645473</v>
      </c>
      <c r="AY19" s="183">
        <f t="shared" si="82"/>
        <v>-51.608891385128175</v>
      </c>
      <c r="AZ19" s="183">
        <f t="shared" si="18"/>
        <v>162.24903823360648</v>
      </c>
      <c r="BA19" s="183">
        <f t="shared" si="19"/>
        <v>-15.104073792487156</v>
      </c>
      <c r="BB19" s="184">
        <f t="shared" si="20"/>
        <v>-616.66892716074108</v>
      </c>
      <c r="BC19" s="184">
        <v>-1.9078091500000198</v>
      </c>
      <c r="BD19" s="184">
        <v>28.289345109999999</v>
      </c>
      <c r="BE19" s="184">
        <v>36.593986759999979</v>
      </c>
      <c r="BF19" s="184">
        <v>74.676537889999977</v>
      </c>
      <c r="BG19" s="184">
        <v>-0.75846029999999587</v>
      </c>
      <c r="BH19" s="184">
        <v>127.61461387</v>
      </c>
      <c r="BI19" s="184">
        <v>21.058686789999982</v>
      </c>
      <c r="BJ19" s="184">
        <v>-113.92080192000003</v>
      </c>
      <c r="BK19" s="184">
        <v>15.68439008</v>
      </c>
      <c r="BL19" s="184">
        <v>203.54747765000013</v>
      </c>
      <c r="BM19" s="184">
        <v>267.27431919000003</v>
      </c>
      <c r="BN19" s="184">
        <v>112.27564213999997</v>
      </c>
      <c r="BO19" s="184">
        <v>6.4088724399999961</v>
      </c>
      <c r="BP19" s="184">
        <v>327.72932767999993</v>
      </c>
      <c r="BQ19" s="184">
        <v>170.64355707000007</v>
      </c>
      <c r="BR19" s="184">
        <v>95.908341730000004</v>
      </c>
      <c r="BS19" s="184">
        <v>52.247996489999963</v>
      </c>
      <c r="BT19" s="184">
        <v>-157.90667410999993</v>
      </c>
      <c r="BU19" s="184">
        <v>-234.86010229999994</v>
      </c>
      <c r="BV19" s="184">
        <v>-57.263256200000001</v>
      </c>
      <c r="BW19" s="184">
        <v>-15.022084240000012</v>
      </c>
      <c r="BX19" s="184">
        <v>379.06924891</v>
      </c>
      <c r="BY19" s="184">
        <v>162.59301394000002</v>
      </c>
      <c r="BZ19" s="184">
        <v>564.12846082999977</v>
      </c>
      <c r="CA19" s="184">
        <v>-31.824250199999994</v>
      </c>
      <c r="CB19" s="184">
        <v>-27.774392179999996</v>
      </c>
      <c r="CC19" s="184">
        <v>-175.48351235999996</v>
      </c>
      <c r="CD19" s="184">
        <v>-163.69015671000002</v>
      </c>
      <c r="CE19" s="184">
        <v>-28.606774389999991</v>
      </c>
      <c r="CF19" s="184">
        <v>-200.72089445</v>
      </c>
      <c r="CG19" s="184">
        <v>-58.02708801</v>
      </c>
      <c r="CH19" s="184">
        <v>-31.629171620000008</v>
      </c>
      <c r="CI19" s="184">
        <v>-65.209587160000012</v>
      </c>
      <c r="CJ19" s="184">
        <v>9.3963600000002145E-3</v>
      </c>
      <c r="CK19" s="184">
        <v>295.56480188999996</v>
      </c>
      <c r="CL19" s="184">
        <v>104.64981996000017</v>
      </c>
      <c r="CM19" s="184">
        <v>334.86199883000006</v>
      </c>
      <c r="CN19" s="184">
        <v>252.36983482000005</v>
      </c>
      <c r="CO19" s="184">
        <v>673.66149026000005</v>
      </c>
      <c r="CP19" s="184">
        <v>-898.97799696999971</v>
      </c>
      <c r="CQ19" s="184">
        <v>-213.76686164</v>
      </c>
      <c r="CR19" s="184">
        <v>173.61836236000022</v>
      </c>
      <c r="CS19" s="184">
        <v>-7.943817999999979</v>
      </c>
      <c r="CT19" s="184">
        <v>296.95973728000001</v>
      </c>
      <c r="CU19" s="184">
        <v>-731.95739999999978</v>
      </c>
      <c r="CV19" s="184">
        <v>178.06069877000002</v>
      </c>
      <c r="CW19" s="184">
        <v>-15.117158329999981</v>
      </c>
      <c r="CX19" s="184">
        <v>22.945222339999759</v>
      </c>
      <c r="CY19" s="184">
        <v>536.60938176000002</v>
      </c>
      <c r="CZ19" s="184">
        <v>2452.6279492000003</v>
      </c>
      <c r="DA19" s="184">
        <v>980.32309495999993</v>
      </c>
      <c r="DB19" s="184">
        <v>150.29107173</v>
      </c>
      <c r="DC19" s="184">
        <v>-1599.7216547700002</v>
      </c>
      <c r="DD19" s="184">
        <v>-7.3</v>
      </c>
      <c r="DE19" s="184">
        <v>-14.547146650000002</v>
      </c>
      <c r="DF19" s="184">
        <v>-52.58769427</v>
      </c>
      <c r="DG19" s="184">
        <v>-29.495584890000003</v>
      </c>
      <c r="DH19" s="184">
        <v>-3.7373100300000002</v>
      </c>
      <c r="DI19" s="184">
        <v>-0.88591199000000032</v>
      </c>
      <c r="DJ19" s="184">
        <v>-6.9166918899999814</v>
      </c>
      <c r="DK19" s="184">
        <v>-3.3340385399999999</v>
      </c>
      <c r="DL19" s="184">
        <v>-9.1085588499999997</v>
      </c>
      <c r="DM19" s="184">
        <v>-407.07785974000001</v>
      </c>
      <c r="DN19" s="184">
        <v>-8.9819127499999993</v>
      </c>
      <c r="DO19" s="184">
        <v>-83.334181609999973</v>
      </c>
      <c r="DP19" s="184">
        <v>-13.09592385</v>
      </c>
      <c r="DQ19" s="184">
        <v>-27.65903389</v>
      </c>
      <c r="DR19" s="184">
        <v>-22.459085000000002</v>
      </c>
      <c r="DS19" s="184">
        <v>-11.445391870000002</v>
      </c>
      <c r="DT19" s="184">
        <v>10.094298729999991</v>
      </c>
      <c r="DU19" s="184">
        <v>-8.0916561199999961</v>
      </c>
      <c r="DV19" s="184">
        <v>-166.76922794000004</v>
      </c>
      <c r="DW19" s="184">
        <v>152.84531032000001</v>
      </c>
      <c r="DX19" s="184">
        <v>1.61560825</v>
      </c>
      <c r="DY19" s="184">
        <v>-2.3248762500000169</v>
      </c>
      <c r="DZ19" s="184">
        <v>-3.3961767499999995</v>
      </c>
      <c r="EA19" s="184">
        <v>-43.063247310000008</v>
      </c>
      <c r="EB19" s="184">
        <v>-30.753923010000001</v>
      </c>
      <c r="EC19" s="184">
        <v>8.8365595499999898</v>
      </c>
      <c r="ED19" s="184">
        <v>41.709964669999977</v>
      </c>
      <c r="EE19" s="184">
        <v>-164.82322625</v>
      </c>
      <c r="EF19" s="184">
        <v>-120.67017600000005</v>
      </c>
      <c r="EG19" s="184">
        <v>-74.77977798000029</v>
      </c>
      <c r="EH19" s="184">
        <v>-89.87981729000002</v>
      </c>
      <c r="EI19" s="184">
        <v>17.097545050000008</v>
      </c>
      <c r="EJ19" s="184">
        <v>75.186888189999934</v>
      </c>
      <c r="EK19" s="184">
        <v>-77.307072171384164</v>
      </c>
      <c r="EL19" s="184">
        <v>14.295866860000004</v>
      </c>
      <c r="EM19" s="184">
        <v>-18.700586370000053</v>
      </c>
      <c r="EN19" s="184">
        <v>-34.557030149999996</v>
      </c>
      <c r="EO19" s="184">
        <v>15.512771132145986</v>
      </c>
      <c r="EP19" s="184">
        <v>10.219600329999977</v>
      </c>
      <c r="EQ19" s="184">
        <v>-11.656840979580792</v>
      </c>
      <c r="ER19" s="184">
        <v>5.9968265835071861</v>
      </c>
      <c r="ES19" s="184">
        <v>-23.268046019470489</v>
      </c>
      <c r="ET19" s="184">
        <v>2.2295912841651102</v>
      </c>
      <c r="EU19" s="184">
        <v>-354.95129333</v>
      </c>
      <c r="EV19" s="184">
        <v>-4.9855000000000871E-2</v>
      </c>
      <c r="EW19" s="184">
        <v>-50.385847500000011</v>
      </c>
      <c r="EX19" s="184">
        <v>215.92256663154745</v>
      </c>
      <c r="EY19" s="184">
        <v>182.08239705161392</v>
      </c>
      <c r="EZ19" s="184">
        <v>149.47630645282362</v>
      </c>
      <c r="FA19" s="184">
        <v>241.13023952510775</v>
      </c>
      <c r="FB19" s="184">
        <v>31.446085593275598</v>
      </c>
      <c r="FC19" s="184">
        <v>8.9860479825148758</v>
      </c>
      <c r="FD19" s="184">
        <v>-358.12432103981422</v>
      </c>
      <c r="FE19" s="184">
        <v>-81.313707594054165</v>
      </c>
      <c r="FF19" s="184">
        <v>188.45032231360932</v>
      </c>
      <c r="FG19" s="184">
        <v>-162.21151385875328</v>
      </c>
      <c r="FH19" s="184">
        <v>8.4927036210011408E-2</v>
      </c>
      <c r="FI19" s="184">
        <v>16.065574696088518</v>
      </c>
      <c r="FJ19" s="184">
        <v>-306.08873965000021</v>
      </c>
      <c r="FK19" s="184">
        <v>222.76136044726198</v>
      </c>
      <c r="FL19" s="184">
        <v>31.718487817610054</v>
      </c>
      <c r="FM19" s="184">
        <v>78.493695280574912</v>
      </c>
      <c r="FN19" s="184">
        <v>66.587956167544675</v>
      </c>
      <c r="FO19" s="184">
        <v>17.167386785486883</v>
      </c>
      <c r="FP19" s="184">
        <v>1.7454412400000479</v>
      </c>
      <c r="FQ19" s="184">
        <v>-4.1269277244099385</v>
      </c>
      <c r="FR19" s="184">
        <v>-12.722587308077266</v>
      </c>
      <c r="FS19" s="184">
        <v>-107.566112</v>
      </c>
      <c r="FT19" s="184">
        <v>-677.35191350000002</v>
      </c>
      <c r="FU19" s="184">
        <v>168.24909833925886</v>
      </c>
      <c r="FV19" s="184">
        <v>81.772778494265168</v>
      </c>
      <c r="FW19" s="184">
        <v>33.390370660000031</v>
      </c>
    </row>
    <row r="20" spans="2:179">
      <c r="B20" s="186">
        <v>213</v>
      </c>
      <c r="C20" s="187" t="s">
        <v>89</v>
      </c>
      <c r="D20" s="183">
        <f t="shared" si="167"/>
        <v>6.3814359599999992</v>
      </c>
      <c r="E20" s="183">
        <f t="shared" si="168"/>
        <v>2006.3814359600001</v>
      </c>
      <c r="F20" s="183">
        <f t="shared" si="169"/>
        <v>860.68503539999983</v>
      </c>
      <c r="G20" s="183">
        <f t="shared" si="170"/>
        <v>2764.9639999999999</v>
      </c>
      <c r="H20" s="183">
        <f t="shared" si="171"/>
        <v>6485.5298288100003</v>
      </c>
      <c r="I20" s="183">
        <f t="shared" si="172"/>
        <v>2718.9424598000005</v>
      </c>
      <c r="J20" s="183">
        <f t="shared" si="173"/>
        <v>2617.6063752099994</v>
      </c>
      <c r="K20" s="183">
        <f t="shared" si="174"/>
        <v>942.71932817999993</v>
      </c>
      <c r="L20" s="183">
        <f t="shared" si="76"/>
        <v>-185.03627945000002</v>
      </c>
      <c r="M20" s="183">
        <f t="shared" si="11"/>
        <v>-39.036558899999989</v>
      </c>
      <c r="N20" s="183">
        <f>+SUM(BC20:BE20)</f>
        <v>3.1907179799999996</v>
      </c>
      <c r="O20" s="183">
        <f>+SUM(BF20:BH20)</f>
        <v>0</v>
      </c>
      <c r="P20" s="183">
        <f>+SUM(BI20:BK20)</f>
        <v>3.1907179799999996</v>
      </c>
      <c r="Q20" s="183">
        <f>+SUM(BL20:BN20)</f>
        <v>0</v>
      </c>
      <c r="R20" s="183">
        <f>+SUM(BO20:BQ20)</f>
        <v>3.1907179800000138</v>
      </c>
      <c r="S20" s="183">
        <f>+SUM(BR20:BT20)</f>
        <v>2000</v>
      </c>
      <c r="T20" s="183">
        <f>+SUM(BU20:BW20)</f>
        <v>3.1907179799999996</v>
      </c>
      <c r="U20" s="183">
        <f>+SUM(BX20:BZ20)</f>
        <v>0</v>
      </c>
      <c r="V20" s="183">
        <f>+SUM(CA20:CC20)</f>
        <v>753.20303539999998</v>
      </c>
      <c r="W20" s="183">
        <f>+SUM(CD20:CF20)</f>
        <v>750</v>
      </c>
      <c r="X20" s="183">
        <f>+SUM(CG20:CI20)</f>
        <v>7.4819999999999993</v>
      </c>
      <c r="Y20" s="183">
        <f>+SUM(CJ20:CL20)</f>
        <v>-650</v>
      </c>
      <c r="Z20" s="183">
        <f>+SUM(CM20:CO20)</f>
        <v>7.4819999999999993</v>
      </c>
      <c r="AA20" s="183">
        <f>+SUM(CP20:CR20)</f>
        <v>0</v>
      </c>
      <c r="AB20" s="183">
        <f>+SUM(CS20:CU20)</f>
        <v>2007.482</v>
      </c>
      <c r="AC20" s="183">
        <f>+SUM(CV20:CX20)</f>
        <v>750</v>
      </c>
      <c r="AD20" s="183">
        <f>+SUM(CY20:DA20)</f>
        <v>1678.0478288099998</v>
      </c>
      <c r="AE20" s="183">
        <f>+SUM(DB20:DD20)</f>
        <v>2000</v>
      </c>
      <c r="AF20" s="183">
        <f>+SUM(DE20:DG20)</f>
        <v>7.4819999999999993</v>
      </c>
      <c r="AG20" s="183">
        <f>+SUM(DH20:DJ20)</f>
        <v>2800</v>
      </c>
      <c r="AH20" s="183">
        <f>+SUM(DK20:DM20)</f>
        <v>2977.87984598</v>
      </c>
      <c r="AI20" s="183">
        <f>+SUM(DN20:DP20)</f>
        <v>-88.806462059999987</v>
      </c>
      <c r="AJ20" s="183">
        <f>+SUM(DQ20:DS20)</f>
        <v>-81.324462059999988</v>
      </c>
      <c r="AK20" s="183">
        <f>+SUM(DT20:DV20)</f>
        <v>-88.806462059999987</v>
      </c>
      <c r="AL20" s="183">
        <f>+SUM(DW20:DY20)</f>
        <v>921.99936028000002</v>
      </c>
      <c r="AM20" s="183">
        <f>+SUM(DZ20:EB20)</f>
        <v>-129.20499500999983</v>
      </c>
      <c r="AN20" s="183">
        <f>+SUM(EC20:EE20)</f>
        <v>1928.6470049900001</v>
      </c>
      <c r="AO20" s="183">
        <f>+SUM(EF20:EH20)</f>
        <v>-103.83499505</v>
      </c>
      <c r="AP20" s="183">
        <f>+SUM(EI20:EK20)</f>
        <v>152.92033618000002</v>
      </c>
      <c r="AQ20" s="183">
        <f>+SUM(EL20:EN20)</f>
        <v>335.37483299999997</v>
      </c>
      <c r="AR20" s="183">
        <f>+SUM(EO20:EQ20)</f>
        <v>454.42415899999992</v>
      </c>
      <c r="AS20" s="183">
        <f>+SUM(ER20:ET20)</f>
        <v>0</v>
      </c>
      <c r="AT20" s="183">
        <f t="shared" si="149"/>
        <v>-62.418000000000006</v>
      </c>
      <c r="AU20" s="183">
        <f t="shared" si="150"/>
        <v>-55.099999999999994</v>
      </c>
      <c r="AV20" s="183">
        <f t="shared" si="151"/>
        <v>-42.418279449999986</v>
      </c>
      <c r="AW20" s="183">
        <f t="shared" si="152"/>
        <v>-25.1</v>
      </c>
      <c r="AX20" s="183">
        <f t="shared" si="81"/>
        <v>-17.518279449999994</v>
      </c>
      <c r="AY20" s="183">
        <f t="shared" si="82"/>
        <v>0</v>
      </c>
      <c r="AZ20" s="183">
        <f t="shared" si="18"/>
        <v>-21.518279449999994</v>
      </c>
      <c r="BA20" s="183">
        <f t="shared" si="19"/>
        <v>0</v>
      </c>
      <c r="BB20" s="184">
        <f t="shared" si="20"/>
        <v>-21.518279450000023</v>
      </c>
      <c r="BC20" s="184">
        <v>0</v>
      </c>
      <c r="BD20" s="184">
        <v>3.1907179799999996</v>
      </c>
      <c r="BE20" s="184">
        <v>0</v>
      </c>
      <c r="BF20" s="184">
        <v>0</v>
      </c>
      <c r="BG20" s="184">
        <v>0</v>
      </c>
      <c r="BH20" s="184">
        <v>0</v>
      </c>
      <c r="BI20" s="184">
        <v>0</v>
      </c>
      <c r="BJ20" s="184">
        <v>3.1907179799999996</v>
      </c>
      <c r="BK20" s="184">
        <v>0</v>
      </c>
      <c r="BL20" s="184">
        <v>0</v>
      </c>
      <c r="BM20" s="184">
        <v>0</v>
      </c>
      <c r="BN20" s="184">
        <v>0</v>
      </c>
      <c r="BO20" s="184">
        <v>0</v>
      </c>
      <c r="BP20" s="184">
        <v>3.1907179800000138</v>
      </c>
      <c r="BQ20" s="184">
        <v>0</v>
      </c>
      <c r="BR20" s="184">
        <v>0</v>
      </c>
      <c r="BS20" s="184">
        <v>0</v>
      </c>
      <c r="BT20" s="184">
        <v>2000</v>
      </c>
      <c r="BU20" s="184">
        <v>0</v>
      </c>
      <c r="BV20" s="184">
        <v>3.1907179799999996</v>
      </c>
      <c r="BW20" s="184">
        <v>0</v>
      </c>
      <c r="BX20" s="184">
        <v>0</v>
      </c>
      <c r="BY20" s="184">
        <v>0</v>
      </c>
      <c r="BZ20" s="184">
        <v>0</v>
      </c>
      <c r="CA20" s="184">
        <v>0</v>
      </c>
      <c r="CB20" s="184">
        <v>3.2030354000000001</v>
      </c>
      <c r="CC20" s="184">
        <v>750</v>
      </c>
      <c r="CD20" s="184">
        <v>0</v>
      </c>
      <c r="CE20" s="184">
        <v>750</v>
      </c>
      <c r="CF20" s="184">
        <v>0</v>
      </c>
      <c r="CG20" s="184">
        <v>0</v>
      </c>
      <c r="CH20" s="184">
        <v>7.4819999999999993</v>
      </c>
      <c r="CI20" s="184">
        <v>0</v>
      </c>
      <c r="CJ20" s="184">
        <v>0</v>
      </c>
      <c r="CK20" s="184">
        <v>0</v>
      </c>
      <c r="CL20" s="184">
        <v>-650</v>
      </c>
      <c r="CM20" s="184">
        <v>0</v>
      </c>
      <c r="CN20" s="184">
        <v>7.4819999999999993</v>
      </c>
      <c r="CO20" s="184">
        <v>0</v>
      </c>
      <c r="CP20" s="184">
        <v>0</v>
      </c>
      <c r="CQ20" s="184">
        <v>0</v>
      </c>
      <c r="CR20" s="184">
        <v>0</v>
      </c>
      <c r="CS20" s="184">
        <v>1000</v>
      </c>
      <c r="CT20" s="184">
        <v>7.4819999999999993</v>
      </c>
      <c r="CU20" s="184">
        <v>1000</v>
      </c>
      <c r="CV20" s="184">
        <v>0</v>
      </c>
      <c r="CW20" s="184">
        <v>0</v>
      </c>
      <c r="CX20" s="184">
        <v>750</v>
      </c>
      <c r="CY20" s="184">
        <v>1000</v>
      </c>
      <c r="CZ20" s="184">
        <v>678.04782880999994</v>
      </c>
      <c r="DA20" s="184">
        <v>0</v>
      </c>
      <c r="DB20" s="184">
        <v>0</v>
      </c>
      <c r="DC20" s="184">
        <v>1000</v>
      </c>
      <c r="DD20" s="184">
        <v>1000</v>
      </c>
      <c r="DE20" s="184">
        <v>0</v>
      </c>
      <c r="DF20" s="184">
        <v>7.4819999999999993</v>
      </c>
      <c r="DG20" s="184">
        <v>0</v>
      </c>
      <c r="DH20" s="184">
        <v>2500</v>
      </c>
      <c r="DI20" s="184">
        <v>300</v>
      </c>
      <c r="DJ20" s="184">
        <v>0</v>
      </c>
      <c r="DK20" s="184">
        <v>3000</v>
      </c>
      <c r="DL20" s="184">
        <v>7.4819999999999993</v>
      </c>
      <c r="DM20" s="184">
        <v>-29.602154019999997</v>
      </c>
      <c r="DN20" s="184">
        <v>-29.602154019999997</v>
      </c>
      <c r="DO20" s="184">
        <v>-29.602154019999997</v>
      </c>
      <c r="DP20" s="184">
        <v>-29.602154019999997</v>
      </c>
      <c r="DQ20" s="184">
        <v>-29.602154019999997</v>
      </c>
      <c r="DR20" s="184">
        <v>-22.120154019999998</v>
      </c>
      <c r="DS20" s="184">
        <v>-29.602154019999997</v>
      </c>
      <c r="DT20" s="184">
        <v>-29.602154019999997</v>
      </c>
      <c r="DU20" s="184">
        <v>-29.602154019999997</v>
      </c>
      <c r="DV20" s="184">
        <v>-29.602154019999997</v>
      </c>
      <c r="DW20" s="184">
        <v>970.39784598000006</v>
      </c>
      <c r="DX20" s="184">
        <v>-22.120154030000002</v>
      </c>
      <c r="DY20" s="184">
        <v>-26.278331670000004</v>
      </c>
      <c r="DZ20" s="184">
        <v>-26.278331670000004</v>
      </c>
      <c r="EA20" s="184">
        <v>-26.278331670000004</v>
      </c>
      <c r="EB20" s="184">
        <v>-76.648331669999834</v>
      </c>
      <c r="EC20" s="184">
        <v>-26.278331670000004</v>
      </c>
      <c r="ED20" s="184">
        <v>-18.796331670000004</v>
      </c>
      <c r="EE20" s="184">
        <v>1973.7216683300001</v>
      </c>
      <c r="EF20" s="184">
        <v>-26.278331670000004</v>
      </c>
      <c r="EG20" s="184">
        <v>-26.278331670000004</v>
      </c>
      <c r="EH20" s="184">
        <v>-51.278331709999996</v>
      </c>
      <c r="EI20" s="184">
        <v>348.72166829000003</v>
      </c>
      <c r="EJ20" s="184">
        <v>-43.796332110000002</v>
      </c>
      <c r="EK20" s="184">
        <v>-152.00500000000002</v>
      </c>
      <c r="EL20" s="184">
        <v>82.802259500000105</v>
      </c>
      <c r="EM20" s="184">
        <v>0</v>
      </c>
      <c r="EN20" s="184">
        <v>252.57257349999986</v>
      </c>
      <c r="EO20" s="184">
        <v>230.02304249999997</v>
      </c>
      <c r="EP20" s="184">
        <v>224.40111649999994</v>
      </c>
      <c r="EQ20" s="184">
        <v>0</v>
      </c>
      <c r="ER20" s="184">
        <v>0</v>
      </c>
      <c r="ES20" s="184">
        <v>0</v>
      </c>
      <c r="ET20" s="184">
        <v>0</v>
      </c>
      <c r="EU20" s="184">
        <v>-23.3</v>
      </c>
      <c r="EV20" s="184">
        <v>-15.818000000000001</v>
      </c>
      <c r="EW20" s="184">
        <v>-23.3</v>
      </c>
      <c r="EX20" s="184">
        <v>-23.3</v>
      </c>
      <c r="EY20" s="184">
        <v>-23.5</v>
      </c>
      <c r="EZ20" s="184">
        <v>-8.3000000000000007</v>
      </c>
      <c r="FA20" s="184">
        <v>-33.299999999999997</v>
      </c>
      <c r="FB20" s="184">
        <v>-0.81827944999999502</v>
      </c>
      <c r="FC20" s="184">
        <v>-8.3000000000000007</v>
      </c>
      <c r="FD20" s="184">
        <v>-8.3000000000000007</v>
      </c>
      <c r="FE20" s="184">
        <v>-8.3000000000000007</v>
      </c>
      <c r="FF20" s="184">
        <v>-8.5</v>
      </c>
      <c r="FG20" s="184">
        <v>-25</v>
      </c>
      <c r="FH20" s="184">
        <v>7.4817205500000057</v>
      </c>
      <c r="FI20" s="184">
        <v>0</v>
      </c>
      <c r="FJ20" s="184">
        <v>0</v>
      </c>
      <c r="FK20" s="184">
        <v>0</v>
      </c>
      <c r="FL20" s="184">
        <v>0</v>
      </c>
      <c r="FM20" s="184">
        <v>0</v>
      </c>
      <c r="FN20" s="184">
        <v>-21.518279449999994</v>
      </c>
      <c r="FO20" s="184">
        <v>0</v>
      </c>
      <c r="FP20" s="184">
        <v>0</v>
      </c>
      <c r="FQ20" s="184">
        <v>0</v>
      </c>
      <c r="FR20" s="184">
        <v>0</v>
      </c>
      <c r="FS20" s="184">
        <v>-29</v>
      </c>
      <c r="FT20" s="184">
        <v>7.4817205499999773</v>
      </c>
      <c r="FU20" s="184">
        <v>0</v>
      </c>
      <c r="FV20" s="184">
        <v>0</v>
      </c>
      <c r="FW20" s="184">
        <v>-644.31052255612508</v>
      </c>
    </row>
    <row r="21" spans="2:179" s="161" customFormat="1">
      <c r="B21" s="185">
        <v>22</v>
      </c>
      <c r="C21" s="185" t="s">
        <v>91</v>
      </c>
      <c r="D21" s="179">
        <f t="shared" ref="D21:AF21" si="175">+SUM(D22:D25)</f>
        <v>2104.4742844206994</v>
      </c>
      <c r="E21" s="179">
        <f t="shared" si="175"/>
        <v>2737.0646711656</v>
      </c>
      <c r="F21" s="179">
        <f t="shared" si="175"/>
        <v>1741.0892606600005</v>
      </c>
      <c r="G21" s="179">
        <f t="shared" si="175"/>
        <v>2885.2919068790002</v>
      </c>
      <c r="H21" s="179">
        <f t="shared" si="175"/>
        <v>-456.64550584800014</v>
      </c>
      <c r="I21" s="179">
        <f t="shared" si="175"/>
        <v>1526.8235843259995</v>
      </c>
      <c r="J21" s="179">
        <f t="shared" si="175"/>
        <v>1704.7113442909997</v>
      </c>
      <c r="K21" s="179">
        <f t="shared" si="175"/>
        <v>4957.7780925981006</v>
      </c>
      <c r="L21" s="179">
        <f t="shared" si="76"/>
        <v>4536.2247567073</v>
      </c>
      <c r="M21" s="179">
        <f t="shared" si="11"/>
        <v>2301.6400152390001</v>
      </c>
      <c r="N21" s="179">
        <f t="shared" si="175"/>
        <v>1463.0940589259997</v>
      </c>
      <c r="O21" s="179">
        <f t="shared" si="175"/>
        <v>219.09794732200004</v>
      </c>
      <c r="P21" s="179">
        <f t="shared" si="175"/>
        <v>44.279637123999983</v>
      </c>
      <c r="Q21" s="179">
        <f t="shared" si="175"/>
        <v>378.00264104869996</v>
      </c>
      <c r="R21" s="179">
        <f t="shared" si="175"/>
        <v>-72.042153148199958</v>
      </c>
      <c r="S21" s="179">
        <f t="shared" si="175"/>
        <v>202.05006918880002</v>
      </c>
      <c r="T21" s="179">
        <f t="shared" si="175"/>
        <v>1631.4032580939997</v>
      </c>
      <c r="U21" s="179">
        <f t="shared" si="175"/>
        <v>975.65349703099992</v>
      </c>
      <c r="V21" s="179">
        <f t="shared" si="175"/>
        <v>760.11990465000008</v>
      </c>
      <c r="W21" s="179">
        <f t="shared" si="175"/>
        <v>87.127002789999977</v>
      </c>
      <c r="X21" s="179">
        <f t="shared" si="175"/>
        <v>328.21098407999995</v>
      </c>
      <c r="Y21" s="179">
        <f t="shared" si="175"/>
        <v>565.63136914000006</v>
      </c>
      <c r="Z21" s="179">
        <f t="shared" si="175"/>
        <v>854.47813397999994</v>
      </c>
      <c r="AA21" s="179">
        <f t="shared" si="175"/>
        <v>1494.9370089700001</v>
      </c>
      <c r="AB21" s="179">
        <f t="shared" si="175"/>
        <v>90.217892228999986</v>
      </c>
      <c r="AC21" s="179">
        <f t="shared" si="175"/>
        <v>445.65887169999991</v>
      </c>
      <c r="AD21" s="179">
        <f t="shared" si="175"/>
        <v>-566.17695097900003</v>
      </c>
      <c r="AE21" s="179">
        <f t="shared" si="175"/>
        <v>-305.072660902</v>
      </c>
      <c r="AF21" s="179">
        <f t="shared" si="175"/>
        <v>-345.1225039470001</v>
      </c>
      <c r="AG21" s="179">
        <f t="shared" ref="AG21:BC21" si="176">+SUM(AG22:AG25)</f>
        <v>759.72660998000003</v>
      </c>
      <c r="AH21" s="179">
        <f t="shared" si="176"/>
        <v>-189.01433492000007</v>
      </c>
      <c r="AI21" s="179">
        <f t="shared" si="176"/>
        <v>-463.2418613210001</v>
      </c>
      <c r="AJ21" s="179">
        <f t="shared" si="176"/>
        <v>1045.1863840779999</v>
      </c>
      <c r="AK21" s="179">
        <f t="shared" si="176"/>
        <v>1133.8933964889998</v>
      </c>
      <c r="AL21" s="179">
        <f t="shared" si="176"/>
        <v>395.87238075899984</v>
      </c>
      <c r="AM21" s="179">
        <f t="shared" si="176"/>
        <v>714.9238190509999</v>
      </c>
      <c r="AN21" s="179">
        <f t="shared" si="176"/>
        <v>-217.13399779899999</v>
      </c>
      <c r="AO21" s="179">
        <f t="shared" si="176"/>
        <v>811.04914227999984</v>
      </c>
      <c r="AP21" s="179">
        <f t="shared" si="176"/>
        <v>-471.09232112800015</v>
      </c>
      <c r="AQ21" s="179">
        <f t="shared" si="176"/>
        <v>509.29098476700023</v>
      </c>
      <c r="AR21" s="179">
        <f t="shared" si="176"/>
        <v>21.352233178999981</v>
      </c>
      <c r="AS21" s="179">
        <f t="shared" si="176"/>
        <v>4898.2271957801004</v>
      </c>
      <c r="AT21" s="179">
        <f t="shared" si="149"/>
        <v>107.66819421490004</v>
      </c>
      <c r="AU21" s="179">
        <f t="shared" si="150"/>
        <v>-71.130626308999993</v>
      </c>
      <c r="AV21" s="179">
        <f t="shared" si="151"/>
        <v>2422.0317662624002</v>
      </c>
      <c r="AW21" s="179">
        <f t="shared" si="152"/>
        <v>2077.6554225389991</v>
      </c>
      <c r="AX21" s="179">
        <f t="shared" si="81"/>
        <v>358.90011424799991</v>
      </c>
      <c r="AY21" s="179">
        <f t="shared" si="82"/>
        <v>582.75510346900035</v>
      </c>
      <c r="AZ21" s="179">
        <f t="shared" si="18"/>
        <v>24.70571946899998</v>
      </c>
      <c r="BA21" s="179">
        <f t="shared" si="19"/>
        <v>1335.2790780529997</v>
      </c>
      <c r="BB21" s="179">
        <f t="shared" si="20"/>
        <v>-96.068641492000296</v>
      </c>
      <c r="BC21" s="179">
        <f t="shared" si="176"/>
        <v>28.417001517200013</v>
      </c>
      <c r="BD21" s="179">
        <f t="shared" ref="BD21:DO21" si="177">+SUM(BD22:BD25)</f>
        <v>1389.4325760767997</v>
      </c>
      <c r="BE21" s="179">
        <f t="shared" si="177"/>
        <v>45.244481331999999</v>
      </c>
      <c r="BF21" s="179">
        <f t="shared" si="177"/>
        <v>60.57135095400001</v>
      </c>
      <c r="BG21" s="179">
        <f t="shared" si="177"/>
        <v>15.168682740000005</v>
      </c>
      <c r="BH21" s="179">
        <f t="shared" si="177"/>
        <v>143.35791362800003</v>
      </c>
      <c r="BI21" s="179">
        <f t="shared" si="177"/>
        <v>83.760213170999975</v>
      </c>
      <c r="BJ21" s="179">
        <f t="shared" si="177"/>
        <v>-70.110791739999996</v>
      </c>
      <c r="BK21" s="179">
        <f t="shared" si="177"/>
        <v>30.630215693000004</v>
      </c>
      <c r="BL21" s="179">
        <f t="shared" si="177"/>
        <v>60.845689580200023</v>
      </c>
      <c r="BM21" s="179">
        <f t="shared" si="177"/>
        <v>246.26333891549996</v>
      </c>
      <c r="BN21" s="179">
        <f t="shared" si="177"/>
        <v>70.893612552999983</v>
      </c>
      <c r="BO21" s="179">
        <f t="shared" si="177"/>
        <v>1.360769518799998</v>
      </c>
      <c r="BP21" s="179">
        <f t="shared" si="177"/>
        <v>75.666044353000018</v>
      </c>
      <c r="BQ21" s="179">
        <f t="shared" si="177"/>
        <v>-149.06896701999997</v>
      </c>
      <c r="BR21" s="179">
        <f t="shared" si="177"/>
        <v>-10.120251470199982</v>
      </c>
      <c r="BS21" s="179">
        <f t="shared" si="177"/>
        <v>365.98290605300002</v>
      </c>
      <c r="BT21" s="179">
        <f t="shared" si="177"/>
        <v>-153.812585394</v>
      </c>
      <c r="BU21" s="179">
        <f t="shared" si="177"/>
        <v>91.036897164000024</v>
      </c>
      <c r="BV21" s="179">
        <f t="shared" si="177"/>
        <v>158.87986649299998</v>
      </c>
      <c r="BW21" s="179">
        <f t="shared" si="177"/>
        <v>1381.4864944369999</v>
      </c>
      <c r="BX21" s="179">
        <f t="shared" si="177"/>
        <v>43.729878403000001</v>
      </c>
      <c r="BY21" s="179">
        <f t="shared" si="177"/>
        <v>213.06957735999998</v>
      </c>
      <c r="BZ21" s="179">
        <f t="shared" si="177"/>
        <v>718.85404126799995</v>
      </c>
      <c r="CA21" s="179">
        <f t="shared" si="177"/>
        <v>75.896431409999977</v>
      </c>
      <c r="CB21" s="179">
        <f t="shared" si="177"/>
        <v>868.47004176000007</v>
      </c>
      <c r="CC21" s="179">
        <f t="shared" si="177"/>
        <v>-184.24656851999998</v>
      </c>
      <c r="CD21" s="179">
        <f t="shared" si="177"/>
        <v>128.94463162</v>
      </c>
      <c r="CE21" s="179">
        <f t="shared" si="177"/>
        <v>23.709255129999999</v>
      </c>
      <c r="CF21" s="179">
        <f t="shared" si="177"/>
        <v>-65.526883960000006</v>
      </c>
      <c r="CG21" s="179">
        <f t="shared" si="177"/>
        <v>355.93788599999999</v>
      </c>
      <c r="CH21" s="179">
        <f t="shared" si="177"/>
        <v>-6.0668011500000159</v>
      </c>
      <c r="CI21" s="179">
        <f t="shared" si="177"/>
        <v>-21.66010077000001</v>
      </c>
      <c r="CJ21" s="179">
        <f t="shared" si="177"/>
        <v>-25.576501970000006</v>
      </c>
      <c r="CK21" s="179">
        <f t="shared" si="177"/>
        <v>282.97440695</v>
      </c>
      <c r="CL21" s="179">
        <f t="shared" si="177"/>
        <v>308.23346416000004</v>
      </c>
      <c r="CM21" s="179">
        <f t="shared" si="177"/>
        <v>144.98359379999999</v>
      </c>
      <c r="CN21" s="179">
        <f t="shared" si="177"/>
        <v>891.29282727999998</v>
      </c>
      <c r="CO21" s="179">
        <f t="shared" si="177"/>
        <v>-181.79828710000001</v>
      </c>
      <c r="CP21" s="179">
        <f t="shared" si="177"/>
        <v>133.09097699000003</v>
      </c>
      <c r="CQ21" s="179">
        <f t="shared" si="177"/>
        <v>29.160062540000002</v>
      </c>
      <c r="CR21" s="179">
        <f t="shared" si="177"/>
        <v>1332.6859694400002</v>
      </c>
      <c r="CS21" s="179">
        <f t="shared" si="177"/>
        <v>104.41641562999997</v>
      </c>
      <c r="CT21" s="179">
        <f t="shared" si="177"/>
        <v>-16.223708506999991</v>
      </c>
      <c r="CU21" s="179">
        <f t="shared" si="177"/>
        <v>2.025185105999995</v>
      </c>
      <c r="CV21" s="179">
        <f t="shared" si="177"/>
        <v>22.620320209999981</v>
      </c>
      <c r="CW21" s="179">
        <f t="shared" si="177"/>
        <v>212.36888747999996</v>
      </c>
      <c r="CX21" s="179">
        <f t="shared" si="177"/>
        <v>210.66966400999996</v>
      </c>
      <c r="CY21" s="179">
        <f t="shared" si="177"/>
        <v>-312.97654502</v>
      </c>
      <c r="CZ21" s="179">
        <f t="shared" si="177"/>
        <v>84.753632229999994</v>
      </c>
      <c r="DA21" s="179">
        <f t="shared" si="177"/>
        <v>-337.95403818900007</v>
      </c>
      <c r="DB21" s="179">
        <f t="shared" si="177"/>
        <v>73.122335960000044</v>
      </c>
      <c r="DC21" s="179">
        <f t="shared" si="177"/>
        <v>-27.279035952000005</v>
      </c>
      <c r="DD21" s="179">
        <f t="shared" si="177"/>
        <v>-350.91596090999997</v>
      </c>
      <c r="DE21" s="179">
        <f t="shared" si="177"/>
        <v>83.672428705999991</v>
      </c>
      <c r="DF21" s="179">
        <f t="shared" si="177"/>
        <v>21.740680629999993</v>
      </c>
      <c r="DG21" s="179">
        <f t="shared" si="177"/>
        <v>-450.53561328300009</v>
      </c>
      <c r="DH21" s="179">
        <f t="shared" si="177"/>
        <v>570.189157916</v>
      </c>
      <c r="DI21" s="179">
        <f t="shared" si="177"/>
        <v>125.99225982000002</v>
      </c>
      <c r="DJ21" s="179">
        <f t="shared" si="177"/>
        <v>63.545192243999963</v>
      </c>
      <c r="DK21" s="179">
        <f t="shared" si="177"/>
        <v>202.13023257000003</v>
      </c>
      <c r="DL21" s="179">
        <f t="shared" si="177"/>
        <v>62.023916559999996</v>
      </c>
      <c r="DM21" s="179">
        <f t="shared" si="177"/>
        <v>-453.16848405000007</v>
      </c>
      <c r="DN21" s="179">
        <f t="shared" si="177"/>
        <v>-61.819630661999994</v>
      </c>
      <c r="DO21" s="179">
        <f t="shared" si="177"/>
        <v>-79.312751027000004</v>
      </c>
      <c r="DP21" s="179">
        <f t="shared" ref="DP21:FQ21" si="178">+SUM(DP22:DP25)</f>
        <v>-322.10947963200005</v>
      </c>
      <c r="DQ21" s="179">
        <f t="shared" si="178"/>
        <v>514.93971768199992</v>
      </c>
      <c r="DR21" s="179">
        <f t="shared" si="178"/>
        <v>515.00056226000004</v>
      </c>
      <c r="DS21" s="179">
        <f t="shared" si="178"/>
        <v>15.246104135999985</v>
      </c>
      <c r="DT21" s="179">
        <f t="shared" si="178"/>
        <v>366.51927878800001</v>
      </c>
      <c r="DU21" s="179">
        <f t="shared" si="178"/>
        <v>51.481104427999966</v>
      </c>
      <c r="DV21" s="179">
        <f t="shared" si="178"/>
        <v>715.89301327299972</v>
      </c>
      <c r="DW21" s="179">
        <f t="shared" si="178"/>
        <v>171.51632713899994</v>
      </c>
      <c r="DX21" s="179">
        <f t="shared" si="178"/>
        <v>-72.501107259000008</v>
      </c>
      <c r="DY21" s="179">
        <f t="shared" si="178"/>
        <v>296.85716087899993</v>
      </c>
      <c r="DZ21" s="179">
        <f t="shared" si="178"/>
        <v>-151.782597979</v>
      </c>
      <c r="EA21" s="179">
        <f t="shared" si="178"/>
        <v>570.70260832099996</v>
      </c>
      <c r="EB21" s="179">
        <f t="shared" si="178"/>
        <v>296.003808709</v>
      </c>
      <c r="EC21" s="179">
        <f t="shared" si="178"/>
        <v>131.11052037700003</v>
      </c>
      <c r="ED21" s="179">
        <f t="shared" si="178"/>
        <v>-89.774138529999988</v>
      </c>
      <c r="EE21" s="179">
        <f t="shared" si="178"/>
        <v>-258.47037964600003</v>
      </c>
      <c r="EF21" s="179">
        <f t="shared" si="178"/>
        <v>-12.623953493000007</v>
      </c>
      <c r="EG21" s="179">
        <f t="shared" si="178"/>
        <v>35.011657267000032</v>
      </c>
      <c r="EH21" s="179">
        <f t="shared" si="178"/>
        <v>788.66143850599974</v>
      </c>
      <c r="EI21" s="179">
        <f t="shared" si="178"/>
        <v>-52.369910670000031</v>
      </c>
      <c r="EJ21" s="179">
        <f t="shared" si="178"/>
        <v>-114.478103925</v>
      </c>
      <c r="EK21" s="179">
        <f t="shared" si="178"/>
        <v>-304.24430653300004</v>
      </c>
      <c r="EL21" s="179">
        <f t="shared" si="178"/>
        <v>-921.95402676299989</v>
      </c>
      <c r="EM21" s="179">
        <f t="shared" si="178"/>
        <v>1315.0435041210001</v>
      </c>
      <c r="EN21" s="179">
        <f t="shared" si="178"/>
        <v>116.20150740899999</v>
      </c>
      <c r="EO21" s="179">
        <f t="shared" si="178"/>
        <v>110.814700031</v>
      </c>
      <c r="EP21" s="179">
        <f t="shared" si="178"/>
        <v>27.870471328000015</v>
      </c>
      <c r="EQ21" s="179">
        <f t="shared" si="178"/>
        <v>-117.33293818000003</v>
      </c>
      <c r="ER21" s="179">
        <f t="shared" si="178"/>
        <v>1927.7663402159999</v>
      </c>
      <c r="ES21" s="179">
        <f t="shared" si="178"/>
        <v>-38.680525182999979</v>
      </c>
      <c r="ET21" s="179">
        <f t="shared" si="178"/>
        <v>3009.1413807471004</v>
      </c>
      <c r="EU21" s="179">
        <f t="shared" si="178"/>
        <v>-129.9058080291</v>
      </c>
      <c r="EV21" s="179">
        <f t="shared" si="178"/>
        <v>129.67275271100004</v>
      </c>
      <c r="EW21" s="179">
        <f t="shared" si="178"/>
        <v>107.901249533</v>
      </c>
      <c r="EX21" s="179">
        <f t="shared" si="178"/>
        <v>95.801493339000032</v>
      </c>
      <c r="EY21" s="179">
        <f t="shared" si="178"/>
        <v>-8.6553436680000324</v>
      </c>
      <c r="EZ21" s="179">
        <f t="shared" si="178"/>
        <v>-158.27677598</v>
      </c>
      <c r="FA21" s="179">
        <f t="shared" si="178"/>
        <v>2362.2830383820001</v>
      </c>
      <c r="FB21" s="179">
        <f t="shared" si="178"/>
        <v>29.756508415999789</v>
      </c>
      <c r="FC21" s="179">
        <f t="shared" si="178"/>
        <v>29.992219464400257</v>
      </c>
      <c r="FD21" s="179">
        <f t="shared" si="178"/>
        <v>1117.7244924789995</v>
      </c>
      <c r="FE21" s="179">
        <f t="shared" si="178"/>
        <v>-56.925027369999896</v>
      </c>
      <c r="FF21" s="179">
        <f t="shared" si="178"/>
        <v>1016.8559574299998</v>
      </c>
      <c r="FG21" s="179">
        <f t="shared" si="178"/>
        <v>-150.55242261800015</v>
      </c>
      <c r="FH21" s="179">
        <f t="shared" si="178"/>
        <v>-18.736010694000043</v>
      </c>
      <c r="FI21" s="179">
        <f t="shared" si="178"/>
        <v>528.18854756000007</v>
      </c>
      <c r="FJ21" s="179">
        <f t="shared" si="178"/>
        <v>-244.15274716199983</v>
      </c>
      <c r="FK21" s="179">
        <f t="shared" si="178"/>
        <v>6.146491382999864</v>
      </c>
      <c r="FL21" s="179">
        <f t="shared" si="178"/>
        <v>820.7613592480003</v>
      </c>
      <c r="FM21" s="179">
        <f t="shared" si="178"/>
        <v>92.018810293999763</v>
      </c>
      <c r="FN21" s="179">
        <f t="shared" si="178"/>
        <v>-15.043122802999822</v>
      </c>
      <c r="FO21" s="179">
        <f t="shared" si="178"/>
        <v>-52.269968021999965</v>
      </c>
      <c r="FP21" s="179">
        <f t="shared" si="178"/>
        <v>-447.44946393500015</v>
      </c>
      <c r="FQ21" s="179">
        <f t="shared" si="178"/>
        <v>-48.850452321999981</v>
      </c>
      <c r="FR21" s="179">
        <f t="shared" ref="FR21:FS21" si="179">+SUM(FR22:FR25)</f>
        <v>1831.5789943099999</v>
      </c>
      <c r="FS21" s="179">
        <f t="shared" si="179"/>
        <v>-63.241057910000109</v>
      </c>
      <c r="FT21" s="179">
        <f t="shared" ref="FT21" si="180">+SUM(FT22:FT25)</f>
        <v>-17.598878665000008</v>
      </c>
      <c r="FU21" s="179">
        <f t="shared" ref="FU21" si="181">+SUM(FU22:FU25)</f>
        <v>-15.228704917000186</v>
      </c>
      <c r="FV21" s="179">
        <f t="shared" ref="FV21:FW21" si="182">+SUM(FV22:FV25)</f>
        <v>-156.09895905099972</v>
      </c>
      <c r="FW21" s="179">
        <f t="shared" si="182"/>
        <v>614.79181293699992</v>
      </c>
    </row>
    <row r="22" spans="2:179">
      <c r="B22" s="186">
        <v>221</v>
      </c>
      <c r="C22" s="187" t="s">
        <v>90</v>
      </c>
      <c r="D22" s="183">
        <f t="shared" ref="D22:D26" si="183">+SUM(BC22:BN22)</f>
        <v>-4.6424674543000144</v>
      </c>
      <c r="E22" s="183">
        <f t="shared" ref="E22:E26" si="184">+SUM(BO22:BZ22)</f>
        <v>33.218068667600015</v>
      </c>
      <c r="F22" s="183">
        <f t="shared" ref="F22:F26" si="185">+SUM(CA22:CL22)</f>
        <v>9.2063910500000041</v>
      </c>
      <c r="G22" s="183">
        <f t="shared" ref="G22:G26" si="186">+SUM(CM22:CX22)</f>
        <v>163.53222299000001</v>
      </c>
      <c r="H22" s="183">
        <f t="shared" ref="H22:H26" si="187">+SUM(CY22:DJ22)</f>
        <v>73.316664979999985</v>
      </c>
      <c r="I22" s="183">
        <f t="shared" ref="I22:I26" si="188">+SUM(DK22:DV22)</f>
        <v>227.31375716999997</v>
      </c>
      <c r="J22" s="183">
        <f t="shared" ref="J22:J26" si="189">+SUM(DW22:EH22)</f>
        <v>70.939408689999993</v>
      </c>
      <c r="K22" s="183">
        <f t="shared" ref="K22:K26" si="190">+SUM(EI22:ET22)</f>
        <v>523.27332884910004</v>
      </c>
      <c r="L22" s="183">
        <f t="shared" si="76"/>
        <v>2433.2311354453004</v>
      </c>
      <c r="M22" s="183">
        <f t="shared" si="11"/>
        <v>96.51291292000009</v>
      </c>
      <c r="N22" s="183">
        <f t="shared" ref="N22:N28" si="191">+SUM(BC22:BE22)</f>
        <v>-37.393614149999998</v>
      </c>
      <c r="O22" s="183">
        <f t="shared" ref="O22:O28" si="192">+SUM(BF22:BH22)</f>
        <v>-21.99670248000001</v>
      </c>
      <c r="P22" s="183">
        <f t="shared" ref="P22:P28" si="193">+SUM(BI22:BK22)</f>
        <v>42.56943785</v>
      </c>
      <c r="Q22" s="183">
        <f t="shared" ref="Q22:Q28" si="194">+SUM(BL22:BN22)</f>
        <v>12.178411325699997</v>
      </c>
      <c r="R22" s="183">
        <f t="shared" ref="R22:R28" si="195">+SUM(BO22:BQ22)</f>
        <v>-54.463844226199988</v>
      </c>
      <c r="S22" s="183">
        <f t="shared" ref="S22:S28" si="196">+SUM(BR22:BT22)</f>
        <v>-44.841169946199997</v>
      </c>
      <c r="T22" s="183">
        <f t="shared" ref="T22:T28" si="197">+SUM(BU22:BW22)</f>
        <v>40.448140949999996</v>
      </c>
      <c r="U22" s="183">
        <f t="shared" ref="U22:U28" si="198">+SUM(BX22:BZ22)</f>
        <v>92.074941890000005</v>
      </c>
      <c r="V22" s="183">
        <f t="shared" ref="V22:V28" si="199">+SUM(CA22:CC22)</f>
        <v>-6.0600821100000042</v>
      </c>
      <c r="W22" s="183">
        <f t="shared" ref="W22:W28" si="200">+SUM(CD22:CF22)</f>
        <v>-44.597274730000002</v>
      </c>
      <c r="X22" s="183">
        <f t="shared" ref="X22:X28" si="201">+SUM(CG22:CI22)</f>
        <v>37.112858969999998</v>
      </c>
      <c r="Y22" s="183">
        <f t="shared" ref="Y22:Y28" si="202">+SUM(CJ22:CL22)</f>
        <v>22.750888920000008</v>
      </c>
      <c r="Z22" s="183">
        <f t="shared" ref="Z22:Z28" si="203">+SUM(CM22:CO22)</f>
        <v>10.183332029999999</v>
      </c>
      <c r="AA22" s="183">
        <f t="shared" ref="AA22:AA28" si="204">+SUM(CP22:CR22)</f>
        <v>13.23989928000001</v>
      </c>
      <c r="AB22" s="183">
        <f t="shared" ref="AB22:AB28" si="205">+SUM(CS22:CU22)</f>
        <v>90.207379110000019</v>
      </c>
      <c r="AC22" s="183">
        <f t="shared" ref="AC22:AC28" si="206">+SUM(CV22:CX22)</f>
        <v>49.901612569999983</v>
      </c>
      <c r="AD22" s="183">
        <f t="shared" ref="AD22:AD28" si="207">+SUM(CY22:DA22)</f>
        <v>-0.53734733000000201</v>
      </c>
      <c r="AE22" s="183">
        <f t="shared" ref="AE22:AE28" si="208">+SUM(DB22:DD22)</f>
        <v>-25.382838069999988</v>
      </c>
      <c r="AF22" s="183">
        <f t="shared" ref="AF22:AF28" si="209">+SUM(DE22:DG22)</f>
        <v>75.629424540000002</v>
      </c>
      <c r="AG22" s="183">
        <f t="shared" ref="AG22:AG28" si="210">+SUM(DH22:DJ22)</f>
        <v>23.607425839999987</v>
      </c>
      <c r="AH22" s="183">
        <f t="shared" ref="AH22:AH28" si="211">+SUM(DK22:DM22)</f>
        <v>-1.7630527100000037</v>
      </c>
      <c r="AI22" s="183">
        <f t="shared" ref="AI22:AI28" si="212">+SUM(DN22:DP22)</f>
        <v>-34.479519920000001</v>
      </c>
      <c r="AJ22" s="183">
        <f t="shared" ref="AJ22:AJ28" si="213">+SUM(DQ22:DS22)</f>
        <v>80.67443055999999</v>
      </c>
      <c r="AK22" s="183">
        <f t="shared" ref="AK22:AK28" si="214">+SUM(DT22:DV22)</f>
        <v>182.88189924</v>
      </c>
      <c r="AL22" s="183">
        <f t="shared" ref="AL22:AL28" si="215">+SUM(DW22:DY22)</f>
        <v>-2.5958416700000075</v>
      </c>
      <c r="AM22" s="183">
        <f t="shared" ref="AM22:AM28" si="216">+SUM(DZ22:EB22)</f>
        <v>-50.508100859999985</v>
      </c>
      <c r="AN22" s="183">
        <f t="shared" ref="AN22:AN28" si="217">+SUM(EC22:EE22)</f>
        <v>48.563978180000007</v>
      </c>
      <c r="AO22" s="183">
        <f t="shared" ref="AO22:AO28" si="218">+SUM(EF22:EH22)</f>
        <v>75.479373039999984</v>
      </c>
      <c r="AP22" s="183">
        <f t="shared" ref="AP22:AP28" si="219">+SUM(EI22:EK22)</f>
        <v>2.1209904599999971</v>
      </c>
      <c r="AQ22" s="183">
        <f t="shared" ref="AQ22:AQ28" si="220">+SUM(EL22:EN22)</f>
        <v>454.45479209000001</v>
      </c>
      <c r="AR22" s="183">
        <f t="shared" ref="AR22:AR28" si="221">+SUM(EO22:EQ22)</f>
        <v>36.410444270000013</v>
      </c>
      <c r="AS22" s="183">
        <f t="shared" ref="AS22:AS28" si="222">+SUM(ER22:ET22)</f>
        <v>30.287102029099984</v>
      </c>
      <c r="AT22" s="183">
        <f t="shared" si="149"/>
        <v>48.285861480899989</v>
      </c>
      <c r="AU22" s="183">
        <f t="shared" si="150"/>
        <v>-20.208677610000002</v>
      </c>
      <c r="AV22" s="183">
        <f t="shared" si="151"/>
        <v>2407.8280624344002</v>
      </c>
      <c r="AW22" s="183">
        <f t="shared" si="152"/>
        <v>-2.6741108600001446</v>
      </c>
      <c r="AX22" s="183">
        <f t="shared" si="81"/>
        <v>48.190038639999827</v>
      </c>
      <c r="AY22" s="183">
        <f t="shared" si="82"/>
        <v>2.9647905900002982</v>
      </c>
      <c r="AZ22" s="183">
        <f t="shared" si="18"/>
        <v>58.874607479999959</v>
      </c>
      <c r="BA22" s="183">
        <f t="shared" si="19"/>
        <v>-13.516523790000003</v>
      </c>
      <c r="BB22" s="184">
        <f t="shared" si="20"/>
        <v>100.3955819599997</v>
      </c>
      <c r="BC22" s="184">
        <v>-13.957722050799994</v>
      </c>
      <c r="BD22" s="184">
        <v>-11.671435599200004</v>
      </c>
      <c r="BE22" s="184">
        <v>-11.764456500000001</v>
      </c>
      <c r="BF22" s="184">
        <v>-14.203578850000003</v>
      </c>
      <c r="BG22" s="184">
        <v>-1.4669827400000024</v>
      </c>
      <c r="BH22" s="184">
        <v>-6.3261408900000031</v>
      </c>
      <c r="BI22" s="184">
        <v>15.161463039999997</v>
      </c>
      <c r="BJ22" s="184">
        <v>3.9882150000000038</v>
      </c>
      <c r="BK22" s="184">
        <v>23.419759809999999</v>
      </c>
      <c r="BL22" s="184">
        <v>3.7391560482000088</v>
      </c>
      <c r="BM22" s="184">
        <v>-1.0791370124999986</v>
      </c>
      <c r="BN22" s="184">
        <v>9.5183922899999871</v>
      </c>
      <c r="BO22" s="184">
        <v>-40.386490866199992</v>
      </c>
      <c r="BP22" s="184">
        <v>-7.7853271100000043</v>
      </c>
      <c r="BQ22" s="184">
        <v>-6.2920262499999939</v>
      </c>
      <c r="BR22" s="184">
        <v>-35.591542756199999</v>
      </c>
      <c r="BS22" s="184">
        <v>-4.6739836299999986</v>
      </c>
      <c r="BT22" s="184">
        <v>-4.5756435600000005</v>
      </c>
      <c r="BU22" s="184">
        <v>17.160701549999999</v>
      </c>
      <c r="BV22" s="184">
        <v>-4.5772348700000007</v>
      </c>
      <c r="BW22" s="184">
        <v>27.864674270000002</v>
      </c>
      <c r="BX22" s="184">
        <v>13.80035361</v>
      </c>
      <c r="BY22" s="184">
        <v>39.762408670000006</v>
      </c>
      <c r="BZ22" s="184">
        <v>38.512179609999997</v>
      </c>
      <c r="CA22" s="184">
        <v>-5.9380083200000042</v>
      </c>
      <c r="CB22" s="184">
        <v>5.9032312099999986</v>
      </c>
      <c r="CC22" s="184">
        <v>-6.0253049999999986</v>
      </c>
      <c r="CD22" s="184">
        <v>-36.376472840000005</v>
      </c>
      <c r="CE22" s="184">
        <v>-3.9933031800000007</v>
      </c>
      <c r="CF22" s="184">
        <v>-4.2274987099999972</v>
      </c>
      <c r="CG22" s="184">
        <v>22.370859460000009</v>
      </c>
      <c r="CH22" s="184">
        <v>-4.4725831500000126</v>
      </c>
      <c r="CI22" s="184">
        <v>19.214582660000001</v>
      </c>
      <c r="CJ22" s="184">
        <v>-0.14423124000000076</v>
      </c>
      <c r="CK22" s="184">
        <v>7.5454275300000004</v>
      </c>
      <c r="CL22" s="184">
        <v>15.349692630000007</v>
      </c>
      <c r="CM22" s="184">
        <v>-6.6851222700000097</v>
      </c>
      <c r="CN22" s="184">
        <v>7.3009042400000004</v>
      </c>
      <c r="CO22" s="184">
        <v>9.5675500600000092</v>
      </c>
      <c r="CP22" s="184">
        <v>-13.546618349999989</v>
      </c>
      <c r="CQ22" s="184">
        <v>13.152179669999999</v>
      </c>
      <c r="CR22" s="184">
        <v>13.63433796</v>
      </c>
      <c r="CS22" s="184">
        <v>28.99066827</v>
      </c>
      <c r="CT22" s="184">
        <v>15.433945169999999</v>
      </c>
      <c r="CU22" s="184">
        <v>45.782765670000018</v>
      </c>
      <c r="CV22" s="184">
        <v>10.383208789999982</v>
      </c>
      <c r="CW22" s="184">
        <v>12.383214920000013</v>
      </c>
      <c r="CX22" s="184">
        <v>27.135188859999989</v>
      </c>
      <c r="CY22" s="184">
        <v>-8.5240611799999968</v>
      </c>
      <c r="CZ22" s="184">
        <v>3.8523371800000019</v>
      </c>
      <c r="DA22" s="184">
        <v>4.1343766699999929</v>
      </c>
      <c r="DB22" s="184">
        <v>-26.092814259999987</v>
      </c>
      <c r="DC22" s="184">
        <v>-2.7345911200000002</v>
      </c>
      <c r="DD22" s="184">
        <v>3.44456731</v>
      </c>
      <c r="DE22" s="184">
        <v>27.894279559999994</v>
      </c>
      <c r="DF22" s="184">
        <v>5.4927813499999942</v>
      </c>
      <c r="DG22" s="184">
        <v>42.242363630000007</v>
      </c>
      <c r="DH22" s="184">
        <v>7.6069878000000051</v>
      </c>
      <c r="DI22" s="184">
        <v>13.772032460000002</v>
      </c>
      <c r="DJ22" s="184">
        <v>2.2284055799999791</v>
      </c>
      <c r="DK22" s="184">
        <v>-5.284348890000004</v>
      </c>
      <c r="DL22" s="184">
        <v>0.17042468999999993</v>
      </c>
      <c r="DM22" s="184">
        <v>3.3508714900000003</v>
      </c>
      <c r="DN22" s="184">
        <v>-24.633599109999999</v>
      </c>
      <c r="DO22" s="184">
        <v>-5.8599798300000039</v>
      </c>
      <c r="DP22" s="184">
        <v>-3.9859409799999987</v>
      </c>
      <c r="DQ22" s="184">
        <v>29.822346659999997</v>
      </c>
      <c r="DR22" s="184">
        <v>9.5882681400000038</v>
      </c>
      <c r="DS22" s="184">
        <v>41.263815759999993</v>
      </c>
      <c r="DT22" s="184">
        <v>3.5822378600000189</v>
      </c>
      <c r="DU22" s="184">
        <v>163.15615859999997</v>
      </c>
      <c r="DV22" s="184">
        <v>16.143502779999992</v>
      </c>
      <c r="DW22" s="184">
        <v>-4.6942131500000031</v>
      </c>
      <c r="DX22" s="184">
        <v>-7.8455694500000064</v>
      </c>
      <c r="DY22" s="184">
        <v>9.9439409300000019</v>
      </c>
      <c r="DZ22" s="184">
        <v>-27.786814610000015</v>
      </c>
      <c r="EA22" s="184">
        <v>-18.309945559999971</v>
      </c>
      <c r="EB22" s="184">
        <v>-4.4113406899999994</v>
      </c>
      <c r="EC22" s="184">
        <v>16.784929549999994</v>
      </c>
      <c r="ED22" s="184">
        <v>15.560103950000006</v>
      </c>
      <c r="EE22" s="184">
        <v>16.218944680000007</v>
      </c>
      <c r="EF22" s="184">
        <v>15.780838579999992</v>
      </c>
      <c r="EG22" s="184">
        <v>10.445434560000006</v>
      </c>
      <c r="EH22" s="184">
        <v>49.253099899999988</v>
      </c>
      <c r="EI22" s="184">
        <v>1.7760022499999888</v>
      </c>
      <c r="EJ22" s="184">
        <v>6.3063536100000048</v>
      </c>
      <c r="EK22" s="184">
        <v>-5.9613653999999956</v>
      </c>
      <c r="EL22" s="184">
        <v>-34.715631949999988</v>
      </c>
      <c r="EM22" s="184">
        <v>-10.436928560000002</v>
      </c>
      <c r="EN22" s="184">
        <v>499.60735260000001</v>
      </c>
      <c r="EO22" s="184">
        <v>9.0010457099999979</v>
      </c>
      <c r="EP22" s="184">
        <v>-9.5163421699999962</v>
      </c>
      <c r="EQ22" s="184">
        <v>36.925740730000015</v>
      </c>
      <c r="ER22" s="184">
        <v>7.5738445199999953</v>
      </c>
      <c r="ES22" s="184">
        <v>-6.040067139999997</v>
      </c>
      <c r="ET22" s="184">
        <v>28.753324649099987</v>
      </c>
      <c r="EU22" s="184">
        <v>9.7576437908999978</v>
      </c>
      <c r="EV22" s="184">
        <v>1.4193811200000193</v>
      </c>
      <c r="EW22" s="184">
        <v>37.108836569999973</v>
      </c>
      <c r="EX22" s="184">
        <v>-15.022282999999998</v>
      </c>
      <c r="EY22" s="184">
        <v>-5.9246877200000228</v>
      </c>
      <c r="EZ22" s="184">
        <v>0.73829311000002029</v>
      </c>
      <c r="FA22" s="184">
        <v>2383.6268697600003</v>
      </c>
      <c r="FB22" s="184">
        <v>8.5342775599997953</v>
      </c>
      <c r="FC22" s="184">
        <v>15.666915114400274</v>
      </c>
      <c r="FD22" s="184">
        <v>12.983108799999645</v>
      </c>
      <c r="FE22" s="184">
        <v>5.7167689800001007</v>
      </c>
      <c r="FF22" s="184">
        <v>-21.37398863999989</v>
      </c>
      <c r="FG22" s="184">
        <v>9.8478980799998386</v>
      </c>
      <c r="FH22" s="184">
        <v>16.755921689999958</v>
      </c>
      <c r="FI22" s="184">
        <v>21.586218870000035</v>
      </c>
      <c r="FJ22" s="184">
        <v>-15.60041793999982</v>
      </c>
      <c r="FK22" s="184">
        <v>-0.85822175000015122</v>
      </c>
      <c r="FL22" s="184">
        <v>19.423430280000268</v>
      </c>
      <c r="FM22" s="184">
        <v>24.262723679999738</v>
      </c>
      <c r="FN22" s="184">
        <v>10.260990660000189</v>
      </c>
      <c r="FO22" s="184">
        <v>24.350893140000032</v>
      </c>
      <c r="FP22" s="184">
        <v>15.247529789999868</v>
      </c>
      <c r="FQ22" s="184">
        <v>-0.84311411999996722</v>
      </c>
      <c r="FR22" s="184">
        <v>-27.920939459999904</v>
      </c>
      <c r="FS22" s="184">
        <v>41.063875909999908</v>
      </c>
      <c r="FT22" s="184">
        <v>27.175338779999997</v>
      </c>
      <c r="FU22" s="184">
        <v>32.156367269999805</v>
      </c>
      <c r="FV22" s="184">
        <v>-16.276259839999721</v>
      </c>
      <c r="FW22" s="184">
        <v>11.350440090000031</v>
      </c>
    </row>
    <row r="23" spans="2:179">
      <c r="B23" s="186">
        <v>222</v>
      </c>
      <c r="C23" s="187" t="s">
        <v>92</v>
      </c>
      <c r="D23" s="183">
        <f t="shared" si="183"/>
        <v>0</v>
      </c>
      <c r="E23" s="183">
        <f t="shared" si="184"/>
        <v>0</v>
      </c>
      <c r="F23" s="183">
        <f t="shared" si="185"/>
        <v>0</v>
      </c>
      <c r="G23" s="183">
        <f t="shared" si="186"/>
        <v>0</v>
      </c>
      <c r="H23" s="183">
        <f t="shared" si="187"/>
        <v>0</v>
      </c>
      <c r="I23" s="183">
        <f t="shared" si="188"/>
        <v>0</v>
      </c>
      <c r="J23" s="183">
        <f t="shared" si="189"/>
        <v>0</v>
      </c>
      <c r="K23" s="183">
        <f t="shared" si="190"/>
        <v>0</v>
      </c>
      <c r="L23" s="183">
        <f t="shared" si="76"/>
        <v>0</v>
      </c>
      <c r="M23" s="183">
        <f t="shared" si="11"/>
        <v>0</v>
      </c>
      <c r="N23" s="183">
        <f t="shared" si="191"/>
        <v>0</v>
      </c>
      <c r="O23" s="183">
        <f t="shared" si="192"/>
        <v>0</v>
      </c>
      <c r="P23" s="183">
        <f t="shared" si="193"/>
        <v>0</v>
      </c>
      <c r="Q23" s="183">
        <f t="shared" si="194"/>
        <v>0</v>
      </c>
      <c r="R23" s="183">
        <f t="shared" si="195"/>
        <v>0</v>
      </c>
      <c r="S23" s="183">
        <f t="shared" si="196"/>
        <v>0</v>
      </c>
      <c r="T23" s="183">
        <f t="shared" si="197"/>
        <v>0</v>
      </c>
      <c r="U23" s="183">
        <f t="shared" si="198"/>
        <v>0</v>
      </c>
      <c r="V23" s="183">
        <f t="shared" si="199"/>
        <v>0</v>
      </c>
      <c r="W23" s="183">
        <f t="shared" si="200"/>
        <v>0</v>
      </c>
      <c r="X23" s="183">
        <f t="shared" si="201"/>
        <v>0</v>
      </c>
      <c r="Y23" s="183">
        <f t="shared" si="202"/>
        <v>0</v>
      </c>
      <c r="Z23" s="183">
        <f t="shared" si="203"/>
        <v>0</v>
      </c>
      <c r="AA23" s="183">
        <f t="shared" si="204"/>
        <v>0</v>
      </c>
      <c r="AB23" s="183">
        <f t="shared" si="205"/>
        <v>0</v>
      </c>
      <c r="AC23" s="183">
        <f t="shared" si="206"/>
        <v>0</v>
      </c>
      <c r="AD23" s="183">
        <f t="shared" si="207"/>
        <v>0</v>
      </c>
      <c r="AE23" s="183">
        <f t="shared" si="208"/>
        <v>0</v>
      </c>
      <c r="AF23" s="183">
        <f t="shared" si="209"/>
        <v>0</v>
      </c>
      <c r="AG23" s="183">
        <f t="shared" si="210"/>
        <v>0</v>
      </c>
      <c r="AH23" s="183">
        <f t="shared" si="211"/>
        <v>0</v>
      </c>
      <c r="AI23" s="183">
        <f t="shared" si="212"/>
        <v>0</v>
      </c>
      <c r="AJ23" s="183">
        <f t="shared" si="213"/>
        <v>0</v>
      </c>
      <c r="AK23" s="183">
        <f t="shared" si="214"/>
        <v>0</v>
      </c>
      <c r="AL23" s="183">
        <f t="shared" si="215"/>
        <v>0</v>
      </c>
      <c r="AM23" s="183">
        <f t="shared" si="216"/>
        <v>0</v>
      </c>
      <c r="AN23" s="183">
        <f t="shared" si="217"/>
        <v>0</v>
      </c>
      <c r="AO23" s="183">
        <f t="shared" si="218"/>
        <v>0</v>
      </c>
      <c r="AP23" s="183">
        <f t="shared" si="219"/>
        <v>0</v>
      </c>
      <c r="AQ23" s="183">
        <f t="shared" si="220"/>
        <v>0</v>
      </c>
      <c r="AR23" s="183">
        <f t="shared" si="221"/>
        <v>0</v>
      </c>
      <c r="AS23" s="183">
        <f t="shared" si="222"/>
        <v>0</v>
      </c>
      <c r="AT23" s="183">
        <f t="shared" si="149"/>
        <v>0</v>
      </c>
      <c r="AU23" s="183">
        <f t="shared" si="150"/>
        <v>0</v>
      </c>
      <c r="AV23" s="183">
        <f t="shared" si="151"/>
        <v>0</v>
      </c>
      <c r="AW23" s="183">
        <f t="shared" si="152"/>
        <v>0</v>
      </c>
      <c r="AX23" s="183">
        <f t="shared" si="81"/>
        <v>0</v>
      </c>
      <c r="AY23" s="183">
        <f t="shared" si="82"/>
        <v>0</v>
      </c>
      <c r="AZ23" s="183">
        <f t="shared" si="18"/>
        <v>0</v>
      </c>
      <c r="BA23" s="183">
        <f t="shared" si="19"/>
        <v>0</v>
      </c>
      <c r="BB23" s="184">
        <f t="shared" si="20"/>
        <v>0</v>
      </c>
      <c r="BC23" s="184">
        <v>0</v>
      </c>
      <c r="BD23" s="184">
        <v>0</v>
      </c>
      <c r="BE23" s="184">
        <v>0</v>
      </c>
      <c r="BF23" s="184">
        <v>0</v>
      </c>
      <c r="BG23" s="184">
        <v>0</v>
      </c>
      <c r="BH23" s="184">
        <v>0</v>
      </c>
      <c r="BI23" s="184">
        <v>0</v>
      </c>
      <c r="BJ23" s="184">
        <v>0</v>
      </c>
      <c r="BK23" s="184">
        <v>0</v>
      </c>
      <c r="BL23" s="184">
        <v>0</v>
      </c>
      <c r="BM23" s="184">
        <v>0</v>
      </c>
      <c r="BN23" s="184">
        <v>0</v>
      </c>
      <c r="BO23" s="184">
        <v>0</v>
      </c>
      <c r="BP23" s="184">
        <v>0</v>
      </c>
      <c r="BQ23" s="184">
        <v>0</v>
      </c>
      <c r="BR23" s="184">
        <v>0</v>
      </c>
      <c r="BS23" s="184">
        <v>0</v>
      </c>
      <c r="BT23" s="184">
        <v>0</v>
      </c>
      <c r="BU23" s="184">
        <v>0</v>
      </c>
      <c r="BV23" s="184">
        <v>0</v>
      </c>
      <c r="BW23" s="184">
        <v>0</v>
      </c>
      <c r="BX23" s="184">
        <v>0</v>
      </c>
      <c r="BY23" s="184">
        <v>0</v>
      </c>
      <c r="BZ23" s="184">
        <v>0</v>
      </c>
      <c r="CA23" s="184">
        <v>0</v>
      </c>
      <c r="CB23" s="184">
        <v>0</v>
      </c>
      <c r="CC23" s="184">
        <v>0</v>
      </c>
      <c r="CD23" s="184">
        <v>0</v>
      </c>
      <c r="CE23" s="184">
        <v>0</v>
      </c>
      <c r="CF23" s="184">
        <v>0</v>
      </c>
      <c r="CG23" s="184">
        <v>0</v>
      </c>
      <c r="CH23" s="184">
        <v>0</v>
      </c>
      <c r="CI23" s="184">
        <v>0</v>
      </c>
      <c r="CJ23" s="184">
        <v>0</v>
      </c>
      <c r="CK23" s="184">
        <v>0</v>
      </c>
      <c r="CL23" s="184">
        <v>0</v>
      </c>
      <c r="CM23" s="184">
        <v>0</v>
      </c>
      <c r="CN23" s="184">
        <v>0</v>
      </c>
      <c r="CO23" s="184">
        <v>0</v>
      </c>
      <c r="CP23" s="184">
        <v>0</v>
      </c>
      <c r="CQ23" s="184">
        <v>0</v>
      </c>
      <c r="CR23" s="184">
        <v>0</v>
      </c>
      <c r="CS23" s="184">
        <v>0</v>
      </c>
      <c r="CT23" s="184">
        <v>0</v>
      </c>
      <c r="CU23" s="184">
        <v>0</v>
      </c>
      <c r="CV23" s="184">
        <v>0</v>
      </c>
      <c r="CW23" s="184">
        <v>0</v>
      </c>
      <c r="CX23" s="184">
        <v>0</v>
      </c>
      <c r="CY23" s="184">
        <v>0</v>
      </c>
      <c r="CZ23" s="184">
        <v>0</v>
      </c>
      <c r="DA23" s="184">
        <v>0</v>
      </c>
      <c r="DB23" s="184">
        <v>0</v>
      </c>
      <c r="DC23" s="184">
        <v>0</v>
      </c>
      <c r="DD23" s="184">
        <v>0</v>
      </c>
      <c r="DE23" s="184">
        <v>0</v>
      </c>
      <c r="DF23" s="184">
        <v>0</v>
      </c>
      <c r="DG23" s="184">
        <v>0</v>
      </c>
      <c r="DH23" s="184">
        <v>0</v>
      </c>
      <c r="DI23" s="184">
        <v>0</v>
      </c>
      <c r="DJ23" s="184">
        <v>0</v>
      </c>
      <c r="DK23" s="184">
        <v>0</v>
      </c>
      <c r="DL23" s="184">
        <v>0</v>
      </c>
      <c r="DM23" s="184">
        <v>0</v>
      </c>
      <c r="DN23" s="184">
        <v>0</v>
      </c>
      <c r="DO23" s="184">
        <v>0</v>
      </c>
      <c r="DP23" s="184">
        <v>0</v>
      </c>
      <c r="DQ23" s="184">
        <v>0</v>
      </c>
      <c r="DR23" s="184">
        <v>0</v>
      </c>
      <c r="DS23" s="184">
        <v>0</v>
      </c>
      <c r="DT23" s="184">
        <v>0</v>
      </c>
      <c r="DU23" s="184">
        <v>0</v>
      </c>
      <c r="DV23" s="184">
        <v>0</v>
      </c>
      <c r="DW23" s="184">
        <v>0</v>
      </c>
      <c r="DX23" s="184">
        <v>0</v>
      </c>
      <c r="DY23" s="184">
        <v>0</v>
      </c>
      <c r="DZ23" s="184">
        <v>0</v>
      </c>
      <c r="EA23" s="184">
        <v>0</v>
      </c>
      <c r="EB23" s="184">
        <v>0</v>
      </c>
      <c r="EC23" s="184">
        <v>0</v>
      </c>
      <c r="ED23" s="184">
        <v>0</v>
      </c>
      <c r="EE23" s="184">
        <v>0</v>
      </c>
      <c r="EF23" s="184">
        <v>0</v>
      </c>
      <c r="EG23" s="184">
        <v>0</v>
      </c>
      <c r="EH23" s="184">
        <v>0</v>
      </c>
      <c r="EI23" s="184">
        <v>0</v>
      </c>
      <c r="EJ23" s="184">
        <v>0</v>
      </c>
      <c r="EK23" s="184">
        <v>0</v>
      </c>
      <c r="EL23" s="184">
        <v>0</v>
      </c>
      <c r="EM23" s="184">
        <v>0</v>
      </c>
      <c r="EN23" s="184">
        <v>0</v>
      </c>
      <c r="EO23" s="184">
        <v>0</v>
      </c>
      <c r="EP23" s="184">
        <v>0</v>
      </c>
      <c r="EQ23" s="184">
        <v>0</v>
      </c>
      <c r="ER23" s="184">
        <v>0</v>
      </c>
      <c r="ES23" s="184">
        <v>0</v>
      </c>
      <c r="ET23" s="184">
        <v>0</v>
      </c>
      <c r="EU23" s="184">
        <v>0</v>
      </c>
      <c r="EV23" s="184">
        <v>0</v>
      </c>
      <c r="EW23" s="184">
        <v>0</v>
      </c>
      <c r="EX23" s="184">
        <v>0</v>
      </c>
      <c r="EY23" s="184">
        <v>0</v>
      </c>
      <c r="EZ23" s="184">
        <v>0</v>
      </c>
      <c r="FA23" s="184">
        <v>0</v>
      </c>
      <c r="FB23" s="184">
        <v>0</v>
      </c>
      <c r="FC23" s="184">
        <v>0</v>
      </c>
      <c r="FD23" s="184">
        <v>0</v>
      </c>
      <c r="FE23" s="184">
        <v>0</v>
      </c>
      <c r="FF23" s="184">
        <v>0</v>
      </c>
      <c r="FG23" s="184">
        <v>0</v>
      </c>
      <c r="FH23" s="184">
        <v>0</v>
      </c>
      <c r="FI23" s="184">
        <v>0</v>
      </c>
      <c r="FJ23" s="184">
        <v>0</v>
      </c>
      <c r="FK23" s="184">
        <v>0</v>
      </c>
      <c r="FL23" s="184">
        <v>0</v>
      </c>
      <c r="FM23" s="184">
        <v>0</v>
      </c>
      <c r="FN23" s="184">
        <v>0</v>
      </c>
      <c r="FO23" s="184">
        <v>0</v>
      </c>
      <c r="FP23" s="184">
        <v>0</v>
      </c>
      <c r="FQ23" s="184">
        <v>0</v>
      </c>
      <c r="FR23" s="184">
        <v>0</v>
      </c>
      <c r="FS23" s="184">
        <v>0</v>
      </c>
      <c r="FT23" s="184">
        <v>0</v>
      </c>
      <c r="FU23" s="184">
        <v>0</v>
      </c>
      <c r="FV23" s="184">
        <v>0</v>
      </c>
      <c r="FW23" s="184">
        <v>0</v>
      </c>
    </row>
    <row r="24" spans="2:179" hidden="1">
      <c r="B24" s="186"/>
      <c r="C24" s="187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4">
        <f t="shared" si="20"/>
        <v>0</v>
      </c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</row>
    <row r="25" spans="2:179">
      <c r="B25" s="186">
        <v>224</v>
      </c>
      <c r="C25" s="187" t="s">
        <v>93</v>
      </c>
      <c r="D25" s="183">
        <f t="shared" si="183"/>
        <v>2109.1167518749994</v>
      </c>
      <c r="E25" s="183">
        <f t="shared" si="184"/>
        <v>2703.8466024979998</v>
      </c>
      <c r="F25" s="183">
        <f t="shared" si="185"/>
        <v>1731.8828696100004</v>
      </c>
      <c r="G25" s="183">
        <f t="shared" si="186"/>
        <v>2721.7596838890004</v>
      </c>
      <c r="H25" s="183">
        <f t="shared" si="187"/>
        <v>-529.96217082800013</v>
      </c>
      <c r="I25" s="183">
        <f t="shared" si="188"/>
        <v>1299.5098271559996</v>
      </c>
      <c r="J25" s="183">
        <f t="shared" si="189"/>
        <v>1633.7719356009998</v>
      </c>
      <c r="K25" s="183">
        <f t="shared" si="190"/>
        <v>4434.5047637490006</v>
      </c>
      <c r="L25" s="183">
        <f t="shared" si="76"/>
        <v>2102.9936212619996</v>
      </c>
      <c r="M25" s="183">
        <f t="shared" si="11"/>
        <v>2205.1271023190002</v>
      </c>
      <c r="N25" s="183">
        <f t="shared" si="191"/>
        <v>1500.4876730759997</v>
      </c>
      <c r="O25" s="183">
        <f t="shared" si="192"/>
        <v>241.09464980200005</v>
      </c>
      <c r="P25" s="183">
        <f t="shared" si="193"/>
        <v>1.7101992739999847</v>
      </c>
      <c r="Q25" s="183">
        <f t="shared" si="194"/>
        <v>365.82422972299997</v>
      </c>
      <c r="R25" s="183">
        <f t="shared" si="195"/>
        <v>-17.578308921999977</v>
      </c>
      <c r="S25" s="183">
        <f t="shared" si="196"/>
        <v>246.89123913500003</v>
      </c>
      <c r="T25" s="183">
        <f t="shared" si="197"/>
        <v>1590.9551171439998</v>
      </c>
      <c r="U25" s="183">
        <f t="shared" si="198"/>
        <v>883.57855514099992</v>
      </c>
      <c r="V25" s="183">
        <f t="shared" si="199"/>
        <v>766.17998676000013</v>
      </c>
      <c r="W25" s="183">
        <f t="shared" si="200"/>
        <v>131.72427751999999</v>
      </c>
      <c r="X25" s="183">
        <f t="shared" si="201"/>
        <v>291.09812510999996</v>
      </c>
      <c r="Y25" s="183">
        <f t="shared" si="202"/>
        <v>542.88048022000009</v>
      </c>
      <c r="Z25" s="183">
        <f t="shared" si="203"/>
        <v>844.29480194999996</v>
      </c>
      <c r="AA25" s="183">
        <f t="shared" si="204"/>
        <v>1481.6971096900002</v>
      </c>
      <c r="AB25" s="183">
        <f t="shared" si="205"/>
        <v>1.0513118999966764E-2</v>
      </c>
      <c r="AC25" s="183">
        <f t="shared" si="206"/>
        <v>395.75725912999991</v>
      </c>
      <c r="AD25" s="183">
        <f t="shared" si="207"/>
        <v>-565.63960364900004</v>
      </c>
      <c r="AE25" s="183">
        <f t="shared" si="208"/>
        <v>-279.689822832</v>
      </c>
      <c r="AF25" s="183">
        <f t="shared" si="209"/>
        <v>-420.7519284870001</v>
      </c>
      <c r="AG25" s="183">
        <f t="shared" si="210"/>
        <v>736.11918414000002</v>
      </c>
      <c r="AH25" s="183">
        <f t="shared" si="211"/>
        <v>-187.25128221000006</v>
      </c>
      <c r="AI25" s="183">
        <f t="shared" si="212"/>
        <v>-428.76234140100007</v>
      </c>
      <c r="AJ25" s="183">
        <f t="shared" si="213"/>
        <v>964.51195351799993</v>
      </c>
      <c r="AK25" s="183">
        <f t="shared" si="214"/>
        <v>951.01149724899983</v>
      </c>
      <c r="AL25" s="183">
        <f t="shared" si="215"/>
        <v>398.46822242899987</v>
      </c>
      <c r="AM25" s="183">
        <f t="shared" si="216"/>
        <v>765.43191991099991</v>
      </c>
      <c r="AN25" s="183">
        <f t="shared" si="217"/>
        <v>-265.69797597899998</v>
      </c>
      <c r="AO25" s="183">
        <f t="shared" si="218"/>
        <v>735.5697692399998</v>
      </c>
      <c r="AP25" s="183">
        <f t="shared" si="219"/>
        <v>-473.21331158800012</v>
      </c>
      <c r="AQ25" s="183">
        <f t="shared" si="220"/>
        <v>54.836192677000213</v>
      </c>
      <c r="AR25" s="183">
        <f t="shared" si="221"/>
        <v>-15.058211091000032</v>
      </c>
      <c r="AS25" s="183">
        <f t="shared" si="222"/>
        <v>4867.9400937509999</v>
      </c>
      <c r="AT25" s="183">
        <f t="shared" si="149"/>
        <v>59.382332734000045</v>
      </c>
      <c r="AU25" s="183">
        <f t="shared" si="150"/>
        <v>-50.921948698999998</v>
      </c>
      <c r="AV25" s="183">
        <f t="shared" si="151"/>
        <v>14.203703827999959</v>
      </c>
      <c r="AW25" s="183">
        <f t="shared" si="152"/>
        <v>2080.3295333989995</v>
      </c>
      <c r="AX25" s="183">
        <f t="shared" si="81"/>
        <v>310.71007560800012</v>
      </c>
      <c r="AY25" s="183">
        <f t="shared" si="82"/>
        <v>579.79031287900011</v>
      </c>
      <c r="AZ25" s="183">
        <f t="shared" si="18"/>
        <v>-34.168888010999979</v>
      </c>
      <c r="BA25" s="183">
        <f t="shared" si="19"/>
        <v>1348.7956018429998</v>
      </c>
      <c r="BB25" s="184">
        <f t="shared" si="20"/>
        <v>-196.464223452</v>
      </c>
      <c r="BC25" s="184">
        <v>42.374723568000007</v>
      </c>
      <c r="BD25" s="184">
        <v>1401.1040116759998</v>
      </c>
      <c r="BE25" s="184">
        <v>57.008937832000001</v>
      </c>
      <c r="BF25" s="184">
        <v>74.77492980400001</v>
      </c>
      <c r="BG25" s="184">
        <v>16.635665480000007</v>
      </c>
      <c r="BH25" s="184">
        <v>149.68405451800004</v>
      </c>
      <c r="BI25" s="184">
        <v>68.598750130999974</v>
      </c>
      <c r="BJ25" s="184">
        <v>-74.099006739999993</v>
      </c>
      <c r="BK25" s="184">
        <v>7.2104558830000034</v>
      </c>
      <c r="BL25" s="184">
        <v>57.106533532000014</v>
      </c>
      <c r="BM25" s="184">
        <v>247.34247592799994</v>
      </c>
      <c r="BN25" s="184">
        <v>61.375220262999996</v>
      </c>
      <c r="BO25" s="184">
        <v>41.74726038499999</v>
      </c>
      <c r="BP25" s="184">
        <v>83.451371463000015</v>
      </c>
      <c r="BQ25" s="184">
        <v>-142.77694076999998</v>
      </c>
      <c r="BR25" s="184">
        <v>25.471291286000017</v>
      </c>
      <c r="BS25" s="184">
        <v>370.65688968300003</v>
      </c>
      <c r="BT25" s="184">
        <v>-149.23694183399999</v>
      </c>
      <c r="BU25" s="184">
        <v>73.876195614000025</v>
      </c>
      <c r="BV25" s="184">
        <v>163.45710136299999</v>
      </c>
      <c r="BW25" s="184">
        <v>1353.6218201669999</v>
      </c>
      <c r="BX25" s="184">
        <v>29.929524793000002</v>
      </c>
      <c r="BY25" s="184">
        <v>173.30716868999997</v>
      </c>
      <c r="BZ25" s="184">
        <v>680.34186165799997</v>
      </c>
      <c r="CA25" s="184">
        <v>81.834439729999986</v>
      </c>
      <c r="CB25" s="184">
        <v>862.56681055000013</v>
      </c>
      <c r="CC25" s="184">
        <v>-178.22126351999998</v>
      </c>
      <c r="CD25" s="184">
        <v>165.32110445999999</v>
      </c>
      <c r="CE25" s="184">
        <v>27.702558310000001</v>
      </c>
      <c r="CF25" s="184">
        <v>-61.299385250000014</v>
      </c>
      <c r="CG25" s="184">
        <v>333.56702653999997</v>
      </c>
      <c r="CH25" s="184">
        <v>-1.5942180000000028</v>
      </c>
      <c r="CI25" s="184">
        <v>-40.874683430000012</v>
      </c>
      <c r="CJ25" s="184">
        <v>-25.432270730000006</v>
      </c>
      <c r="CK25" s="184">
        <v>275.42897942000002</v>
      </c>
      <c r="CL25" s="184">
        <v>292.88377153000005</v>
      </c>
      <c r="CM25" s="184">
        <v>151.66871607000002</v>
      </c>
      <c r="CN25" s="184">
        <v>883.99192303999996</v>
      </c>
      <c r="CO25" s="184">
        <v>-191.36583716000001</v>
      </c>
      <c r="CP25" s="184">
        <v>146.63759534000002</v>
      </c>
      <c r="CQ25" s="184">
        <v>16.007882870000003</v>
      </c>
      <c r="CR25" s="184">
        <v>1319.0516314800002</v>
      </c>
      <c r="CS25" s="184">
        <v>75.425747359999974</v>
      </c>
      <c r="CT25" s="184">
        <v>-31.657653676999988</v>
      </c>
      <c r="CU25" s="184">
        <v>-43.757580564000023</v>
      </c>
      <c r="CV25" s="184">
        <v>12.237111420000002</v>
      </c>
      <c r="CW25" s="184">
        <v>199.98567255999995</v>
      </c>
      <c r="CX25" s="184">
        <v>183.53447514999996</v>
      </c>
      <c r="CY25" s="184">
        <v>-304.45248384000001</v>
      </c>
      <c r="CZ25" s="184">
        <v>80.901295049999987</v>
      </c>
      <c r="DA25" s="184">
        <v>-342.08841485900007</v>
      </c>
      <c r="DB25" s="184">
        <v>99.215150220000027</v>
      </c>
      <c r="DC25" s="184">
        <v>-24.544444832000003</v>
      </c>
      <c r="DD25" s="184">
        <v>-354.36052821999999</v>
      </c>
      <c r="DE25" s="184">
        <v>55.778149145999997</v>
      </c>
      <c r="DF25" s="184">
        <v>16.247899279999999</v>
      </c>
      <c r="DG25" s="184">
        <v>-492.77797691300009</v>
      </c>
      <c r="DH25" s="184">
        <v>562.58217011600004</v>
      </c>
      <c r="DI25" s="184">
        <v>112.22022736000001</v>
      </c>
      <c r="DJ25" s="184">
        <v>61.316786663999984</v>
      </c>
      <c r="DK25" s="184">
        <v>207.41458146000002</v>
      </c>
      <c r="DL25" s="184">
        <v>61.853491869999999</v>
      </c>
      <c r="DM25" s="184">
        <v>-456.51935554000005</v>
      </c>
      <c r="DN25" s="184">
        <v>-37.186031551999996</v>
      </c>
      <c r="DO25" s="184">
        <v>-73.452771197000004</v>
      </c>
      <c r="DP25" s="184">
        <v>-318.12353865200004</v>
      </c>
      <c r="DQ25" s="184">
        <v>485.11737102199993</v>
      </c>
      <c r="DR25" s="184">
        <v>505.41229412000001</v>
      </c>
      <c r="DS25" s="184">
        <v>-26.017711624000007</v>
      </c>
      <c r="DT25" s="184">
        <v>362.93704092799999</v>
      </c>
      <c r="DU25" s="184">
        <v>-111.675054172</v>
      </c>
      <c r="DV25" s="184">
        <v>699.74951049299978</v>
      </c>
      <c r="DW25" s="184">
        <v>176.21054028899994</v>
      </c>
      <c r="DX25" s="184">
        <v>-64.655537808999995</v>
      </c>
      <c r="DY25" s="184">
        <v>286.91321994899994</v>
      </c>
      <c r="DZ25" s="184">
        <v>-123.99578336899998</v>
      </c>
      <c r="EA25" s="184">
        <v>589.01255388099992</v>
      </c>
      <c r="EB25" s="184">
        <v>300.41514939899997</v>
      </c>
      <c r="EC25" s="184">
        <v>114.32559082700004</v>
      </c>
      <c r="ED25" s="184">
        <v>-105.33424248</v>
      </c>
      <c r="EE25" s="184">
        <v>-274.68932432600002</v>
      </c>
      <c r="EF25" s="184">
        <v>-28.404792072999999</v>
      </c>
      <c r="EG25" s="184">
        <v>24.56622270700003</v>
      </c>
      <c r="EH25" s="184">
        <v>739.4083386059998</v>
      </c>
      <c r="EI25" s="184">
        <v>-54.145912920000022</v>
      </c>
      <c r="EJ25" s="184">
        <v>-120.784457535</v>
      </c>
      <c r="EK25" s="184">
        <v>-298.28294113300007</v>
      </c>
      <c r="EL25" s="184">
        <v>-887.2383948129999</v>
      </c>
      <c r="EM25" s="184">
        <v>1325.4804326810001</v>
      </c>
      <c r="EN25" s="184">
        <v>-383.40584519100003</v>
      </c>
      <c r="EO25" s="184">
        <v>101.813654321</v>
      </c>
      <c r="EP25" s="184">
        <v>37.386813498000009</v>
      </c>
      <c r="EQ25" s="184">
        <v>-154.25867891000004</v>
      </c>
      <c r="ER25" s="184">
        <v>1920.1924956959999</v>
      </c>
      <c r="ES25" s="184">
        <v>-32.640458042999981</v>
      </c>
      <c r="ET25" s="184">
        <v>2980.3880560980006</v>
      </c>
      <c r="EU25" s="184">
        <v>-139.66345182000001</v>
      </c>
      <c r="EV25" s="184">
        <v>128.25337159100002</v>
      </c>
      <c r="EW25" s="184">
        <v>70.792412963000032</v>
      </c>
      <c r="EX25" s="184">
        <v>110.82377633900003</v>
      </c>
      <c r="EY25" s="184">
        <v>-2.7306559480000105</v>
      </c>
      <c r="EZ25" s="184">
        <v>-159.01506909000003</v>
      </c>
      <c r="FA25" s="184">
        <v>-21.343831378000022</v>
      </c>
      <c r="FB25" s="184">
        <v>21.222230855999996</v>
      </c>
      <c r="FC25" s="184">
        <v>14.325304349999985</v>
      </c>
      <c r="FD25" s="184">
        <v>1104.7413836789999</v>
      </c>
      <c r="FE25" s="184">
        <v>-62.641796349999993</v>
      </c>
      <c r="FF25" s="184">
        <v>1038.2299460699996</v>
      </c>
      <c r="FG25" s="184">
        <v>-160.400320698</v>
      </c>
      <c r="FH25" s="184">
        <v>-35.491932384000002</v>
      </c>
      <c r="FI25" s="184">
        <v>506.60232869000009</v>
      </c>
      <c r="FJ25" s="184">
        <v>-228.552329222</v>
      </c>
      <c r="FK25" s="184">
        <v>7.0047131330000152</v>
      </c>
      <c r="FL25" s="184">
        <v>801.33792896800003</v>
      </c>
      <c r="FM25" s="184">
        <v>67.756086614000026</v>
      </c>
      <c r="FN25" s="184">
        <v>-25.304113463000011</v>
      </c>
      <c r="FO25" s="184">
        <v>-76.620861161999997</v>
      </c>
      <c r="FP25" s="184">
        <v>-462.69699372500003</v>
      </c>
      <c r="FQ25" s="184">
        <v>-48.007338202000014</v>
      </c>
      <c r="FR25" s="184">
        <v>1859.4999337699999</v>
      </c>
      <c r="FS25" s="184">
        <v>-104.30493382000002</v>
      </c>
      <c r="FT25" s="184">
        <v>-44.774217445000005</v>
      </c>
      <c r="FU25" s="184">
        <v>-47.385072186999992</v>
      </c>
      <c r="FV25" s="184">
        <v>-139.82269921100001</v>
      </c>
      <c r="FW25" s="184">
        <v>603.44137284699991</v>
      </c>
    </row>
    <row r="26" spans="2:179">
      <c r="B26" s="185">
        <v>23</v>
      </c>
      <c r="C26" s="178" t="s">
        <v>94</v>
      </c>
      <c r="D26" s="179">
        <f t="shared" si="183"/>
        <v>3293.4092133707923</v>
      </c>
      <c r="E26" s="179">
        <f t="shared" si="184"/>
        <v>727.77145939965828</v>
      </c>
      <c r="F26" s="179">
        <f t="shared" si="185"/>
        <v>2905.7919281551895</v>
      </c>
      <c r="G26" s="179">
        <f t="shared" si="186"/>
        <v>1813.8746576334656</v>
      </c>
      <c r="H26" s="179">
        <f t="shared" si="187"/>
        <v>-636.22487704769401</v>
      </c>
      <c r="I26" s="179">
        <f t="shared" si="188"/>
        <v>-149.9637831447277</v>
      </c>
      <c r="J26" s="179">
        <f t="shared" si="189"/>
        <v>967.18675494413264</v>
      </c>
      <c r="K26" s="179">
        <f t="shared" si="190"/>
        <v>2066.3259945171721</v>
      </c>
      <c r="L26" s="179">
        <f t="shared" si="76"/>
        <v>97.93187338459137</v>
      </c>
      <c r="M26" s="179">
        <f t="shared" si="11"/>
        <v>590.40354453999976</v>
      </c>
      <c r="N26" s="179">
        <f t="shared" si="191"/>
        <v>1096.0812909404685</v>
      </c>
      <c r="O26" s="179">
        <f t="shared" si="192"/>
        <v>578.71938968269922</v>
      </c>
      <c r="P26" s="179">
        <f t="shared" si="193"/>
        <v>34.000396767356207</v>
      </c>
      <c r="Q26" s="179">
        <f t="shared" si="194"/>
        <v>1584.6081359802683</v>
      </c>
      <c r="R26" s="179">
        <f t="shared" si="195"/>
        <v>-313.69967399869722</v>
      </c>
      <c r="S26" s="179">
        <f t="shared" si="196"/>
        <v>540.83737193397235</v>
      </c>
      <c r="T26" s="179">
        <f t="shared" si="197"/>
        <v>109.18297129340692</v>
      </c>
      <c r="U26" s="179">
        <f t="shared" si="198"/>
        <v>391.45079017097623</v>
      </c>
      <c r="V26" s="179">
        <f t="shared" si="199"/>
        <v>293.17971478786762</v>
      </c>
      <c r="W26" s="179">
        <f t="shared" si="200"/>
        <v>1040.6986730112581</v>
      </c>
      <c r="X26" s="179">
        <f t="shared" si="201"/>
        <v>614.2704651247542</v>
      </c>
      <c r="Y26" s="179">
        <f t="shared" si="202"/>
        <v>957.64307523131026</v>
      </c>
      <c r="Z26" s="179">
        <f t="shared" si="203"/>
        <v>313.51392355981443</v>
      </c>
      <c r="AA26" s="179">
        <f t="shared" si="204"/>
        <v>304.70036738144705</v>
      </c>
      <c r="AB26" s="179">
        <f t="shared" si="205"/>
        <v>-255.89213938041797</v>
      </c>
      <c r="AC26" s="179">
        <f t="shared" si="206"/>
        <v>1451.5525060726222</v>
      </c>
      <c r="AD26" s="179">
        <f t="shared" si="207"/>
        <v>-1868.5917488181913</v>
      </c>
      <c r="AE26" s="179">
        <f t="shared" si="208"/>
        <v>557.83501114801857</v>
      </c>
      <c r="AF26" s="179">
        <f t="shared" si="209"/>
        <v>664.44055076478617</v>
      </c>
      <c r="AG26" s="179">
        <f t="shared" si="210"/>
        <v>10.091309857692693</v>
      </c>
      <c r="AH26" s="179">
        <f t="shared" si="211"/>
        <v>-516.26606201679556</v>
      </c>
      <c r="AI26" s="179">
        <f t="shared" si="212"/>
        <v>-133.49646751839316</v>
      </c>
      <c r="AJ26" s="179">
        <f t="shared" si="213"/>
        <v>361.43886205545823</v>
      </c>
      <c r="AK26" s="179">
        <f t="shared" si="214"/>
        <v>138.35988433500279</v>
      </c>
      <c r="AL26" s="179">
        <f t="shared" si="215"/>
        <v>553.19324617329664</v>
      </c>
      <c r="AM26" s="179">
        <f t="shared" si="216"/>
        <v>-159.92530090295259</v>
      </c>
      <c r="AN26" s="179">
        <f t="shared" si="217"/>
        <v>500.11867214000267</v>
      </c>
      <c r="AO26" s="179">
        <f t="shared" si="218"/>
        <v>73.800137533785914</v>
      </c>
      <c r="AP26" s="179">
        <f t="shared" si="219"/>
        <v>849.13401438424853</v>
      </c>
      <c r="AQ26" s="179">
        <f t="shared" si="220"/>
        <v>-3.7292482321997795</v>
      </c>
      <c r="AR26" s="179">
        <f t="shared" si="221"/>
        <v>1733.1200117586973</v>
      </c>
      <c r="AS26" s="179">
        <f t="shared" si="222"/>
        <v>-512.1987833935741</v>
      </c>
      <c r="AT26" s="179">
        <f t="shared" si="149"/>
        <v>45.471376723741685</v>
      </c>
      <c r="AU26" s="179">
        <f t="shared" si="150"/>
        <v>-556.77107708719609</v>
      </c>
      <c r="AV26" s="179">
        <f t="shared" si="151"/>
        <v>-165.06721907996473</v>
      </c>
      <c r="AW26" s="179">
        <f t="shared" si="152"/>
        <v>774.29879282801062</v>
      </c>
      <c r="AX26" s="179">
        <f t="shared" si="81"/>
        <v>805.24229475999584</v>
      </c>
      <c r="AY26" s="179">
        <f t="shared" si="82"/>
        <v>-174.54945757999872</v>
      </c>
      <c r="AZ26" s="180">
        <f t="shared" si="18"/>
        <v>-152.94793087999835</v>
      </c>
      <c r="BA26" s="180">
        <f t="shared" si="19"/>
        <v>112.65863824000098</v>
      </c>
      <c r="BB26" s="180">
        <f t="shared" si="20"/>
        <v>307.81114853285931</v>
      </c>
      <c r="BC26" s="180">
        <f>+BC27+BC28</f>
        <v>594.98201497980222</v>
      </c>
      <c r="BD26" s="180">
        <f t="shared" ref="BD26:DO26" si="223">+BD27+BD28</f>
        <v>161.60441501720956</v>
      </c>
      <c r="BE26" s="180">
        <f t="shared" si="223"/>
        <v>339.49486094345684</v>
      </c>
      <c r="BF26" s="180">
        <f t="shared" si="223"/>
        <v>726.73127496167831</v>
      </c>
      <c r="BG26" s="180">
        <f t="shared" si="223"/>
        <v>-280.44041119486212</v>
      </c>
      <c r="BH26" s="180">
        <f t="shared" si="223"/>
        <v>132.42852591588306</v>
      </c>
      <c r="BI26" s="180">
        <f t="shared" si="223"/>
        <v>-906.53047236139628</v>
      </c>
      <c r="BJ26" s="180">
        <f t="shared" si="223"/>
        <v>956.64741950471307</v>
      </c>
      <c r="BK26" s="180">
        <f t="shared" si="223"/>
        <v>-16.116550375960585</v>
      </c>
      <c r="BL26" s="180">
        <f t="shared" si="223"/>
        <v>-31.073139046829056</v>
      </c>
      <c r="BM26" s="180">
        <f t="shared" si="223"/>
        <v>432.05147942546398</v>
      </c>
      <c r="BN26" s="180">
        <f t="shared" si="223"/>
        <v>1183.6297956016333</v>
      </c>
      <c r="BO26" s="180">
        <f t="shared" si="223"/>
        <v>-224.19270063548043</v>
      </c>
      <c r="BP26" s="180">
        <f t="shared" si="223"/>
        <v>198.07375272247273</v>
      </c>
      <c r="BQ26" s="180">
        <f t="shared" si="223"/>
        <v>-287.58072608568955</v>
      </c>
      <c r="BR26" s="180">
        <f t="shared" si="223"/>
        <v>-59.169275652518877</v>
      </c>
      <c r="BS26" s="180">
        <f t="shared" si="223"/>
        <v>250.42962989671818</v>
      </c>
      <c r="BT26" s="180">
        <f t="shared" si="223"/>
        <v>349.57701768977302</v>
      </c>
      <c r="BU26" s="180">
        <f t="shared" si="223"/>
        <v>-405.15286397785383</v>
      </c>
      <c r="BV26" s="180">
        <f t="shared" si="223"/>
        <v>840.80517197343124</v>
      </c>
      <c r="BW26" s="180">
        <f t="shared" si="223"/>
        <v>-326.46933670217049</v>
      </c>
      <c r="BX26" s="180">
        <f t="shared" si="223"/>
        <v>-242.43394515040239</v>
      </c>
      <c r="BY26" s="180">
        <f t="shared" si="223"/>
        <v>82.083410791691705</v>
      </c>
      <c r="BZ26" s="180">
        <f t="shared" si="223"/>
        <v>551.80132452968689</v>
      </c>
      <c r="CA26" s="180">
        <f t="shared" si="223"/>
        <v>322.71136094066173</v>
      </c>
      <c r="CB26" s="180">
        <f t="shared" si="223"/>
        <v>383.59281703612453</v>
      </c>
      <c r="CC26" s="180">
        <f t="shared" si="223"/>
        <v>-413.12446318891864</v>
      </c>
      <c r="CD26" s="180">
        <f t="shared" si="223"/>
        <v>-4.3469561513639974</v>
      </c>
      <c r="CE26" s="180">
        <f t="shared" si="223"/>
        <v>2298.0701505680936</v>
      </c>
      <c r="CF26" s="180">
        <f t="shared" si="223"/>
        <v>-1253.0245214054717</v>
      </c>
      <c r="CG26" s="180">
        <f t="shared" si="223"/>
        <v>-152.0010357437302</v>
      </c>
      <c r="CH26" s="180">
        <f t="shared" si="223"/>
        <v>341.74809454056719</v>
      </c>
      <c r="CI26" s="180">
        <f t="shared" si="223"/>
        <v>424.5234063279172</v>
      </c>
      <c r="CJ26" s="180">
        <f t="shared" si="223"/>
        <v>-116.5092953768451</v>
      </c>
      <c r="CK26" s="180">
        <f t="shared" si="223"/>
        <v>-406.21078272972193</v>
      </c>
      <c r="CL26" s="180">
        <f t="shared" si="223"/>
        <v>1480.3631533378773</v>
      </c>
      <c r="CM26" s="180">
        <f t="shared" si="223"/>
        <v>-314.32474707390907</v>
      </c>
      <c r="CN26" s="180">
        <f t="shared" si="223"/>
        <v>916.75305893003213</v>
      </c>
      <c r="CO26" s="180">
        <f t="shared" si="223"/>
        <v>-288.91438829630863</v>
      </c>
      <c r="CP26" s="180">
        <f t="shared" si="223"/>
        <v>-23.861066990021271</v>
      </c>
      <c r="CQ26" s="180">
        <f t="shared" si="223"/>
        <v>532.65560300316201</v>
      </c>
      <c r="CR26" s="180">
        <f t="shared" si="223"/>
        <v>-204.09416863169366</v>
      </c>
      <c r="CS26" s="180">
        <f t="shared" si="223"/>
        <v>20.683692598565983</v>
      </c>
      <c r="CT26" s="180">
        <f t="shared" si="223"/>
        <v>-474.901421778795</v>
      </c>
      <c r="CU26" s="180">
        <f t="shared" si="223"/>
        <v>198.32558979981104</v>
      </c>
      <c r="CV26" s="180">
        <f t="shared" si="223"/>
        <v>311.80239743204777</v>
      </c>
      <c r="CW26" s="180">
        <f t="shared" si="223"/>
        <v>403.91457218820665</v>
      </c>
      <c r="CX26" s="180">
        <f t="shared" si="223"/>
        <v>735.83553645236782</v>
      </c>
      <c r="CY26" s="180">
        <f t="shared" si="223"/>
        <v>-402.667674930293</v>
      </c>
      <c r="CZ26" s="180">
        <f t="shared" si="223"/>
        <v>-567.6588330564723</v>
      </c>
      <c r="DA26" s="180">
        <f t="shared" si="223"/>
        <v>-898.2652408314259</v>
      </c>
      <c r="DB26" s="180">
        <f t="shared" si="223"/>
        <v>-269.65075170139318</v>
      </c>
      <c r="DC26" s="180">
        <f t="shared" si="223"/>
        <v>295.41107444296665</v>
      </c>
      <c r="DD26" s="180">
        <f t="shared" si="223"/>
        <v>532.07468840644515</v>
      </c>
      <c r="DE26" s="180">
        <f t="shared" si="223"/>
        <v>492.72800993904514</v>
      </c>
      <c r="DF26" s="180">
        <f t="shared" si="223"/>
        <v>673.02606082576335</v>
      </c>
      <c r="DG26" s="180">
        <f t="shared" si="223"/>
        <v>-501.31352000002244</v>
      </c>
      <c r="DH26" s="180">
        <f t="shared" si="223"/>
        <v>-243.70732270471558</v>
      </c>
      <c r="DI26" s="180">
        <f t="shared" si="223"/>
        <v>-227.56672786603679</v>
      </c>
      <c r="DJ26" s="180">
        <f t="shared" si="223"/>
        <v>481.36536042844506</v>
      </c>
      <c r="DK26" s="180">
        <f t="shared" si="223"/>
        <v>-179.98202965105571</v>
      </c>
      <c r="DL26" s="180">
        <f t="shared" si="223"/>
        <v>-401.97475579537252</v>
      </c>
      <c r="DM26" s="180">
        <f t="shared" si="223"/>
        <v>65.69072342963274</v>
      </c>
      <c r="DN26" s="180">
        <f t="shared" si="223"/>
        <v>111.11663368826886</v>
      </c>
      <c r="DO26" s="180">
        <f t="shared" si="223"/>
        <v>-185.12309578833091</v>
      </c>
      <c r="DP26" s="180">
        <f t="shared" ref="DP26:FS26" si="224">+DP27+DP28</f>
        <v>-59.490005418331108</v>
      </c>
      <c r="DQ26" s="180">
        <f t="shared" si="224"/>
        <v>277.34279060166477</v>
      </c>
      <c r="DR26" s="180">
        <f t="shared" si="224"/>
        <v>152.67276709166686</v>
      </c>
      <c r="DS26" s="180">
        <f t="shared" si="224"/>
        <v>-68.576695637873399</v>
      </c>
      <c r="DT26" s="180">
        <f t="shared" si="224"/>
        <v>-357.11531400833201</v>
      </c>
      <c r="DU26" s="180">
        <f t="shared" si="224"/>
        <v>-42.86071243833419</v>
      </c>
      <c r="DV26" s="180">
        <f t="shared" si="224"/>
        <v>538.33591078166899</v>
      </c>
      <c r="DW26" s="180">
        <f t="shared" si="224"/>
        <v>-301.54201043333285</v>
      </c>
      <c r="DX26" s="180">
        <f t="shared" si="224"/>
        <v>-75.75190331333431</v>
      </c>
      <c r="DY26" s="180">
        <f t="shared" si="224"/>
        <v>930.4871599199638</v>
      </c>
      <c r="DZ26" s="180">
        <f t="shared" si="224"/>
        <v>-144.06372025663239</v>
      </c>
      <c r="EA26" s="180">
        <f t="shared" si="224"/>
        <v>-93.043904193331116</v>
      </c>
      <c r="EB26" s="180">
        <f t="shared" si="224"/>
        <v>77.182323547010938</v>
      </c>
      <c r="EC26" s="180">
        <f t="shared" si="224"/>
        <v>-265.1723968233307</v>
      </c>
      <c r="ED26" s="180">
        <f t="shared" si="224"/>
        <v>15.729289676663285</v>
      </c>
      <c r="EE26" s="180">
        <f t="shared" si="224"/>
        <v>749.56177928667012</v>
      </c>
      <c r="EF26" s="180">
        <f t="shared" si="224"/>
        <v>-761.23905900333568</v>
      </c>
      <c r="EG26" s="180">
        <f t="shared" si="224"/>
        <v>319.01987056081771</v>
      </c>
      <c r="EH26" s="180">
        <f t="shared" si="224"/>
        <v>516.01932597630389</v>
      </c>
      <c r="EI26" s="180">
        <f t="shared" si="224"/>
        <v>269.29266950547174</v>
      </c>
      <c r="EJ26" s="180">
        <f t="shared" si="224"/>
        <v>256.79047835927537</v>
      </c>
      <c r="EK26" s="180">
        <f t="shared" si="224"/>
        <v>323.05086651950137</v>
      </c>
      <c r="EL26" s="180">
        <f t="shared" si="224"/>
        <v>93.558343730952345</v>
      </c>
      <c r="EM26" s="180">
        <f t="shared" si="224"/>
        <v>-107.07410877270382</v>
      </c>
      <c r="EN26" s="180">
        <f t="shared" si="224"/>
        <v>9.7865168095516992</v>
      </c>
      <c r="EO26" s="180">
        <f t="shared" si="224"/>
        <v>398.01391342209683</v>
      </c>
      <c r="EP26" s="180">
        <f t="shared" si="224"/>
        <v>1617.4949141245252</v>
      </c>
      <c r="EQ26" s="180">
        <f t="shared" si="224"/>
        <v>-282.3888157879245</v>
      </c>
      <c r="ER26" s="180">
        <f t="shared" si="224"/>
        <v>-1158.6826963236226</v>
      </c>
      <c r="ES26" s="180">
        <f t="shared" si="224"/>
        <v>902.11189769560133</v>
      </c>
      <c r="ET26" s="180">
        <f t="shared" si="224"/>
        <v>-255.62798476555281</v>
      </c>
      <c r="EU26" s="180">
        <f t="shared" si="224"/>
        <v>156.84667582343292</v>
      </c>
      <c r="EV26" s="180">
        <f t="shared" si="224"/>
        <v>-273.08631099217376</v>
      </c>
      <c r="EW26" s="180">
        <f t="shared" si="224"/>
        <v>161.71101189248253</v>
      </c>
      <c r="EX26" s="180">
        <f t="shared" si="224"/>
        <v>-171.02422467757492</v>
      </c>
      <c r="EY26" s="180">
        <f t="shared" si="224"/>
        <v>259.34187375912768</v>
      </c>
      <c r="EZ26" s="180">
        <f t="shared" si="224"/>
        <v>-645.08872616874885</v>
      </c>
      <c r="FA26" s="180">
        <f t="shared" si="224"/>
        <v>184.91960517335662</v>
      </c>
      <c r="FB26" s="180">
        <f t="shared" si="224"/>
        <v>33.692744053169974</v>
      </c>
      <c r="FC26" s="180">
        <f t="shared" si="224"/>
        <v>-383.67956830649132</v>
      </c>
      <c r="FD26" s="180">
        <f t="shared" si="224"/>
        <v>49.602861594993598</v>
      </c>
      <c r="FE26" s="180">
        <f t="shared" si="224"/>
        <v>840.99339723480273</v>
      </c>
      <c r="FF26" s="180">
        <f t="shared" si="224"/>
        <v>-116.29746600178572</v>
      </c>
      <c r="FG26" s="180">
        <f t="shared" si="224"/>
        <v>965.84076805332938</v>
      </c>
      <c r="FH26" s="180">
        <f t="shared" si="224"/>
        <v>526.31620152333039</v>
      </c>
      <c r="FI26" s="180">
        <f t="shared" si="224"/>
        <v>-686.91467481666393</v>
      </c>
      <c r="FJ26" s="180">
        <f t="shared" si="224"/>
        <v>1530.7253805533355</v>
      </c>
      <c r="FK26" s="180">
        <f t="shared" si="224"/>
        <v>-419.71144826666574</v>
      </c>
      <c r="FL26" s="180">
        <f t="shared" si="224"/>
        <v>-1285.5633898666686</v>
      </c>
      <c r="FM26" s="180">
        <f t="shared" si="224"/>
        <v>-165.02801218666269</v>
      </c>
      <c r="FN26" s="180">
        <f t="shared" si="224"/>
        <v>472.7788970833297</v>
      </c>
      <c r="FO26" s="180">
        <f t="shared" si="224"/>
        <v>-460.69881577666536</v>
      </c>
      <c r="FP26" s="180">
        <f t="shared" si="224"/>
        <v>-14.650998756674142</v>
      </c>
      <c r="FQ26" s="180">
        <f t="shared" si="224"/>
        <v>540.39514296334119</v>
      </c>
      <c r="FR26" s="180">
        <f t="shared" si="224"/>
        <v>-413.08550596666601</v>
      </c>
      <c r="FS26" s="180">
        <f t="shared" si="224"/>
        <v>-272.13148049380902</v>
      </c>
      <c r="FT26" s="180">
        <f t="shared" ref="FT26" si="225">+FT27+FT28</f>
        <v>558.944804633334</v>
      </c>
      <c r="FU26" s="180">
        <f t="shared" ref="FU26" si="226">+FU27+FU28</f>
        <v>20.997824393334355</v>
      </c>
      <c r="FV26" s="180">
        <f t="shared" ref="FV26:FW26" si="227">+FV27+FV28</f>
        <v>515.78928266333344</v>
      </c>
      <c r="FW26" s="180">
        <f t="shared" si="227"/>
        <v>157.1759270333356</v>
      </c>
    </row>
    <row r="27" spans="2:179">
      <c r="B27" s="186">
        <v>231</v>
      </c>
      <c r="C27" s="191" t="s">
        <v>79</v>
      </c>
      <c r="D27" s="183">
        <f t="shared" ref="D27:D28" si="228">+SUM(BC27:BN27)</f>
        <v>1930.6961850899972</v>
      </c>
      <c r="E27" s="183">
        <f t="shared" ref="E27:E28" si="229">+SUM(BO27:BZ27)</f>
        <v>975.84414514000059</v>
      </c>
      <c r="F27" s="183">
        <f t="shared" ref="F27:F28" si="230">+SUM(CA27:CL27)</f>
        <v>2971.3944366299993</v>
      </c>
      <c r="G27" s="183">
        <f t="shared" ref="G27:G28" si="231">+SUM(CM27:CX27)</f>
        <v>1698.5328636947374</v>
      </c>
      <c r="H27" s="183">
        <f t="shared" ref="H27:H28" si="232">+SUM(CY27:DJ27)</f>
        <v>99.556210881844493</v>
      </c>
      <c r="I27" s="183">
        <f t="shared" ref="I27:I28" si="233">+SUM(DK27:DV27)</f>
        <v>135.44382554000174</v>
      </c>
      <c r="J27" s="183">
        <f t="shared" ref="J27:J28" si="234">+SUM(DW27:EH27)</f>
        <v>1390.3486415537861</v>
      </c>
      <c r="K27" s="183">
        <f t="shared" ref="K27:K28" si="235">+SUM(EI27:ET27)</f>
        <v>2108.4093278171722</v>
      </c>
      <c r="L27" s="183">
        <f t="shared" si="76"/>
        <v>122.93187334459149</v>
      </c>
      <c r="M27" s="183">
        <f t="shared" si="11"/>
        <v>592.48687786999994</v>
      </c>
      <c r="N27" s="183">
        <f t="shared" si="191"/>
        <v>1225.0862650078961</v>
      </c>
      <c r="O27" s="183">
        <f t="shared" si="192"/>
        <v>710.0212502754747</v>
      </c>
      <c r="P27" s="183">
        <f t="shared" si="193"/>
        <v>-1030.5556146155309</v>
      </c>
      <c r="Q27" s="183">
        <f t="shared" si="194"/>
        <v>1026.1442844221574</v>
      </c>
      <c r="R27" s="183">
        <f t="shared" si="195"/>
        <v>247.9825966309015</v>
      </c>
      <c r="S27" s="183">
        <f t="shared" si="196"/>
        <v>570.01707525666006</v>
      </c>
      <c r="T27" s="183">
        <f t="shared" si="197"/>
        <v>-255.88276119631763</v>
      </c>
      <c r="U27" s="183">
        <f t="shared" si="198"/>
        <v>413.72723444875675</v>
      </c>
      <c r="V27" s="183">
        <f t="shared" si="199"/>
        <v>740.33750681940137</v>
      </c>
      <c r="W27" s="183">
        <f t="shared" si="200"/>
        <v>95.837292494326903</v>
      </c>
      <c r="X27" s="183">
        <f t="shared" si="201"/>
        <v>1125.5115627990458</v>
      </c>
      <c r="Y27" s="183">
        <f t="shared" si="202"/>
        <v>1009.7080745172248</v>
      </c>
      <c r="Z27" s="183">
        <f t="shared" si="203"/>
        <v>675.46277525118251</v>
      </c>
      <c r="AA27" s="183">
        <f t="shared" si="204"/>
        <v>255.20852531118243</v>
      </c>
      <c r="AB27" s="183">
        <f t="shared" si="205"/>
        <v>159.11093928118609</v>
      </c>
      <c r="AC27" s="183">
        <f t="shared" si="206"/>
        <v>608.75062385118667</v>
      </c>
      <c r="AD27" s="183">
        <f t="shared" si="207"/>
        <v>-1599.3223571870392</v>
      </c>
      <c r="AE27" s="183">
        <f t="shared" si="208"/>
        <v>458.39552972296156</v>
      </c>
      <c r="AF27" s="183">
        <f t="shared" si="209"/>
        <v>961.32818456296206</v>
      </c>
      <c r="AG27" s="183">
        <f t="shared" si="210"/>
        <v>279.15485378296029</v>
      </c>
      <c r="AH27" s="183">
        <f t="shared" si="211"/>
        <v>-643.2572397149977</v>
      </c>
      <c r="AI27" s="183">
        <f t="shared" si="212"/>
        <v>127.11123264500074</v>
      </c>
      <c r="AJ27" s="183">
        <f t="shared" si="213"/>
        <v>263.89183426499596</v>
      </c>
      <c r="AK27" s="183">
        <f t="shared" si="214"/>
        <v>387.69799834500287</v>
      </c>
      <c r="AL27" s="183">
        <f t="shared" si="215"/>
        <v>563.85513218329663</v>
      </c>
      <c r="AM27" s="183">
        <f t="shared" si="216"/>
        <v>127.57469967670093</v>
      </c>
      <c r="AN27" s="183">
        <f t="shared" si="217"/>
        <v>460.01361214000269</v>
      </c>
      <c r="AO27" s="183">
        <f t="shared" si="218"/>
        <v>238.90519755378597</v>
      </c>
      <c r="AP27" s="183">
        <f t="shared" si="219"/>
        <v>872.46734771424849</v>
      </c>
      <c r="AQ27" s="183">
        <f t="shared" si="220"/>
        <v>2.5207517578002321</v>
      </c>
      <c r="AR27" s="183">
        <f t="shared" si="221"/>
        <v>1739.3700117486976</v>
      </c>
      <c r="AS27" s="183">
        <f t="shared" si="222"/>
        <v>-505.94878340357423</v>
      </c>
      <c r="AT27" s="183">
        <f t="shared" si="149"/>
        <v>51.721376713741705</v>
      </c>
      <c r="AU27" s="183">
        <f t="shared" si="150"/>
        <v>-550.5210770971961</v>
      </c>
      <c r="AV27" s="183">
        <f t="shared" si="151"/>
        <v>-158.81721908996468</v>
      </c>
      <c r="AW27" s="183">
        <f t="shared" si="152"/>
        <v>780.54879281801061</v>
      </c>
      <c r="AX27" s="183">
        <f t="shared" si="81"/>
        <v>807.3256280899958</v>
      </c>
      <c r="AY27" s="183">
        <f t="shared" si="82"/>
        <v>-174.54945757999872</v>
      </c>
      <c r="AZ27" s="183">
        <f t="shared" si="18"/>
        <v>-152.94793087999835</v>
      </c>
      <c r="BA27" s="183">
        <f t="shared" si="19"/>
        <v>112.65863824000098</v>
      </c>
      <c r="BB27" s="184">
        <f t="shared" si="20"/>
        <v>307.81114853285931</v>
      </c>
      <c r="BC27" s="184">
        <v>637.73095820699973</v>
      </c>
      <c r="BD27" s="184">
        <v>204.6055770094475</v>
      </c>
      <c r="BE27" s="184">
        <v>382.749729791449</v>
      </c>
      <c r="BF27" s="184">
        <v>770.24134753587362</v>
      </c>
      <c r="BG27" s="184">
        <v>-236.67362919247907</v>
      </c>
      <c r="BH27" s="184">
        <v>176.45353193208015</v>
      </c>
      <c r="BI27" s="184">
        <v>-862.24571880970359</v>
      </c>
      <c r="BJ27" s="184">
        <v>-198.80654689763924</v>
      </c>
      <c r="BK27" s="184">
        <v>30.496651091811941</v>
      </c>
      <c r="BL27" s="184">
        <v>15.821683739768943</v>
      </c>
      <c r="BM27" s="184">
        <v>479.2296249923773</v>
      </c>
      <c r="BN27" s="184">
        <v>531.09297569001114</v>
      </c>
      <c r="BO27" s="184">
        <v>-38.059678454666454</v>
      </c>
      <c r="BP27" s="184">
        <v>385.29903908303731</v>
      </c>
      <c r="BQ27" s="184">
        <v>-99.256763997469335</v>
      </c>
      <c r="BR27" s="184">
        <v>130.25981135835468</v>
      </c>
      <c r="BS27" s="184">
        <v>440.97032889345951</v>
      </c>
      <c r="BT27" s="184">
        <v>-1.2130649951540704</v>
      </c>
      <c r="BU27" s="184">
        <v>-323.95472761757782</v>
      </c>
      <c r="BV27" s="184">
        <v>222.48648575285688</v>
      </c>
      <c r="BW27" s="184">
        <v>-154.41451933159669</v>
      </c>
      <c r="BX27" s="184">
        <v>-69.364459023311611</v>
      </c>
      <c r="BY27" s="184">
        <v>256.17355174998511</v>
      </c>
      <c r="BZ27" s="184">
        <v>226.91814172208325</v>
      </c>
      <c r="CA27" s="184">
        <v>470.88589237699932</v>
      </c>
      <c r="CB27" s="184">
        <v>532.64368609394876</v>
      </c>
      <c r="CC27" s="184">
        <v>-263.19207165154671</v>
      </c>
      <c r="CD27" s="184">
        <v>146.4721734117326</v>
      </c>
      <c r="CE27" s="184">
        <v>2049.7812645729146</v>
      </c>
      <c r="CF27" s="184">
        <v>-2100.4161454903201</v>
      </c>
      <c r="CG27" s="184">
        <v>-1.3942559449965017</v>
      </c>
      <c r="CH27" s="184">
        <v>541.26110283240303</v>
      </c>
      <c r="CI27" s="184">
        <v>585.64471591163942</v>
      </c>
      <c r="CJ27" s="184">
        <v>45.65918794324989</v>
      </c>
      <c r="CK27" s="184">
        <v>-244.1033175952762</v>
      </c>
      <c r="CL27" s="184">
        <v>1208.152204169251</v>
      </c>
      <c r="CM27" s="184">
        <v>-183.53303087960472</v>
      </c>
      <c r="CN27" s="184">
        <v>1032.0955274803948</v>
      </c>
      <c r="CO27" s="184">
        <v>-173.09972134960765</v>
      </c>
      <c r="CP27" s="184">
        <v>69.894569770396402</v>
      </c>
      <c r="CQ27" s="184">
        <v>672.07542622039716</v>
      </c>
      <c r="CR27" s="184">
        <v>-486.76147067961114</v>
      </c>
      <c r="CS27" s="184">
        <v>164.35160198039776</v>
      </c>
      <c r="CT27" s="184">
        <v>-330.5779500396045</v>
      </c>
      <c r="CU27" s="184">
        <v>325.33728734039283</v>
      </c>
      <c r="CV27" s="184">
        <v>112.25975996040867</v>
      </c>
      <c r="CW27" s="184">
        <v>532.00410739038182</v>
      </c>
      <c r="CX27" s="184">
        <v>-35.513243499603846</v>
      </c>
      <c r="CY27" s="184">
        <v>-341.44563616901405</v>
      </c>
      <c r="CZ27" s="184">
        <v>-463.71399780900862</v>
      </c>
      <c r="DA27" s="184">
        <v>-794.16272320901658</v>
      </c>
      <c r="DB27" s="184">
        <v>-165.36010002901131</v>
      </c>
      <c r="DC27" s="184">
        <v>400.7337491609868</v>
      </c>
      <c r="DD27" s="184">
        <v>223.02188059098603</v>
      </c>
      <c r="DE27" s="184">
        <v>597.51764295098963</v>
      </c>
      <c r="DF27" s="184">
        <v>777.98299005098636</v>
      </c>
      <c r="DG27" s="184">
        <v>-414.17244843901392</v>
      </c>
      <c r="DH27" s="184">
        <v>-153.83288808901449</v>
      </c>
      <c r="DI27" s="184">
        <v>-136.27429200900986</v>
      </c>
      <c r="DJ27" s="184">
        <v>569.26203388098463</v>
      </c>
      <c r="DK27" s="184">
        <v>-495.33615166832914</v>
      </c>
      <c r="DL27" s="184">
        <v>-307.82301061833641</v>
      </c>
      <c r="DM27" s="184">
        <v>159.90192257166797</v>
      </c>
      <c r="DN27" s="184">
        <v>205.39163425166277</v>
      </c>
      <c r="DO27" s="184">
        <v>-101.95660309833092</v>
      </c>
      <c r="DP27" s="184">
        <v>23.676201491668891</v>
      </c>
      <c r="DQ27" s="184">
        <v>360.57231296166481</v>
      </c>
      <c r="DR27" s="184">
        <v>235.48627231166685</v>
      </c>
      <c r="DS27" s="184">
        <v>-332.16675100833572</v>
      </c>
      <c r="DT27" s="184">
        <v>-273.93686046833199</v>
      </c>
      <c r="DU27" s="184">
        <v>40.13458252166582</v>
      </c>
      <c r="DV27" s="184">
        <v>621.50027629166902</v>
      </c>
      <c r="DW27" s="184">
        <v>-219.84868955333286</v>
      </c>
      <c r="DX27" s="184">
        <v>21.16488700666568</v>
      </c>
      <c r="DY27" s="184">
        <v>762.53893472996378</v>
      </c>
      <c r="DZ27" s="184">
        <v>-47.100607836632406</v>
      </c>
      <c r="EA27" s="184">
        <v>7.5318456066688668</v>
      </c>
      <c r="EB27" s="184">
        <v>167.14346190666447</v>
      </c>
      <c r="EC27" s="184">
        <v>-416.00573015333072</v>
      </c>
      <c r="ED27" s="184">
        <v>103.91796533666329</v>
      </c>
      <c r="EE27" s="184">
        <v>772.10137695667015</v>
      </c>
      <c r="EF27" s="184">
        <v>-673.70544720333567</v>
      </c>
      <c r="EG27" s="184">
        <v>377.4246521108177</v>
      </c>
      <c r="EH27" s="184">
        <v>535.18599264630393</v>
      </c>
      <c r="EI27" s="184">
        <v>288.45933617547172</v>
      </c>
      <c r="EJ27" s="184">
        <v>258.87381168927539</v>
      </c>
      <c r="EK27" s="184">
        <v>325.13419984950139</v>
      </c>
      <c r="EL27" s="184">
        <v>95.641677060952347</v>
      </c>
      <c r="EM27" s="184">
        <v>-104.99077544270382</v>
      </c>
      <c r="EN27" s="184">
        <v>11.869850139551707</v>
      </c>
      <c r="EO27" s="184">
        <v>400.09724675209685</v>
      </c>
      <c r="EP27" s="184">
        <v>1619.5782474545251</v>
      </c>
      <c r="EQ27" s="184">
        <v>-280.30548245792448</v>
      </c>
      <c r="ER27" s="184">
        <v>-1156.5993629936227</v>
      </c>
      <c r="ES27" s="184">
        <v>904.19523102560129</v>
      </c>
      <c r="ET27" s="184">
        <v>-253.54465143555282</v>
      </c>
      <c r="EU27" s="184">
        <v>158.93000915343291</v>
      </c>
      <c r="EV27" s="184">
        <v>-271.00297766217375</v>
      </c>
      <c r="EW27" s="184">
        <v>163.79434522248255</v>
      </c>
      <c r="EX27" s="184">
        <v>-168.9408913475749</v>
      </c>
      <c r="EY27" s="184">
        <v>261.4252070891277</v>
      </c>
      <c r="EZ27" s="184">
        <v>-643.00539283874889</v>
      </c>
      <c r="FA27" s="184">
        <v>187.00293850335663</v>
      </c>
      <c r="FB27" s="184">
        <v>35.776077383169977</v>
      </c>
      <c r="FC27" s="184">
        <v>-381.5962349764913</v>
      </c>
      <c r="FD27" s="184">
        <v>51.6861949249936</v>
      </c>
      <c r="FE27" s="184">
        <v>843.07673056480269</v>
      </c>
      <c r="FF27" s="184">
        <v>-114.21413267178572</v>
      </c>
      <c r="FG27" s="184">
        <v>967.92410138332934</v>
      </c>
      <c r="FH27" s="184">
        <v>526.31620152333039</v>
      </c>
      <c r="FI27" s="184">
        <v>-686.91467481666393</v>
      </c>
      <c r="FJ27" s="184">
        <v>1530.7253805533355</v>
      </c>
      <c r="FK27" s="184">
        <v>-419.71144826666574</v>
      </c>
      <c r="FL27" s="184">
        <v>-1285.5633898666686</v>
      </c>
      <c r="FM27" s="184">
        <v>-165.02801218666269</v>
      </c>
      <c r="FN27" s="184">
        <v>472.7788970833297</v>
      </c>
      <c r="FO27" s="184">
        <v>-460.69881577666536</v>
      </c>
      <c r="FP27" s="184">
        <v>-14.650998756674142</v>
      </c>
      <c r="FQ27" s="184">
        <v>540.39514296334119</v>
      </c>
      <c r="FR27" s="184">
        <v>-413.08550596666601</v>
      </c>
      <c r="FS27" s="184">
        <v>-272.13148049380902</v>
      </c>
      <c r="FT27" s="184">
        <v>558.944804633334</v>
      </c>
      <c r="FU27" s="184">
        <v>20.997824393334355</v>
      </c>
      <c r="FV27" s="184">
        <v>515.78928266333344</v>
      </c>
      <c r="FW27" s="184">
        <v>157.1759270333356</v>
      </c>
    </row>
    <row r="28" spans="2:179">
      <c r="B28" s="186">
        <v>232</v>
      </c>
      <c r="C28" s="191" t="s">
        <v>93</v>
      </c>
      <c r="D28" s="183">
        <f t="shared" si="228"/>
        <v>1362.7130282807948</v>
      </c>
      <c r="E28" s="183">
        <f t="shared" si="229"/>
        <v>-248.07268574034248</v>
      </c>
      <c r="F28" s="183">
        <f t="shared" si="230"/>
        <v>-65.602508474809099</v>
      </c>
      <c r="G28" s="183">
        <f t="shared" si="231"/>
        <v>115.34179393872819</v>
      </c>
      <c r="H28" s="183">
        <f t="shared" si="232"/>
        <v>-735.78108792953833</v>
      </c>
      <c r="I28" s="183">
        <f t="shared" si="233"/>
        <v>-285.4076086847295</v>
      </c>
      <c r="J28" s="183">
        <f t="shared" si="234"/>
        <v>-423.16188660965344</v>
      </c>
      <c r="K28" s="183">
        <f t="shared" si="235"/>
        <v>-42.083333300000035</v>
      </c>
      <c r="L28" s="183">
        <f t="shared" si="76"/>
        <v>-24.999999960000025</v>
      </c>
      <c r="M28" s="183">
        <f t="shared" si="11"/>
        <v>-2.0833333300000025</v>
      </c>
      <c r="N28" s="183">
        <f t="shared" si="191"/>
        <v>-129.00497406742753</v>
      </c>
      <c r="O28" s="183">
        <f t="shared" si="192"/>
        <v>-131.30186059277543</v>
      </c>
      <c r="P28" s="183">
        <f t="shared" si="193"/>
        <v>1064.5560113828872</v>
      </c>
      <c r="Q28" s="183">
        <f t="shared" si="194"/>
        <v>558.46385155811083</v>
      </c>
      <c r="R28" s="183">
        <f t="shared" si="195"/>
        <v>-561.68227062959875</v>
      </c>
      <c r="S28" s="183">
        <f t="shared" si="196"/>
        <v>-29.179703322687772</v>
      </c>
      <c r="T28" s="183">
        <f t="shared" si="197"/>
        <v>365.0657324897245</v>
      </c>
      <c r="U28" s="183">
        <f t="shared" si="198"/>
        <v>-22.276444277780513</v>
      </c>
      <c r="V28" s="183">
        <f t="shared" si="199"/>
        <v>-447.15779203153375</v>
      </c>
      <c r="W28" s="183">
        <f t="shared" si="200"/>
        <v>944.86138051693092</v>
      </c>
      <c r="X28" s="183">
        <f t="shared" si="201"/>
        <v>-511.24109767429172</v>
      </c>
      <c r="Y28" s="183">
        <f t="shared" si="202"/>
        <v>-52.064999285914553</v>
      </c>
      <c r="Z28" s="183">
        <f t="shared" si="203"/>
        <v>-361.94885169136802</v>
      </c>
      <c r="AA28" s="183">
        <f t="shared" si="204"/>
        <v>49.491842070264653</v>
      </c>
      <c r="AB28" s="183">
        <f t="shared" si="205"/>
        <v>-415.00307866160409</v>
      </c>
      <c r="AC28" s="183">
        <f t="shared" si="206"/>
        <v>842.80188222143556</v>
      </c>
      <c r="AD28" s="183">
        <f t="shared" si="207"/>
        <v>-269.26939163115196</v>
      </c>
      <c r="AE28" s="183">
        <f t="shared" si="208"/>
        <v>99.439481425057068</v>
      </c>
      <c r="AF28" s="183">
        <f t="shared" si="209"/>
        <v>-296.88763379817601</v>
      </c>
      <c r="AG28" s="183">
        <f t="shared" si="210"/>
        <v>-269.06354392526754</v>
      </c>
      <c r="AH28" s="183">
        <f t="shared" si="211"/>
        <v>126.99117769820212</v>
      </c>
      <c r="AI28" s="183">
        <f t="shared" si="212"/>
        <v>-260.60770016339393</v>
      </c>
      <c r="AJ28" s="183">
        <f t="shared" si="213"/>
        <v>97.547027790462323</v>
      </c>
      <c r="AK28" s="183">
        <f t="shared" si="214"/>
        <v>-249.33811401000003</v>
      </c>
      <c r="AL28" s="183">
        <f t="shared" si="215"/>
        <v>-10.661886009999989</v>
      </c>
      <c r="AM28" s="183">
        <f t="shared" si="216"/>
        <v>-287.50000057965349</v>
      </c>
      <c r="AN28" s="183">
        <f t="shared" si="217"/>
        <v>40.105060000000023</v>
      </c>
      <c r="AO28" s="183">
        <f t="shared" si="218"/>
        <v>-165.10506002</v>
      </c>
      <c r="AP28" s="183">
        <f t="shared" si="219"/>
        <v>-23.333333330000006</v>
      </c>
      <c r="AQ28" s="183">
        <f t="shared" si="220"/>
        <v>-6.2499999900000205</v>
      </c>
      <c r="AR28" s="183">
        <f t="shared" si="221"/>
        <v>-6.2499999900000045</v>
      </c>
      <c r="AS28" s="183">
        <f t="shared" si="222"/>
        <v>-6.2499999900000045</v>
      </c>
      <c r="AT28" s="183">
        <f t="shared" si="149"/>
        <v>-6.2499999900000063</v>
      </c>
      <c r="AU28" s="183">
        <f t="shared" si="150"/>
        <v>-6.2499999900000081</v>
      </c>
      <c r="AV28" s="183">
        <f t="shared" si="151"/>
        <v>-6.2499999900000081</v>
      </c>
      <c r="AW28" s="183">
        <f t="shared" si="152"/>
        <v>-6.2499999900000081</v>
      </c>
      <c r="AX28" s="183">
        <f t="shared" si="81"/>
        <v>-2.0833333300000025</v>
      </c>
      <c r="AY28" s="183">
        <f t="shared" si="82"/>
        <v>0</v>
      </c>
      <c r="AZ28" s="183">
        <f t="shared" si="18"/>
        <v>0</v>
      </c>
      <c r="BA28" s="183">
        <f t="shared" si="19"/>
        <v>0</v>
      </c>
      <c r="BB28" s="184">
        <f t="shared" si="20"/>
        <v>0</v>
      </c>
      <c r="BC28" s="184">
        <v>-42.748943227197465</v>
      </c>
      <c r="BD28" s="184">
        <v>-43.001161992237932</v>
      </c>
      <c r="BE28" s="184">
        <v>-43.254868847992135</v>
      </c>
      <c r="BF28" s="184">
        <v>-43.510072574195291</v>
      </c>
      <c r="BG28" s="184">
        <v>-43.766782002383046</v>
      </c>
      <c r="BH28" s="184">
        <v>-44.025006016197104</v>
      </c>
      <c r="BI28" s="184">
        <v>-44.284753551692667</v>
      </c>
      <c r="BJ28" s="184">
        <v>1155.4539664023523</v>
      </c>
      <c r="BK28" s="184">
        <v>-46.613201467772527</v>
      </c>
      <c r="BL28" s="184">
        <v>-46.894822786597999</v>
      </c>
      <c r="BM28" s="184">
        <v>-47.178145566913329</v>
      </c>
      <c r="BN28" s="184">
        <v>652.53681991162216</v>
      </c>
      <c r="BO28" s="184">
        <v>-186.13302218081398</v>
      </c>
      <c r="BP28" s="184">
        <v>-187.22528636056458</v>
      </c>
      <c r="BQ28" s="184">
        <v>-188.32396208822021</v>
      </c>
      <c r="BR28" s="184">
        <v>-189.42908701087356</v>
      </c>
      <c r="BS28" s="184">
        <v>-190.54069899674133</v>
      </c>
      <c r="BT28" s="184">
        <v>350.79008268492709</v>
      </c>
      <c r="BU28" s="184">
        <v>-81.19813636027601</v>
      </c>
      <c r="BV28" s="184">
        <v>618.31868622057436</v>
      </c>
      <c r="BW28" s="184">
        <v>-172.0548173705738</v>
      </c>
      <c r="BX28" s="184">
        <v>-173.06948612709078</v>
      </c>
      <c r="BY28" s="184">
        <v>-174.0901409582934</v>
      </c>
      <c r="BZ28" s="184">
        <v>324.88318280760365</v>
      </c>
      <c r="CA28" s="184">
        <v>-148.17453143633759</v>
      </c>
      <c r="CB28" s="184">
        <v>-149.05086905782426</v>
      </c>
      <c r="CC28" s="184">
        <v>-149.93239153737196</v>
      </c>
      <c r="CD28" s="184">
        <v>-150.8191295630966</v>
      </c>
      <c r="CE28" s="184">
        <v>248.28888599517899</v>
      </c>
      <c r="CF28" s="184">
        <v>847.39162408484856</v>
      </c>
      <c r="CG28" s="184">
        <v>-150.6067797987337</v>
      </c>
      <c r="CH28" s="184">
        <v>-199.51300829183583</v>
      </c>
      <c r="CI28" s="184">
        <v>-161.12130958372222</v>
      </c>
      <c r="CJ28" s="184">
        <v>-162.16848332009499</v>
      </c>
      <c r="CK28" s="184">
        <v>-162.10746513444573</v>
      </c>
      <c r="CL28" s="184">
        <v>272.2109491686262</v>
      </c>
      <c r="CM28" s="184">
        <v>-130.79171619430434</v>
      </c>
      <c r="CN28" s="184">
        <v>-115.34246855036271</v>
      </c>
      <c r="CO28" s="184">
        <v>-115.81466694670097</v>
      </c>
      <c r="CP28" s="184">
        <v>-93.755636760417673</v>
      </c>
      <c r="CQ28" s="184">
        <v>-139.41982321723515</v>
      </c>
      <c r="CR28" s="184">
        <v>282.66730204791747</v>
      </c>
      <c r="CS28" s="184">
        <v>-143.66790938183178</v>
      </c>
      <c r="CT28" s="184">
        <v>-144.3234717391905</v>
      </c>
      <c r="CU28" s="184">
        <v>-127.01169754058179</v>
      </c>
      <c r="CV28" s="184">
        <v>199.5426374716391</v>
      </c>
      <c r="CW28" s="184">
        <v>-128.0895352021752</v>
      </c>
      <c r="CX28" s="184">
        <v>771.34877995197166</v>
      </c>
      <c r="CY28" s="184">
        <v>-61.222038761278974</v>
      </c>
      <c r="CZ28" s="184">
        <v>-103.94483524746369</v>
      </c>
      <c r="DA28" s="184">
        <v>-104.10251762240929</v>
      </c>
      <c r="DB28" s="184">
        <v>-104.29065167238187</v>
      </c>
      <c r="DC28" s="184">
        <v>-105.32267471802018</v>
      </c>
      <c r="DD28" s="184">
        <v>309.05280781545912</v>
      </c>
      <c r="DE28" s="184">
        <v>-104.78963301194449</v>
      </c>
      <c r="DF28" s="184">
        <v>-104.95692922522301</v>
      </c>
      <c r="DG28" s="184">
        <v>-87.141071561008488</v>
      </c>
      <c r="DH28" s="184">
        <v>-89.874434615701077</v>
      </c>
      <c r="DI28" s="184">
        <v>-91.292435857026916</v>
      </c>
      <c r="DJ28" s="184">
        <v>-87.896673452539559</v>
      </c>
      <c r="DK28" s="184">
        <v>315.35412201727343</v>
      </c>
      <c r="DL28" s="184">
        <v>-94.151745177036076</v>
      </c>
      <c r="DM28" s="184">
        <v>-94.211199142035227</v>
      </c>
      <c r="DN28" s="184">
        <v>-94.275000563393903</v>
      </c>
      <c r="DO28" s="184">
        <v>-83.166492689999998</v>
      </c>
      <c r="DP28" s="184">
        <v>-83.16620691</v>
      </c>
      <c r="DQ28" s="184">
        <v>-83.229522360000004</v>
      </c>
      <c r="DR28" s="184">
        <v>-82.813505219999996</v>
      </c>
      <c r="DS28" s="184">
        <v>263.59005537046232</v>
      </c>
      <c r="DT28" s="184">
        <v>-83.178453540000007</v>
      </c>
      <c r="DU28" s="184">
        <v>-82.99529496000001</v>
      </c>
      <c r="DV28" s="184">
        <v>-83.164365509999996</v>
      </c>
      <c r="DW28" s="184">
        <v>-81.693320880000002</v>
      </c>
      <c r="DX28" s="184">
        <v>-96.91679031999999</v>
      </c>
      <c r="DY28" s="184">
        <v>167.94822519000002</v>
      </c>
      <c r="DZ28" s="184">
        <v>-96.963112419999987</v>
      </c>
      <c r="EA28" s="184">
        <v>-100.57574979999998</v>
      </c>
      <c r="EB28" s="184">
        <v>-89.961138359653532</v>
      </c>
      <c r="EC28" s="184">
        <v>150.83333333000002</v>
      </c>
      <c r="ED28" s="184">
        <v>-88.188675660000001</v>
      </c>
      <c r="EE28" s="184">
        <v>-22.539597669999992</v>
      </c>
      <c r="EF28" s="184">
        <v>-87.533611800000017</v>
      </c>
      <c r="EG28" s="184">
        <v>-58.404781549999996</v>
      </c>
      <c r="EH28" s="184">
        <v>-19.166666669999994</v>
      </c>
      <c r="EI28" s="184">
        <v>-19.166666669999994</v>
      </c>
      <c r="EJ28" s="184">
        <v>-2.083333330000007</v>
      </c>
      <c r="EK28" s="184">
        <v>-2.083333330000007</v>
      </c>
      <c r="EL28" s="184">
        <v>-2.083333330000007</v>
      </c>
      <c r="EM28" s="184">
        <v>-2.083333330000007</v>
      </c>
      <c r="EN28" s="184">
        <v>-2.083333330000007</v>
      </c>
      <c r="EO28" s="184">
        <v>-2.0833333300000016</v>
      </c>
      <c r="EP28" s="184">
        <v>-2.0833333300000016</v>
      </c>
      <c r="EQ28" s="184">
        <v>-2.0833333300000016</v>
      </c>
      <c r="ER28" s="184">
        <v>-2.0833333300000016</v>
      </c>
      <c r="ES28" s="184">
        <v>-2.0833333300000016</v>
      </c>
      <c r="ET28" s="184">
        <v>-2.0833333300000016</v>
      </c>
      <c r="EU28" s="184">
        <v>-2.0833333300000016</v>
      </c>
      <c r="EV28" s="184">
        <v>-2.0833333300000025</v>
      </c>
      <c r="EW28" s="184">
        <v>-2.0833333300000025</v>
      </c>
      <c r="EX28" s="184">
        <v>-2.0833333300000025</v>
      </c>
      <c r="EY28" s="184">
        <v>-2.0833333300000025</v>
      </c>
      <c r="EZ28" s="184">
        <v>-2.0833333300000025</v>
      </c>
      <c r="FA28" s="184">
        <v>-2.0833333300000025</v>
      </c>
      <c r="FB28" s="184">
        <v>-2.0833333300000025</v>
      </c>
      <c r="FC28" s="184">
        <v>-2.0833333300000025</v>
      </c>
      <c r="FD28" s="184">
        <v>-2.0833333300000025</v>
      </c>
      <c r="FE28" s="184">
        <v>-2.0833333300000025</v>
      </c>
      <c r="FF28" s="184">
        <v>-2.0833333300000025</v>
      </c>
      <c r="FG28" s="184">
        <v>-2.0833333300000025</v>
      </c>
      <c r="FH28" s="184">
        <v>0</v>
      </c>
      <c r="FI28" s="184">
        <v>0</v>
      </c>
      <c r="FJ28" s="184">
        <v>0</v>
      </c>
      <c r="FK28" s="184">
        <v>0</v>
      </c>
      <c r="FL28" s="184">
        <v>0</v>
      </c>
      <c r="FM28" s="184">
        <v>0</v>
      </c>
      <c r="FN28" s="184">
        <v>0</v>
      </c>
      <c r="FO28" s="184">
        <v>0</v>
      </c>
      <c r="FP28" s="184">
        <v>0</v>
      </c>
      <c r="FQ28" s="184">
        <v>0</v>
      </c>
      <c r="FR28" s="184">
        <v>0</v>
      </c>
      <c r="FS28" s="184">
        <v>0</v>
      </c>
      <c r="FT28" s="184">
        <v>0</v>
      </c>
      <c r="FU28" s="184">
        <v>0</v>
      </c>
      <c r="FV28" s="184">
        <v>0</v>
      </c>
      <c r="FW28" s="184">
        <v>0</v>
      </c>
    </row>
    <row r="29" spans="2:179">
      <c r="B29" s="186"/>
      <c r="C29" s="191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4">
        <f t="shared" si="20"/>
        <v>0</v>
      </c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</row>
    <row r="30" spans="2:179">
      <c r="B30" s="186"/>
      <c r="C30" s="191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4"/>
      <c r="BA30" s="184"/>
      <c r="BB30" s="184">
        <f t="shared" si="20"/>
        <v>0</v>
      </c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</row>
    <row r="31" spans="2:179" s="161" customFormat="1">
      <c r="B31" s="185">
        <v>24</v>
      </c>
      <c r="C31" s="178" t="s">
        <v>135</v>
      </c>
      <c r="D31" s="179">
        <f t="shared" ref="D31" si="236">+SUM(BC31:BN31)</f>
        <v>1433.0372368099997</v>
      </c>
      <c r="E31" s="179">
        <f t="shared" ref="E31" si="237">+SUM(BO31:BZ31)</f>
        <v>1057.5946555299997</v>
      </c>
      <c r="F31" s="179">
        <f t="shared" ref="F31" si="238">+SUM(CA31:CL31)</f>
        <v>380.88036410000132</v>
      </c>
      <c r="G31" s="179">
        <f t="shared" ref="G31" si="239">+SUM(CM31:CX31)</f>
        <v>411.78431076999914</v>
      </c>
      <c r="H31" s="179">
        <f t="shared" ref="H31" si="240">+SUM(CY31:DJ31)</f>
        <v>411.00694472000123</v>
      </c>
      <c r="I31" s="179">
        <f t="shared" ref="I31" si="241">+SUM(DK31:DV31)</f>
        <v>704.91480969999793</v>
      </c>
      <c r="J31" s="179">
        <f t="shared" ref="J31" si="242">+SUM(DW31:EH31)</f>
        <v>938.1106866600021</v>
      </c>
      <c r="K31" s="179">
        <f t="shared" ref="K31" si="243">+SUM(EI31:ET31)</f>
        <v>896.02933213999859</v>
      </c>
      <c r="L31" s="179">
        <f t="shared" si="76"/>
        <v>658.65906982999695</v>
      </c>
      <c r="M31" s="179">
        <f t="shared" si="11"/>
        <v>980.76769989000422</v>
      </c>
      <c r="N31" s="179">
        <f t="shared" ref="N31" si="244">+SUM(BC31:BE31)</f>
        <v>562.56490164999923</v>
      </c>
      <c r="O31" s="179">
        <f t="shared" ref="O31" si="245">+SUM(BF31:BH31)</f>
        <v>115.67765401000179</v>
      </c>
      <c r="P31" s="179">
        <f t="shared" ref="P31" si="246">+SUM(BI31:BK31)</f>
        <v>205.10554108999895</v>
      </c>
      <c r="Q31" s="179">
        <f t="shared" ref="Q31" si="247">+SUM(BL31:BN31)</f>
        <v>549.68914005999977</v>
      </c>
      <c r="R31" s="179">
        <f t="shared" ref="R31" si="248">+SUM(BO31:BQ31)</f>
        <v>141.07660301999931</v>
      </c>
      <c r="S31" s="179">
        <f t="shared" ref="S31" si="249">+SUM(BR31:BT31)</f>
        <v>267.97099725000135</v>
      </c>
      <c r="T31" s="179">
        <f t="shared" ref="T31" si="250">+SUM(BU31:BW31)</f>
        <v>52.237479319999693</v>
      </c>
      <c r="U31" s="179">
        <f t="shared" ref="U31" si="251">+SUM(BX31:BZ31)</f>
        <v>596.30957593999938</v>
      </c>
      <c r="V31" s="179">
        <f t="shared" ref="V31" si="252">+SUM(CA31:CC31)</f>
        <v>-461.69905921999998</v>
      </c>
      <c r="W31" s="179">
        <f t="shared" ref="W31" si="253">+SUM(CD31:CF31)</f>
        <v>376.65893228000004</v>
      </c>
      <c r="X31" s="179">
        <f t="shared" ref="X31" si="254">+SUM(CG31:CI31)</f>
        <v>197.11738645999958</v>
      </c>
      <c r="Y31" s="179">
        <f t="shared" ref="Y31" si="255">+SUM(CJ31:CL31)</f>
        <v>268.80310458000167</v>
      </c>
      <c r="Z31" s="179">
        <f t="shared" ref="Z31" si="256">+SUM(CM31:CO31)</f>
        <v>101.615501459999</v>
      </c>
      <c r="AA31" s="179">
        <f t="shared" ref="AA31" si="257">+SUM(CP31:CR31)</f>
        <v>145.13635054999941</v>
      </c>
      <c r="AB31" s="179">
        <f t="shared" ref="AB31" si="258">+SUM(CS31:CU31)</f>
        <v>47.353388290000112</v>
      </c>
      <c r="AC31" s="179">
        <f t="shared" ref="AC31" si="259">+SUM(CV31:CX31)</f>
        <v>117.67907047000062</v>
      </c>
      <c r="AD31" s="179">
        <f t="shared" ref="AD31" si="260">+SUM(CY31:DA31)</f>
        <v>190.10377642000003</v>
      </c>
      <c r="AE31" s="179">
        <f t="shared" ref="AE31" si="261">+SUM(DB31:DD31)</f>
        <v>158.08338001999982</v>
      </c>
      <c r="AF31" s="179">
        <f t="shared" ref="AF31" si="262">+SUM(DE31:DG31)</f>
        <v>12.021344359999603</v>
      </c>
      <c r="AG31" s="179">
        <f t="shared" ref="AG31" si="263">+SUM(DH31:DJ31)</f>
        <v>50.798443920001773</v>
      </c>
      <c r="AH31" s="179">
        <f t="shared" ref="AH31" si="264">+SUM(DK31:DM31)</f>
        <v>81.283276819998719</v>
      </c>
      <c r="AI31" s="179">
        <f t="shared" ref="AI31" si="265">+SUM(DN31:DP31)</f>
        <v>260.58187697999983</v>
      </c>
      <c r="AJ31" s="179">
        <f t="shared" ref="AJ31" si="266">+SUM(DQ31:DS31)</f>
        <v>133.76526404000015</v>
      </c>
      <c r="AK31" s="179">
        <f t="shared" ref="AK31" si="267">+SUM(DT31:DV31)</f>
        <v>229.28439185999923</v>
      </c>
      <c r="AL31" s="179">
        <f t="shared" ref="AL31" si="268">+SUM(DW31:DY31)</f>
        <v>147.05818891000126</v>
      </c>
      <c r="AM31" s="179">
        <f t="shared" ref="AM31" si="269">+SUM(DZ31:EB31)</f>
        <v>327.45225912999922</v>
      </c>
      <c r="AN31" s="179">
        <f t="shared" ref="AN31" si="270">+SUM(EC31:EE31)</f>
        <v>183.27713090000179</v>
      </c>
      <c r="AO31" s="179">
        <f t="shared" ref="AO31" si="271">+SUM(EF31:EH31)</f>
        <v>280.32310771999983</v>
      </c>
      <c r="AP31" s="179">
        <f t="shared" ref="AP31" si="272">+SUM(EI31:EK31)</f>
        <v>202.39458991999709</v>
      </c>
      <c r="AQ31" s="179">
        <f t="shared" ref="AQ31" si="273">+SUM(EL31:EN31)</f>
        <v>245.88441396000053</v>
      </c>
      <c r="AR31" s="179">
        <f t="shared" ref="AR31" si="274">+SUM(EO31:EQ31)</f>
        <v>51.59737473000132</v>
      </c>
      <c r="AS31" s="179">
        <f t="shared" ref="AS31" si="275">+SUM(ER31:ET31)</f>
        <v>396.15295352999965</v>
      </c>
      <c r="AT31" s="179">
        <f t="shared" ref="AT31:AT32" si="276">+SUM(EU31:EW31)</f>
        <v>125.99794784000005</v>
      </c>
      <c r="AU31" s="179">
        <f t="shared" ref="AU31:AU32" si="277">+SUM(EX31:EZ31)</f>
        <v>197.66691919999903</v>
      </c>
      <c r="AV31" s="179">
        <f t="shared" ref="AV31:AV32" si="278">+SUM(FA31:FC31)</f>
        <v>82.759081139998671</v>
      </c>
      <c r="AW31" s="179">
        <f t="shared" ref="AW31:AW32" si="279">+SUM(FD31:FF31)</f>
        <v>252.2351216499992</v>
      </c>
      <c r="AX31" s="179">
        <f t="shared" si="81"/>
        <v>226.26615128000594</v>
      </c>
      <c r="AY31" s="179">
        <f t="shared" si="82"/>
        <v>269.67470385000161</v>
      </c>
      <c r="AZ31" s="179">
        <f t="shared" si="18"/>
        <v>247.74673864000033</v>
      </c>
      <c r="BA31" s="179">
        <f t="shared" si="19"/>
        <v>237.08010611999634</v>
      </c>
      <c r="BB31" s="180">
        <f t="shared" si="20"/>
        <v>203.90253733999816</v>
      </c>
      <c r="BC31" s="180">
        <v>487.97168796000005</v>
      </c>
      <c r="BD31" s="180">
        <v>16.791214159999981</v>
      </c>
      <c r="BE31" s="180">
        <v>57.801999529999193</v>
      </c>
      <c r="BF31" s="180">
        <v>4.4288024799998311</v>
      </c>
      <c r="BG31" s="180">
        <v>71.435276180000983</v>
      </c>
      <c r="BH31" s="180">
        <v>39.813575350000974</v>
      </c>
      <c r="BI31" s="180">
        <v>105.50957018000008</v>
      </c>
      <c r="BJ31" s="180">
        <v>29.634261799998967</v>
      </c>
      <c r="BK31" s="180">
        <v>69.961709109999902</v>
      </c>
      <c r="BL31" s="180">
        <v>55.592088320000585</v>
      </c>
      <c r="BM31" s="180">
        <v>60.089800269998705</v>
      </c>
      <c r="BN31" s="180">
        <v>434.00725147000048</v>
      </c>
      <c r="BO31" s="180">
        <v>80.099487949999457</v>
      </c>
      <c r="BP31" s="180">
        <v>-8.131770859999051</v>
      </c>
      <c r="BQ31" s="180">
        <v>69.108885929998905</v>
      </c>
      <c r="BR31" s="180">
        <v>85.030733780001356</v>
      </c>
      <c r="BS31" s="180">
        <v>61.950511430000006</v>
      </c>
      <c r="BT31" s="180">
        <v>120.98975203999998</v>
      </c>
      <c r="BU31" s="180">
        <v>56.3466863499998</v>
      </c>
      <c r="BV31" s="180">
        <v>-36.313629770001171</v>
      </c>
      <c r="BW31" s="180">
        <v>32.204422740001064</v>
      </c>
      <c r="BX31" s="180">
        <v>52.604379479999807</v>
      </c>
      <c r="BY31" s="180">
        <v>60.617412269998567</v>
      </c>
      <c r="BZ31" s="180">
        <v>483.087784190001</v>
      </c>
      <c r="CA31" s="180">
        <v>-606.38732245999836</v>
      </c>
      <c r="CB31" s="180">
        <v>66.268083119998664</v>
      </c>
      <c r="CC31" s="180">
        <v>78.420180119999713</v>
      </c>
      <c r="CD31" s="180">
        <v>124.04098382000029</v>
      </c>
      <c r="CE31" s="180">
        <v>76.962877860000845</v>
      </c>
      <c r="CF31" s="180">
        <v>175.65507059999891</v>
      </c>
      <c r="CG31" s="180">
        <v>78.003391310000552</v>
      </c>
      <c r="CH31" s="180">
        <v>77.286752019999767</v>
      </c>
      <c r="CI31" s="180">
        <v>41.82724312999926</v>
      </c>
      <c r="CJ31" s="180">
        <v>96.22485929999948</v>
      </c>
      <c r="CK31" s="180">
        <v>94.35966295000253</v>
      </c>
      <c r="CL31" s="180">
        <v>78.218582329999663</v>
      </c>
      <c r="CM31" s="180">
        <v>9.9775038999996468</v>
      </c>
      <c r="CN31" s="180">
        <v>54.248478819999036</v>
      </c>
      <c r="CO31" s="180">
        <v>37.389518740000312</v>
      </c>
      <c r="CP31" s="180">
        <v>70.368733809999867</v>
      </c>
      <c r="CQ31" s="180">
        <v>-5.1862957899993489</v>
      </c>
      <c r="CR31" s="180">
        <v>79.953912529998888</v>
      </c>
      <c r="CS31" s="180">
        <v>15.192888260001382</v>
      </c>
      <c r="CT31" s="180">
        <v>50.548939829999654</v>
      </c>
      <c r="CU31" s="180">
        <v>-18.388439800000924</v>
      </c>
      <c r="CV31" s="180">
        <v>62.625608990000728</v>
      </c>
      <c r="CW31" s="180">
        <v>-115.91758772999947</v>
      </c>
      <c r="CX31" s="180">
        <v>170.97104920999936</v>
      </c>
      <c r="CY31" s="180">
        <v>1.67885521000062</v>
      </c>
      <c r="CZ31" s="180">
        <v>42.761794259999988</v>
      </c>
      <c r="DA31" s="180">
        <v>145.66312694999942</v>
      </c>
      <c r="DB31" s="180">
        <v>49.814268190000803</v>
      </c>
      <c r="DC31" s="180">
        <v>38.619176069999412</v>
      </c>
      <c r="DD31" s="180">
        <v>69.649935759999607</v>
      </c>
      <c r="DE31" s="180">
        <v>28.131414469999982</v>
      </c>
      <c r="DF31" s="180">
        <v>1.8787949899997329</v>
      </c>
      <c r="DG31" s="180">
        <v>-17.988865100000112</v>
      </c>
      <c r="DH31" s="180">
        <v>3.2180079299996578</v>
      </c>
      <c r="DI31" s="180">
        <v>-50.192815889998201</v>
      </c>
      <c r="DJ31" s="180">
        <v>97.773251880000316</v>
      </c>
      <c r="DK31" s="180">
        <v>-0.65204159000131767</v>
      </c>
      <c r="DL31" s="180">
        <v>-1.8323205199994845</v>
      </c>
      <c r="DM31" s="180">
        <v>83.767638929999521</v>
      </c>
      <c r="DN31" s="180">
        <v>31.83387594999931</v>
      </c>
      <c r="DO31" s="180">
        <v>117.56517531999998</v>
      </c>
      <c r="DP31" s="180">
        <v>111.18282571000054</v>
      </c>
      <c r="DQ31" s="180">
        <v>72.547954390000086</v>
      </c>
      <c r="DR31" s="180">
        <v>-11.842085740000584</v>
      </c>
      <c r="DS31" s="180">
        <v>73.059395390000645</v>
      </c>
      <c r="DT31" s="180">
        <v>50.635371700000178</v>
      </c>
      <c r="DU31" s="180">
        <v>78.813798610000049</v>
      </c>
      <c r="DV31" s="180">
        <v>99.835221549999005</v>
      </c>
      <c r="DW31" s="180">
        <v>4.2133505700003298</v>
      </c>
      <c r="DX31" s="180">
        <v>63.41993377000108</v>
      </c>
      <c r="DY31" s="180">
        <v>79.424904569999853</v>
      </c>
      <c r="DZ31" s="180">
        <v>131.02890606000074</v>
      </c>
      <c r="EA31" s="180">
        <v>163.11226286999772</v>
      </c>
      <c r="EB31" s="180">
        <v>33.311090200000763</v>
      </c>
      <c r="EC31" s="180">
        <v>90.632868510001572</v>
      </c>
      <c r="ED31" s="180">
        <v>38.539783079999324</v>
      </c>
      <c r="EE31" s="180">
        <v>54.104479310000897</v>
      </c>
      <c r="EF31" s="180">
        <v>63.450701639998442</v>
      </c>
      <c r="EG31" s="180">
        <v>162.81489779999902</v>
      </c>
      <c r="EH31" s="180">
        <v>54.057508280002367</v>
      </c>
      <c r="EI31" s="180">
        <v>16.760477100000571</v>
      </c>
      <c r="EJ31" s="180">
        <v>42.722448629998325</v>
      </c>
      <c r="EK31" s="180">
        <v>142.91166418999819</v>
      </c>
      <c r="EL31" s="180">
        <v>81.559311210001397</v>
      </c>
      <c r="EM31" s="180">
        <v>84.986961489999885</v>
      </c>
      <c r="EN31" s="180">
        <v>79.338141259999247</v>
      </c>
      <c r="EO31" s="180">
        <v>21.407324140000128</v>
      </c>
      <c r="EP31" s="180">
        <v>34.362164690001009</v>
      </c>
      <c r="EQ31" s="180">
        <v>-4.172114099999817</v>
      </c>
      <c r="ER31" s="180">
        <v>93.519568859999708</v>
      </c>
      <c r="ES31" s="180">
        <v>59.188179119999404</v>
      </c>
      <c r="ET31" s="180">
        <v>243.44520555000054</v>
      </c>
      <c r="EU31" s="180">
        <v>65.921920250002586</v>
      </c>
      <c r="EV31" s="180">
        <v>9.0601329599976452</v>
      </c>
      <c r="EW31" s="180">
        <v>51.015894629999821</v>
      </c>
      <c r="EX31" s="180">
        <v>33.342442550001579</v>
      </c>
      <c r="EY31" s="180">
        <v>116.13285039000039</v>
      </c>
      <c r="EZ31" s="180">
        <v>48.191626259997065</v>
      </c>
      <c r="FA31" s="180">
        <v>64.126412040001014</v>
      </c>
      <c r="FB31" s="180">
        <v>61.602297709998311</v>
      </c>
      <c r="FC31" s="180">
        <v>-42.969628610000655</v>
      </c>
      <c r="FD31" s="180">
        <v>70.741792619999615</v>
      </c>
      <c r="FE31" s="180">
        <v>105.08960282999942</v>
      </c>
      <c r="FF31" s="180">
        <v>76.403726200000165</v>
      </c>
      <c r="FG31" s="180">
        <v>101.89874371000406</v>
      </c>
      <c r="FH31" s="180">
        <v>59.722351360000175</v>
      </c>
      <c r="FI31" s="180">
        <v>64.645056210001712</v>
      </c>
      <c r="FJ31" s="180">
        <v>57.350677910000741</v>
      </c>
      <c r="FK31" s="180">
        <v>128.13637043999734</v>
      </c>
      <c r="FL31" s="180">
        <v>84.18765550000353</v>
      </c>
      <c r="FM31" s="180">
        <v>89.07978565999656</v>
      </c>
      <c r="FN31" s="180">
        <v>69.437420610000117</v>
      </c>
      <c r="FO31" s="180">
        <v>89.229532370003653</v>
      </c>
      <c r="FP31" s="180">
        <v>69.997508739996192</v>
      </c>
      <c r="FQ31" s="180">
        <v>55.630372980001994</v>
      </c>
      <c r="FR31" s="180">
        <v>111.45222439999816</v>
      </c>
      <c r="FS31" s="180">
        <v>81.390082379999512</v>
      </c>
      <c r="FT31" s="180">
        <v>64.824004000000059</v>
      </c>
      <c r="FU31" s="180">
        <v>57.68845095999859</v>
      </c>
      <c r="FV31" s="180">
        <v>65.435777540002164</v>
      </c>
      <c r="FW31" s="180">
        <v>151.44254560000081</v>
      </c>
    </row>
    <row r="32" spans="2:179" s="161" customFormat="1">
      <c r="B32" s="185">
        <v>25</v>
      </c>
      <c r="C32" s="178" t="s">
        <v>145</v>
      </c>
      <c r="D32" s="179">
        <f t="shared" ref="D32" si="280">+SUM(BC32:BN32)</f>
        <v>0</v>
      </c>
      <c r="E32" s="179">
        <f t="shared" ref="E32" si="281">+SUM(BO32:BZ32)</f>
        <v>0</v>
      </c>
      <c r="F32" s="179">
        <f t="shared" ref="F32" si="282">+SUM(CA32:CL32)</f>
        <v>0</v>
      </c>
      <c r="G32" s="179">
        <f t="shared" ref="G32" si="283">+SUM(CM32:CX32)</f>
        <v>0</v>
      </c>
      <c r="H32" s="179">
        <f t="shared" ref="H32" si="284">+SUM(CY32:DJ32)</f>
        <v>0</v>
      </c>
      <c r="I32" s="179">
        <f t="shared" ref="I32" si="285">+SUM(DK32:DV32)</f>
        <v>0</v>
      </c>
      <c r="J32" s="179">
        <f t="shared" ref="J32" si="286">+SUM(DW32:EH32)</f>
        <v>0</v>
      </c>
      <c r="K32" s="179">
        <f t="shared" ref="K32" si="287">+SUM(EI32:ET32)</f>
        <v>0</v>
      </c>
      <c r="L32" s="179">
        <f t="shared" si="76"/>
        <v>948.55084828999998</v>
      </c>
      <c r="M32" s="179">
        <f t="shared" si="11"/>
        <v>0</v>
      </c>
      <c r="N32" s="179">
        <f t="shared" ref="N32" si="288">+SUM(BC32:BE32)</f>
        <v>0</v>
      </c>
      <c r="O32" s="179">
        <f t="shared" ref="O32" si="289">+SUM(BF32:BH32)</f>
        <v>0</v>
      </c>
      <c r="P32" s="179">
        <f t="shared" ref="P32" si="290">+SUM(BI32:BK32)</f>
        <v>0</v>
      </c>
      <c r="Q32" s="179">
        <f t="shared" ref="Q32" si="291">+SUM(BL32:BN32)</f>
        <v>0</v>
      </c>
      <c r="R32" s="179">
        <f t="shared" ref="R32" si="292">+SUM(BO32:BQ32)</f>
        <v>0</v>
      </c>
      <c r="S32" s="179">
        <f t="shared" ref="S32" si="293">+SUM(BR32:BT32)</f>
        <v>0</v>
      </c>
      <c r="T32" s="179">
        <f t="shared" ref="T32" si="294">+SUM(BU32:BW32)</f>
        <v>0</v>
      </c>
      <c r="U32" s="179">
        <f t="shared" ref="U32" si="295">+SUM(BX32:BZ32)</f>
        <v>0</v>
      </c>
      <c r="V32" s="179">
        <f t="shared" ref="V32" si="296">+SUM(CA32:CC32)</f>
        <v>0</v>
      </c>
      <c r="W32" s="179">
        <f t="shared" ref="W32" si="297">+SUM(CD32:CF32)</f>
        <v>0</v>
      </c>
      <c r="X32" s="179">
        <f t="shared" ref="X32" si="298">+SUM(CG32:CI32)</f>
        <v>0</v>
      </c>
      <c r="Y32" s="179">
        <f t="shared" ref="Y32" si="299">+SUM(CJ32:CL32)</f>
        <v>0</v>
      </c>
      <c r="Z32" s="179">
        <f t="shared" ref="Z32" si="300">+SUM(CM32:CO32)</f>
        <v>0</v>
      </c>
      <c r="AA32" s="179">
        <f t="shared" ref="AA32" si="301">+SUM(CP32:CR32)</f>
        <v>0</v>
      </c>
      <c r="AB32" s="179">
        <f t="shared" ref="AB32" si="302">+SUM(CS32:CU32)</f>
        <v>0</v>
      </c>
      <c r="AC32" s="179">
        <f t="shared" ref="AC32" si="303">+SUM(CV32:CX32)</f>
        <v>0</v>
      </c>
      <c r="AD32" s="179">
        <f t="shared" ref="AD32" si="304">+SUM(CY32:DA32)</f>
        <v>0</v>
      </c>
      <c r="AE32" s="179">
        <f t="shared" ref="AE32" si="305">+SUM(DB32:DD32)</f>
        <v>0</v>
      </c>
      <c r="AF32" s="179">
        <f t="shared" ref="AF32" si="306">+SUM(DE32:DG32)</f>
        <v>0</v>
      </c>
      <c r="AG32" s="179">
        <f t="shared" ref="AG32" si="307">+SUM(DH32:DJ32)</f>
        <v>0</v>
      </c>
      <c r="AH32" s="179">
        <f t="shared" ref="AH32" si="308">+SUM(DK32:DM32)</f>
        <v>0</v>
      </c>
      <c r="AI32" s="179">
        <f t="shared" ref="AI32" si="309">+SUM(DN32:DP32)</f>
        <v>0</v>
      </c>
      <c r="AJ32" s="179">
        <f t="shared" ref="AJ32" si="310">+SUM(DQ32:DS32)</f>
        <v>0</v>
      </c>
      <c r="AK32" s="179">
        <f t="shared" ref="AK32" si="311">+SUM(DT32:DV32)</f>
        <v>0</v>
      </c>
      <c r="AL32" s="179">
        <f t="shared" ref="AL32" si="312">+SUM(DW32:DY32)</f>
        <v>0</v>
      </c>
      <c r="AM32" s="179">
        <f t="shared" ref="AM32" si="313">+SUM(DZ32:EB32)</f>
        <v>0</v>
      </c>
      <c r="AN32" s="179">
        <f t="shared" ref="AN32" si="314">+SUM(EC32:EE32)</f>
        <v>0</v>
      </c>
      <c r="AO32" s="179">
        <f t="shared" ref="AO32" si="315">+SUM(EF32:EH32)</f>
        <v>0</v>
      </c>
      <c r="AP32" s="179">
        <f t="shared" ref="AP32" si="316">+SUM(EI32:EK32)</f>
        <v>0</v>
      </c>
      <c r="AQ32" s="179">
        <f t="shared" ref="AQ32" si="317">+SUM(EL32:EN32)</f>
        <v>0</v>
      </c>
      <c r="AR32" s="179">
        <f t="shared" ref="AR32" si="318">+SUM(EO32:EQ32)</f>
        <v>0</v>
      </c>
      <c r="AS32" s="179">
        <f t="shared" ref="AS32" si="319">+SUM(ER32:ET32)</f>
        <v>0</v>
      </c>
      <c r="AT32" s="179">
        <f t="shared" si="276"/>
        <v>0</v>
      </c>
      <c r="AU32" s="179">
        <f t="shared" si="277"/>
        <v>0</v>
      </c>
      <c r="AV32" s="179">
        <f t="shared" si="278"/>
        <v>948.55084828999998</v>
      </c>
      <c r="AW32" s="179">
        <f t="shared" si="279"/>
        <v>0</v>
      </c>
      <c r="AX32" s="179">
        <f t="shared" si="81"/>
        <v>0</v>
      </c>
      <c r="AY32" s="179">
        <f t="shared" si="82"/>
        <v>0</v>
      </c>
      <c r="AZ32" s="179">
        <f t="shared" si="18"/>
        <v>0</v>
      </c>
      <c r="BA32" s="179">
        <f t="shared" si="19"/>
        <v>0</v>
      </c>
      <c r="BB32" s="180">
        <f t="shared" si="20"/>
        <v>0</v>
      </c>
      <c r="BC32" s="180">
        <v>0</v>
      </c>
      <c r="BD32" s="180">
        <v>0</v>
      </c>
      <c r="BE32" s="180">
        <v>0</v>
      </c>
      <c r="BF32" s="180">
        <v>0</v>
      </c>
      <c r="BG32" s="180">
        <v>0</v>
      </c>
      <c r="BH32" s="180">
        <v>0</v>
      </c>
      <c r="BI32" s="180">
        <v>0</v>
      </c>
      <c r="BJ32" s="180">
        <v>0</v>
      </c>
      <c r="BK32" s="180">
        <v>0</v>
      </c>
      <c r="BL32" s="180">
        <v>0</v>
      </c>
      <c r="BM32" s="180">
        <v>0</v>
      </c>
      <c r="BN32" s="180">
        <v>0</v>
      </c>
      <c r="BO32" s="180">
        <v>0</v>
      </c>
      <c r="BP32" s="180">
        <v>0</v>
      </c>
      <c r="BQ32" s="180">
        <v>0</v>
      </c>
      <c r="BR32" s="180">
        <v>0</v>
      </c>
      <c r="BS32" s="180">
        <v>0</v>
      </c>
      <c r="BT32" s="180">
        <v>0</v>
      </c>
      <c r="BU32" s="180">
        <v>0</v>
      </c>
      <c r="BV32" s="180">
        <v>0</v>
      </c>
      <c r="BW32" s="180">
        <v>0</v>
      </c>
      <c r="BX32" s="180">
        <v>0</v>
      </c>
      <c r="BY32" s="180">
        <v>0</v>
      </c>
      <c r="BZ32" s="180">
        <v>0</v>
      </c>
      <c r="CA32" s="180">
        <v>0</v>
      </c>
      <c r="CB32" s="180">
        <v>0</v>
      </c>
      <c r="CC32" s="180">
        <v>0</v>
      </c>
      <c r="CD32" s="180">
        <v>0</v>
      </c>
      <c r="CE32" s="180">
        <v>0</v>
      </c>
      <c r="CF32" s="180">
        <v>0</v>
      </c>
      <c r="CG32" s="180">
        <v>0</v>
      </c>
      <c r="CH32" s="180">
        <v>0</v>
      </c>
      <c r="CI32" s="180">
        <v>0</v>
      </c>
      <c r="CJ32" s="180">
        <v>0</v>
      </c>
      <c r="CK32" s="180">
        <v>0</v>
      </c>
      <c r="CL32" s="180">
        <v>0</v>
      </c>
      <c r="CM32" s="180">
        <v>0</v>
      </c>
      <c r="CN32" s="180">
        <v>0</v>
      </c>
      <c r="CO32" s="180">
        <v>0</v>
      </c>
      <c r="CP32" s="180">
        <v>0</v>
      </c>
      <c r="CQ32" s="180">
        <v>0</v>
      </c>
      <c r="CR32" s="180">
        <v>0</v>
      </c>
      <c r="CS32" s="180">
        <v>0</v>
      </c>
      <c r="CT32" s="180">
        <v>0</v>
      </c>
      <c r="CU32" s="180">
        <v>0</v>
      </c>
      <c r="CV32" s="180">
        <v>0</v>
      </c>
      <c r="CW32" s="180">
        <v>0</v>
      </c>
      <c r="CX32" s="180">
        <v>0</v>
      </c>
      <c r="CY32" s="180">
        <v>0</v>
      </c>
      <c r="CZ32" s="180">
        <v>0</v>
      </c>
      <c r="DA32" s="180">
        <v>0</v>
      </c>
      <c r="DB32" s="180">
        <v>0</v>
      </c>
      <c r="DC32" s="180">
        <v>0</v>
      </c>
      <c r="DD32" s="180">
        <v>0</v>
      </c>
      <c r="DE32" s="180">
        <v>0</v>
      </c>
      <c r="DF32" s="180">
        <v>0</v>
      </c>
      <c r="DG32" s="180">
        <v>0</v>
      </c>
      <c r="DH32" s="180">
        <v>0</v>
      </c>
      <c r="DI32" s="180">
        <v>0</v>
      </c>
      <c r="DJ32" s="180">
        <v>0</v>
      </c>
      <c r="DK32" s="180">
        <v>0</v>
      </c>
      <c r="DL32" s="180">
        <v>0</v>
      </c>
      <c r="DM32" s="180">
        <v>0</v>
      </c>
      <c r="DN32" s="180">
        <v>0</v>
      </c>
      <c r="DO32" s="180">
        <v>0</v>
      </c>
      <c r="DP32" s="180">
        <v>0</v>
      </c>
      <c r="DQ32" s="180">
        <v>0</v>
      </c>
      <c r="DR32" s="180">
        <v>0</v>
      </c>
      <c r="DS32" s="180">
        <v>0</v>
      </c>
      <c r="DT32" s="180">
        <v>0</v>
      </c>
      <c r="DU32" s="180">
        <v>0</v>
      </c>
      <c r="DV32" s="180">
        <v>0</v>
      </c>
      <c r="DW32" s="180">
        <v>0</v>
      </c>
      <c r="DX32" s="180">
        <v>0</v>
      </c>
      <c r="DY32" s="180">
        <v>0</v>
      </c>
      <c r="DZ32" s="180">
        <v>0</v>
      </c>
      <c r="EA32" s="180">
        <v>0</v>
      </c>
      <c r="EB32" s="180">
        <v>0</v>
      </c>
      <c r="EC32" s="180">
        <v>0</v>
      </c>
      <c r="ED32" s="180">
        <v>0</v>
      </c>
      <c r="EE32" s="180">
        <v>0</v>
      </c>
      <c r="EF32" s="180">
        <v>0</v>
      </c>
      <c r="EG32" s="180">
        <v>0</v>
      </c>
      <c r="EH32" s="180">
        <v>0</v>
      </c>
      <c r="EI32" s="180">
        <v>0</v>
      </c>
      <c r="EJ32" s="180">
        <v>0</v>
      </c>
      <c r="EK32" s="180">
        <v>0</v>
      </c>
      <c r="EL32" s="180">
        <v>0</v>
      </c>
      <c r="EM32" s="180">
        <v>0</v>
      </c>
      <c r="EN32" s="180">
        <v>0</v>
      </c>
      <c r="EO32" s="180">
        <v>0</v>
      </c>
      <c r="EP32" s="180">
        <v>0</v>
      </c>
      <c r="EQ32" s="180">
        <v>0</v>
      </c>
      <c r="ER32" s="180">
        <v>0</v>
      </c>
      <c r="ES32" s="180">
        <v>0</v>
      </c>
      <c r="ET32" s="180">
        <v>0</v>
      </c>
      <c r="EU32" s="180">
        <v>0</v>
      </c>
      <c r="EV32" s="180">
        <v>0</v>
      </c>
      <c r="EW32" s="180">
        <v>0</v>
      </c>
      <c r="EX32" s="180">
        <v>0</v>
      </c>
      <c r="EY32" s="180">
        <v>0</v>
      </c>
      <c r="EZ32" s="180">
        <v>0</v>
      </c>
      <c r="FA32" s="180">
        <v>0</v>
      </c>
      <c r="FB32" s="180">
        <v>948.55084828999998</v>
      </c>
      <c r="FC32" s="180">
        <v>0</v>
      </c>
      <c r="FD32" s="180">
        <v>0</v>
      </c>
      <c r="FE32" s="180">
        <v>0</v>
      </c>
      <c r="FF32" s="180">
        <v>0</v>
      </c>
      <c r="FG32" s="180">
        <v>0</v>
      </c>
      <c r="FH32" s="180">
        <v>0</v>
      </c>
      <c r="FI32" s="180">
        <v>0</v>
      </c>
      <c r="FJ32" s="180">
        <v>0</v>
      </c>
      <c r="FK32" s="180">
        <v>0</v>
      </c>
      <c r="FL32" s="180">
        <v>0</v>
      </c>
      <c r="FM32" s="180">
        <v>0</v>
      </c>
      <c r="FN32" s="180">
        <v>0</v>
      </c>
      <c r="FO32" s="180">
        <v>0</v>
      </c>
      <c r="FP32" s="180">
        <v>0</v>
      </c>
      <c r="FQ32" s="180">
        <v>0</v>
      </c>
      <c r="FR32" s="180">
        <v>0</v>
      </c>
      <c r="FS32" s="180">
        <v>0</v>
      </c>
      <c r="FT32" s="180">
        <v>0</v>
      </c>
      <c r="FU32" s="180">
        <v>0</v>
      </c>
      <c r="FV32" s="180">
        <v>0</v>
      </c>
      <c r="FW32" s="180">
        <v>0</v>
      </c>
    </row>
    <row r="33" spans="2:179">
      <c r="B33" s="181"/>
      <c r="C33" s="192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</row>
    <row r="34" spans="2:179" s="146" customFormat="1">
      <c r="B34" s="193">
        <v>3</v>
      </c>
      <c r="C34" s="194" t="s">
        <v>165</v>
      </c>
      <c r="D34" s="195">
        <f t="shared" ref="D34:AF34" si="320">+D6-D16</f>
        <v>-7216.9550167757461</v>
      </c>
      <c r="E34" s="195">
        <f t="shared" si="320"/>
        <v>-7706.7729343188657</v>
      </c>
      <c r="F34" s="195">
        <f t="shared" si="320"/>
        <v>-5520.0326522887381</v>
      </c>
      <c r="G34" s="195">
        <f t="shared" si="320"/>
        <v>-9403.131727584936</v>
      </c>
      <c r="H34" s="195">
        <f t="shared" si="320"/>
        <v>-5205.585510712931</v>
      </c>
      <c r="I34" s="195">
        <f t="shared" si="320"/>
        <v>-2343.4662757596052</v>
      </c>
      <c r="J34" s="195">
        <f t="shared" si="320"/>
        <v>-3659.1840701076785</v>
      </c>
      <c r="K34" s="195">
        <f t="shared" si="320"/>
        <v>-6520.8172730123706</v>
      </c>
      <c r="L34" s="195">
        <f>+L6-L16</f>
        <v>-1913.4713403402038</v>
      </c>
      <c r="M34" s="195">
        <f>+M6-M16</f>
        <v>-34.747044973076754</v>
      </c>
      <c r="N34" s="195">
        <f t="shared" si="320"/>
        <v>-454.31933812241732</v>
      </c>
      <c r="O34" s="195">
        <f t="shared" si="320"/>
        <v>-301.78198433954481</v>
      </c>
      <c r="P34" s="195">
        <f t="shared" si="320"/>
        <v>-1095.5197851831761</v>
      </c>
      <c r="Q34" s="195">
        <f t="shared" si="320"/>
        <v>-5365.3339091306088</v>
      </c>
      <c r="R34" s="195">
        <f t="shared" si="320"/>
        <v>-764.24980810948136</v>
      </c>
      <c r="S34" s="195">
        <f t="shared" si="320"/>
        <v>-723.82114997941562</v>
      </c>
      <c r="T34" s="195">
        <f t="shared" si="320"/>
        <v>-1322.6679711130494</v>
      </c>
      <c r="U34" s="195">
        <f t="shared" si="320"/>
        <v>-4896.0340051169187</v>
      </c>
      <c r="V34" s="195">
        <f t="shared" si="320"/>
        <v>-1686.222889954154</v>
      </c>
      <c r="W34" s="195">
        <f t="shared" si="320"/>
        <v>-561.25256682006216</v>
      </c>
      <c r="X34" s="195">
        <f t="shared" si="320"/>
        <v>-1542.9226508780739</v>
      </c>
      <c r="Y34" s="195">
        <f t="shared" si="320"/>
        <v>-1729.6345446364489</v>
      </c>
      <c r="Z34" s="195">
        <f t="shared" si="320"/>
        <v>-2586.8955940957076</v>
      </c>
      <c r="AA34" s="195">
        <f t="shared" si="320"/>
        <v>-1094.839778414957</v>
      </c>
      <c r="AB34" s="195">
        <f t="shared" si="320"/>
        <v>-1905.3494255788301</v>
      </c>
      <c r="AC34" s="195">
        <f t="shared" si="320"/>
        <v>-3816.0469294954428</v>
      </c>
      <c r="AD34" s="195">
        <f t="shared" si="320"/>
        <v>375.34969203375567</v>
      </c>
      <c r="AE34" s="195">
        <f t="shared" si="320"/>
        <v>-304.75098145685564</v>
      </c>
      <c r="AF34" s="195">
        <f t="shared" si="320"/>
        <v>-1635.0286454516263</v>
      </c>
      <c r="AG34" s="195">
        <f t="shared" ref="AG34:BI34" si="321">+AG6-AG16</f>
        <v>-3641.1555758382042</v>
      </c>
      <c r="AH34" s="195">
        <f t="shared" si="321"/>
        <v>622.05043818119952</v>
      </c>
      <c r="AI34" s="195">
        <f t="shared" si="321"/>
        <v>-23.562002948935231</v>
      </c>
      <c r="AJ34" s="195">
        <f t="shared" si="321"/>
        <v>-1056.7328133528647</v>
      </c>
      <c r="AK34" s="195">
        <f t="shared" si="321"/>
        <v>-1885.2218976390041</v>
      </c>
      <c r="AL34" s="195">
        <f t="shared" si="321"/>
        <v>69.367010611509613</v>
      </c>
      <c r="AM34" s="195">
        <f t="shared" si="321"/>
        <v>267.87340099774752</v>
      </c>
      <c r="AN34" s="195">
        <f t="shared" si="321"/>
        <v>-840.94125055800305</v>
      </c>
      <c r="AO34" s="195">
        <f t="shared" si="321"/>
        <v>-3155.4832311589325</v>
      </c>
      <c r="AP34" s="195">
        <f t="shared" si="321"/>
        <v>16.298825716098918</v>
      </c>
      <c r="AQ34" s="195">
        <f t="shared" si="321"/>
        <v>-2206.3346743850534</v>
      </c>
      <c r="AR34" s="195">
        <f t="shared" si="321"/>
        <v>-1249.956630231701</v>
      </c>
      <c r="AS34" s="195">
        <f t="shared" si="321"/>
        <v>-3080.8247941117156</v>
      </c>
      <c r="AT34" s="195">
        <f>+AT6-AT16</f>
        <v>71.558632302926526</v>
      </c>
      <c r="AU34" s="195">
        <f t="shared" ref="AU34:AY34" si="322">+AU6-AU16</f>
        <v>-64.991006788099241</v>
      </c>
      <c r="AV34" s="195">
        <f t="shared" si="322"/>
        <v>324.28047699978197</v>
      </c>
      <c r="AW34" s="195">
        <f t="shared" si="322"/>
        <v>-2244.3194428548136</v>
      </c>
      <c r="AX34" s="195">
        <f t="shared" si="322"/>
        <v>1075.3774262369502</v>
      </c>
      <c r="AY34" s="195">
        <f t="shared" si="322"/>
        <v>1070.0290854176574</v>
      </c>
      <c r="AZ34" s="195">
        <f t="shared" ref="AZ34:BA34" si="323">+AZ6-AZ16</f>
        <v>-44.635737742401147</v>
      </c>
      <c r="BA34" s="195">
        <f t="shared" si="323"/>
        <v>-2135.5178188852833</v>
      </c>
      <c r="BB34" s="195">
        <f t="shared" ref="BB34" si="324">+BB6-BB16</f>
        <v>-84.804173862681296</v>
      </c>
      <c r="BC34" s="195">
        <f t="shared" si="321"/>
        <v>220.62717951012996</v>
      </c>
      <c r="BD34" s="195">
        <f t="shared" si="321"/>
        <v>-304.56038481893142</v>
      </c>
      <c r="BE34" s="195">
        <f t="shared" si="321"/>
        <v>-370.38613281361563</v>
      </c>
      <c r="BF34" s="195">
        <f t="shared" si="321"/>
        <v>719.22322424483241</v>
      </c>
      <c r="BG34" s="195">
        <f t="shared" si="321"/>
        <v>3.8559265200825621</v>
      </c>
      <c r="BH34" s="195">
        <f t="shared" si="321"/>
        <v>-1024.8611351044601</v>
      </c>
      <c r="BI34" s="195">
        <f t="shared" si="321"/>
        <v>-5.5203372279187306</v>
      </c>
      <c r="BJ34" s="195">
        <f t="shared" ref="BJ34:CO34" si="325">+BJ6-BJ16</f>
        <v>-364.43442092337932</v>
      </c>
      <c r="BK34" s="195">
        <f t="shared" si="325"/>
        <v>-725.56502703187823</v>
      </c>
      <c r="BL34" s="195">
        <f t="shared" si="325"/>
        <v>-285.2728297504575</v>
      </c>
      <c r="BM34" s="195">
        <f t="shared" si="325"/>
        <v>-974.49504504028994</v>
      </c>
      <c r="BN34" s="195">
        <f t="shared" si="325"/>
        <v>-4105.5660343398613</v>
      </c>
      <c r="BO34" s="195">
        <f t="shared" si="325"/>
        <v>696.90548939301254</v>
      </c>
      <c r="BP34" s="195">
        <f t="shared" si="325"/>
        <v>-717.83013019023883</v>
      </c>
      <c r="BQ34" s="195">
        <f t="shared" si="325"/>
        <v>-743.3251673122553</v>
      </c>
      <c r="BR34" s="195">
        <f t="shared" si="325"/>
        <v>-131.63790840173863</v>
      </c>
      <c r="BS34" s="195">
        <f t="shared" si="325"/>
        <v>23.396217884223915</v>
      </c>
      <c r="BT34" s="195">
        <f t="shared" si="325"/>
        <v>-615.57945946190148</v>
      </c>
      <c r="BU34" s="195">
        <f t="shared" si="325"/>
        <v>-290.34662675068626</v>
      </c>
      <c r="BV34" s="195">
        <f t="shared" si="325"/>
        <v>-657.63846151513769</v>
      </c>
      <c r="BW34" s="195">
        <f t="shared" si="325"/>
        <v>-374.68288284722553</v>
      </c>
      <c r="BX34" s="195">
        <f t="shared" si="325"/>
        <v>-562.43776010002387</v>
      </c>
      <c r="BY34" s="195">
        <f t="shared" si="325"/>
        <v>-794.84794936049343</v>
      </c>
      <c r="BZ34" s="195">
        <f t="shared" si="325"/>
        <v>-3538.7482956564013</v>
      </c>
      <c r="CA34" s="195">
        <f t="shared" si="325"/>
        <v>85.064694889341013</v>
      </c>
      <c r="CB34" s="195">
        <f t="shared" si="325"/>
        <v>-906.13475368789807</v>
      </c>
      <c r="CC34" s="195">
        <f t="shared" si="325"/>
        <v>-865.1528311555968</v>
      </c>
      <c r="CD34" s="195">
        <f t="shared" si="325"/>
        <v>287.45175186641552</v>
      </c>
      <c r="CE34" s="195">
        <f t="shared" si="325"/>
        <v>-692.33602069944072</v>
      </c>
      <c r="CF34" s="195">
        <f t="shared" si="325"/>
        <v>-156.36829798703684</v>
      </c>
      <c r="CG34" s="195">
        <f t="shared" si="325"/>
        <v>-112.62780323089848</v>
      </c>
      <c r="CH34" s="195">
        <f t="shared" si="325"/>
        <v>-616.65089105031461</v>
      </c>
      <c r="CI34" s="195">
        <f t="shared" si="325"/>
        <v>-813.64395659686068</v>
      </c>
      <c r="CJ34" s="195">
        <f t="shared" si="325"/>
        <v>-432.13251652561064</v>
      </c>
      <c r="CK34" s="195">
        <f t="shared" si="325"/>
        <v>-54.72482503296763</v>
      </c>
      <c r="CL34" s="195">
        <f t="shared" si="325"/>
        <v>-1242.7772030778708</v>
      </c>
      <c r="CM34" s="195">
        <f t="shared" si="325"/>
        <v>-742.30224779797447</v>
      </c>
      <c r="CN34" s="195">
        <f t="shared" si="325"/>
        <v>-1371.8115896214372</v>
      </c>
      <c r="CO34" s="195">
        <f t="shared" si="325"/>
        <v>-472.78175667629597</v>
      </c>
      <c r="CP34" s="195">
        <f t="shared" ref="CP34:DU34" si="326">+CP6-CP16</f>
        <v>-4.6486155038431889</v>
      </c>
      <c r="CQ34" s="195">
        <f t="shared" si="326"/>
        <v>-709.82784781161092</v>
      </c>
      <c r="CR34" s="195">
        <f t="shared" si="326"/>
        <v>-380.36331509950298</v>
      </c>
      <c r="CS34" s="195">
        <f t="shared" si="326"/>
        <v>-121.1445246783386</v>
      </c>
      <c r="CT34" s="195">
        <f t="shared" si="326"/>
        <v>-410.11124215708799</v>
      </c>
      <c r="CU34" s="195">
        <f t="shared" si="326"/>
        <v>-1374.0936587434035</v>
      </c>
      <c r="CV34" s="195">
        <f t="shared" si="326"/>
        <v>-901.86992418765703</v>
      </c>
      <c r="CW34" s="195">
        <f t="shared" si="326"/>
        <v>-775.10558440581201</v>
      </c>
      <c r="CX34" s="195">
        <f t="shared" si="326"/>
        <v>-2139.0714209019739</v>
      </c>
      <c r="CY34" s="195">
        <f t="shared" si="326"/>
        <v>1432.7092338032835</v>
      </c>
      <c r="CZ34" s="195">
        <f t="shared" si="326"/>
        <v>-686.12244926494839</v>
      </c>
      <c r="DA34" s="195">
        <f t="shared" si="326"/>
        <v>-371.23709250458</v>
      </c>
      <c r="DB34" s="195">
        <f t="shared" si="326"/>
        <v>268.56455851477688</v>
      </c>
      <c r="DC34" s="195">
        <f t="shared" si="326"/>
        <v>-1148.5065638525803</v>
      </c>
      <c r="DD34" s="195">
        <f t="shared" si="326"/>
        <v>575.19102388094757</v>
      </c>
      <c r="DE34" s="195">
        <f t="shared" si="326"/>
        <v>-695.60692636346039</v>
      </c>
      <c r="DF34" s="195">
        <f t="shared" si="326"/>
        <v>-724.6027474625779</v>
      </c>
      <c r="DG34" s="195">
        <f t="shared" si="326"/>
        <v>-214.81897162558823</v>
      </c>
      <c r="DH34" s="195">
        <f t="shared" si="326"/>
        <v>50.649203904237766</v>
      </c>
      <c r="DI34" s="195">
        <f t="shared" si="326"/>
        <v>-487.49137873318</v>
      </c>
      <c r="DJ34" s="195">
        <f t="shared" si="326"/>
        <v>-3204.3134010092626</v>
      </c>
      <c r="DK34" s="195">
        <f t="shared" si="326"/>
        <v>841.69574967611879</v>
      </c>
      <c r="DL34" s="195">
        <f t="shared" si="326"/>
        <v>185.08736901144289</v>
      </c>
      <c r="DM34" s="195">
        <f t="shared" si="326"/>
        <v>-404.73268050636227</v>
      </c>
      <c r="DN34" s="195">
        <f t="shared" si="326"/>
        <v>208.0440828835948</v>
      </c>
      <c r="DO34" s="195">
        <f t="shared" si="326"/>
        <v>88.459609254465661</v>
      </c>
      <c r="DP34" s="195">
        <f t="shared" si="326"/>
        <v>-320.06569508699573</v>
      </c>
      <c r="DQ34" s="195">
        <f t="shared" si="326"/>
        <v>-291.69991003020448</v>
      </c>
      <c r="DR34" s="195">
        <f t="shared" si="326"/>
        <v>-171.77575424140048</v>
      </c>
      <c r="DS34" s="195">
        <f t="shared" si="326"/>
        <v>-593.25714908125974</v>
      </c>
      <c r="DT34" s="195">
        <f t="shared" si="326"/>
        <v>1.382332971399137</v>
      </c>
      <c r="DU34" s="195">
        <f t="shared" si="326"/>
        <v>-469.43889651640279</v>
      </c>
      <c r="DV34" s="195">
        <f t="shared" ref="DV34:ES34" si="327">+DV6-DV16</f>
        <v>-1417.1653340940004</v>
      </c>
      <c r="DW34" s="195">
        <f t="shared" si="327"/>
        <v>486.66570163100118</v>
      </c>
      <c r="DX34" s="195">
        <f t="shared" si="327"/>
        <v>-336.77456638140291</v>
      </c>
      <c r="DY34" s="195">
        <f t="shared" si="327"/>
        <v>-80.524124638089233</v>
      </c>
      <c r="DZ34" s="195">
        <f t="shared" si="327"/>
        <v>277.53272111209378</v>
      </c>
      <c r="EA34" s="195">
        <f t="shared" si="327"/>
        <v>458.68351043979743</v>
      </c>
      <c r="EB34" s="195">
        <f t="shared" si="327"/>
        <v>-468.34283055414386</v>
      </c>
      <c r="EC34" s="195">
        <f t="shared" si="327"/>
        <v>-457.37796235620118</v>
      </c>
      <c r="ED34" s="195">
        <f t="shared" si="327"/>
        <v>-46.180699197801943</v>
      </c>
      <c r="EE34" s="195">
        <f t="shared" si="327"/>
        <v>-337.38258900400024</v>
      </c>
      <c r="EF34" s="195">
        <f t="shared" si="327"/>
        <v>-344.85417267806451</v>
      </c>
      <c r="EG34" s="195">
        <f t="shared" si="327"/>
        <v>-684.32668120434641</v>
      </c>
      <c r="EH34" s="195">
        <f t="shared" si="327"/>
        <v>-2126.3023772765218</v>
      </c>
      <c r="EI34" s="195">
        <f t="shared" si="327"/>
        <v>556.99654104114325</v>
      </c>
      <c r="EJ34" s="195">
        <f t="shared" si="327"/>
        <v>-256.23263111857199</v>
      </c>
      <c r="EK34" s="195">
        <f t="shared" si="327"/>
        <v>-284.4650842064724</v>
      </c>
      <c r="EL34" s="195">
        <f t="shared" si="327"/>
        <v>-166.00804170395213</v>
      </c>
      <c r="EM34" s="195">
        <f t="shared" si="327"/>
        <v>-1012.8234787700658</v>
      </c>
      <c r="EN34" s="195">
        <f t="shared" si="327"/>
        <v>-1027.5031539110355</v>
      </c>
      <c r="EO34" s="195">
        <f t="shared" si="327"/>
        <v>-684.52694625302649</v>
      </c>
      <c r="EP34" s="195">
        <f t="shared" si="327"/>
        <v>-848.48647708072099</v>
      </c>
      <c r="EQ34" s="195">
        <f t="shared" si="327"/>
        <v>283.05679310204619</v>
      </c>
      <c r="ER34" s="195">
        <f t="shared" si="327"/>
        <v>-636.83864308720945</v>
      </c>
      <c r="ES34" s="195">
        <f t="shared" si="327"/>
        <v>-738.75161820983078</v>
      </c>
      <c r="ET34" s="195">
        <f t="shared" ref="ET34:FJ34" si="328">+ET6-ET16</f>
        <v>-1705.234532814675</v>
      </c>
      <c r="EU34" s="195">
        <f t="shared" si="328"/>
        <v>321.16912614686231</v>
      </c>
      <c r="EV34" s="195">
        <f t="shared" si="328"/>
        <v>-92.063532147379078</v>
      </c>
      <c r="EW34" s="195">
        <f t="shared" si="328"/>
        <v>-157.54696169655676</v>
      </c>
      <c r="EX34" s="195">
        <f t="shared" si="328"/>
        <v>294.17739358409557</v>
      </c>
      <c r="EY34" s="195">
        <f t="shared" si="328"/>
        <v>-498.38798892147491</v>
      </c>
      <c r="EZ34" s="195">
        <f t="shared" si="328"/>
        <v>139.21958854927999</v>
      </c>
      <c r="FA34" s="195">
        <f t="shared" si="328"/>
        <v>-355.51080499819682</v>
      </c>
      <c r="FB34" s="195">
        <f t="shared" si="328"/>
        <v>-518.54658321166335</v>
      </c>
      <c r="FC34" s="195">
        <f t="shared" si="328"/>
        <v>1198.3378652096428</v>
      </c>
      <c r="FD34" s="195">
        <f t="shared" si="328"/>
        <v>138.149721346001</v>
      </c>
      <c r="FE34" s="195">
        <f t="shared" si="328"/>
        <v>-58.572671933569154</v>
      </c>
      <c r="FF34" s="195">
        <f t="shared" si="328"/>
        <v>-2323.8964922672453</v>
      </c>
      <c r="FG34" s="195">
        <f t="shared" si="328"/>
        <v>885.34749795920277</v>
      </c>
      <c r="FH34" s="195">
        <f t="shared" si="328"/>
        <v>-82.381256936761361</v>
      </c>
      <c r="FI34" s="195">
        <f t="shared" si="328"/>
        <v>272.41118521450892</v>
      </c>
      <c r="FJ34" s="195">
        <f t="shared" si="328"/>
        <v>625.19299852769268</v>
      </c>
      <c r="FK34" s="195">
        <f t="shared" ref="FK34" si="329">+FK6-FK16</f>
        <v>463.59435739531062</v>
      </c>
      <c r="FL34" s="195">
        <f t="shared" ref="FL34:FM34" si="330">+FL6-FL16</f>
        <v>-18.758270505345763</v>
      </c>
      <c r="FM34" s="195">
        <f t="shared" si="330"/>
        <v>-251.18179636512076</v>
      </c>
      <c r="FN34" s="195">
        <f t="shared" ref="FN34" si="331">+FN6-FN16</f>
        <v>-64.154531871254903</v>
      </c>
      <c r="FO34" s="195">
        <f t="shared" ref="FO34" si="332">+FO6-FO16</f>
        <v>270.70059049397452</v>
      </c>
      <c r="FP34" s="195">
        <f t="shared" ref="FP34" si="333">+FP6-FP16</f>
        <v>-50.07079991451775</v>
      </c>
      <c r="FQ34" s="195">
        <f t="shared" ref="FQ34:FS34" si="334">+FQ6-FQ16</f>
        <v>-334.25354621756259</v>
      </c>
      <c r="FR34" s="195">
        <f t="shared" si="334"/>
        <v>-1751.1934727532032</v>
      </c>
      <c r="FS34" s="195">
        <f t="shared" si="334"/>
        <v>683.14868559186777</v>
      </c>
      <c r="FT34" s="195">
        <f t="shared" ref="FT34" si="335">+FT6-FT16</f>
        <v>-268.55497165687007</v>
      </c>
      <c r="FU34" s="195">
        <f t="shared" ref="FU34" si="336">+FU6-FU16</f>
        <v>-499.39788779767889</v>
      </c>
      <c r="FV34" s="195">
        <f t="shared" ref="FV34:FW34" si="337">+FV6-FV16</f>
        <v>731.68808604483797</v>
      </c>
      <c r="FW34" s="195">
        <f t="shared" si="337"/>
        <v>-532.83462961673604</v>
      </c>
    </row>
    <row r="35" spans="2:179" s="147" customFormat="1">
      <c r="B35" s="196">
        <v>3</v>
      </c>
      <c r="C35" s="197" t="s">
        <v>95</v>
      </c>
      <c r="D35" s="198">
        <v>-7924.7264592102292</v>
      </c>
      <c r="E35" s="198">
        <v>-8388.5140306762478</v>
      </c>
      <c r="F35" s="198">
        <v>-6734.3023792776075</v>
      </c>
      <c r="G35" s="198">
        <v>-10114.401437091816</v>
      </c>
      <c r="H35" s="198">
        <v>-6098.1907408787083</v>
      </c>
      <c r="I35" s="198">
        <v>-3065.6723640525379</v>
      </c>
      <c r="J35" s="198">
        <v>-3788.588578051822</v>
      </c>
      <c r="K35" s="198">
        <v>-7095.5052057901012</v>
      </c>
      <c r="L35" s="198">
        <v>-1786.1725478963053</v>
      </c>
      <c r="M35" s="198">
        <v>-26.657766815238574</v>
      </c>
      <c r="N35" s="198">
        <v>-527.66771613406672</v>
      </c>
      <c r="O35" s="198">
        <v>-660.16005183025482</v>
      </c>
      <c r="P35" s="198">
        <v>-1656.965700009554</v>
      </c>
      <c r="Q35" s="198">
        <v>-5079.9329912363482</v>
      </c>
      <c r="R35" s="198">
        <v>-463.3376624107259</v>
      </c>
      <c r="S35" s="198">
        <v>-634.95018130654171</v>
      </c>
      <c r="T35" s="198">
        <v>-2202.8091606336202</v>
      </c>
      <c r="U35" s="198">
        <v>-5087.4170263253582</v>
      </c>
      <c r="V35" s="198">
        <v>-309.44991061298424</v>
      </c>
      <c r="W35" s="198">
        <v>-623.21354040410188</v>
      </c>
      <c r="X35" s="198">
        <v>-938.73374191533185</v>
      </c>
      <c r="Y35" s="198">
        <v>-4862.9051863451878</v>
      </c>
      <c r="Z35" s="198">
        <v>-1743.1884431665585</v>
      </c>
      <c r="AA35" s="198">
        <v>-1416.8989205868947</v>
      </c>
      <c r="AB35" s="198">
        <v>-2002.4124576589529</v>
      </c>
      <c r="AC35" s="198">
        <v>-4951.901615679415</v>
      </c>
      <c r="AD35" s="198">
        <v>-807.25426376923679</v>
      </c>
      <c r="AE35" s="198">
        <v>-731.32724805835824</v>
      </c>
      <c r="AF35" s="198">
        <v>-601.98264098298569</v>
      </c>
      <c r="AG35" s="198">
        <v>-3957.626588068124</v>
      </c>
      <c r="AH35" s="198">
        <v>74.64222128684014</v>
      </c>
      <c r="AI35" s="198">
        <v>73.38748174014836</v>
      </c>
      <c r="AJ35" s="198">
        <v>-676.26362227102618</v>
      </c>
      <c r="AK35" s="198">
        <v>-2537.4384448085057</v>
      </c>
      <c r="AL35" s="198">
        <v>-61.118656871021813</v>
      </c>
      <c r="AM35" s="198">
        <v>39.026839974183531</v>
      </c>
      <c r="AN35" s="198">
        <v>-693.4362567522021</v>
      </c>
      <c r="AO35" s="198">
        <v>-3073.060504402798</v>
      </c>
      <c r="AP35" s="198">
        <v>312.76170048713539</v>
      </c>
      <c r="AQ35" s="198">
        <v>-2343.2133248864702</v>
      </c>
      <c r="AR35" s="198">
        <v>-1373.2475163458148</v>
      </c>
      <c r="AS35" s="198">
        <v>-3691.806065044957</v>
      </c>
      <c r="AT35" s="198">
        <v>109.7159379185432</v>
      </c>
      <c r="AU35" s="198">
        <v>48.268794044943206</v>
      </c>
      <c r="AV35" s="198">
        <v>161.46285308114602</v>
      </c>
      <c r="AW35" s="198">
        <v>-2105.6201329409396</v>
      </c>
      <c r="AX35" s="198">
        <v>857.4018413361373</v>
      </c>
      <c r="AY35" s="198">
        <v>966.10282671890673</v>
      </c>
      <c r="AZ35" s="198">
        <v>620.66039117638866</v>
      </c>
      <c r="BA35" s="198">
        <v>-2470.8228260466603</v>
      </c>
      <c r="BB35" s="198">
        <v>209.24394414571725</v>
      </c>
      <c r="BC35" s="198">
        <v>864.85370507988091</v>
      </c>
      <c r="BD35" s="198">
        <v>-821.53086184143012</v>
      </c>
      <c r="BE35" s="198">
        <v>-570.99055937251842</v>
      </c>
      <c r="BF35" s="198">
        <v>307.1651559628508</v>
      </c>
      <c r="BG35" s="198">
        <v>-85.145493756388078</v>
      </c>
      <c r="BH35" s="198">
        <v>-882.179714036718</v>
      </c>
      <c r="BI35" s="198">
        <v>-97.221945694368515</v>
      </c>
      <c r="BJ35" s="198">
        <v>-836.13903410515013</v>
      </c>
      <c r="BK35" s="198">
        <v>-723.60472021003716</v>
      </c>
      <c r="BL35" s="198">
        <v>-769.49192755073227</v>
      </c>
      <c r="BM35" s="198">
        <v>-1209.3182501335559</v>
      </c>
      <c r="BN35" s="198">
        <v>-3101.1228135520614</v>
      </c>
      <c r="BO35" s="198">
        <v>703.38272836686792</v>
      </c>
      <c r="BP35" s="198">
        <v>-797.24704890935982</v>
      </c>
      <c r="BQ35" s="198">
        <v>-369.47334186823491</v>
      </c>
      <c r="BR35" s="198">
        <v>-133.73906158044656</v>
      </c>
      <c r="BS35" s="198">
        <v>-204.82206970291691</v>
      </c>
      <c r="BT35" s="198">
        <v>-296.38905002317733</v>
      </c>
      <c r="BU35" s="198">
        <v>-715.32065263534469</v>
      </c>
      <c r="BV35" s="198">
        <v>-843.29640805354302</v>
      </c>
      <c r="BW35" s="198">
        <v>-644.1920999447334</v>
      </c>
      <c r="BX35" s="198">
        <v>-974.68985741992674</v>
      </c>
      <c r="BY35" s="198">
        <v>-736.80829720281872</v>
      </c>
      <c r="BZ35" s="198">
        <v>-3375.9188717026118</v>
      </c>
      <c r="CA35" s="198">
        <v>638.71095281635689</v>
      </c>
      <c r="CB35" s="198">
        <v>-243.66906636424346</v>
      </c>
      <c r="CC35" s="198">
        <v>-704.49179706509676</v>
      </c>
      <c r="CD35" s="198">
        <v>466.3081498802826</v>
      </c>
      <c r="CE35" s="198">
        <v>-570.55129379484242</v>
      </c>
      <c r="CF35" s="198">
        <v>-518.9703964895416</v>
      </c>
      <c r="CG35" s="198">
        <v>404.59356026479873</v>
      </c>
      <c r="CH35" s="198">
        <v>-708.09736060970772</v>
      </c>
      <c r="CI35" s="198">
        <v>-635.22994157042422</v>
      </c>
      <c r="CJ35" s="198">
        <v>-832.51978585106281</v>
      </c>
      <c r="CK35" s="198">
        <v>-734.16243775423118</v>
      </c>
      <c r="CL35" s="198">
        <v>-3296.2229627398929</v>
      </c>
      <c r="CM35" s="198">
        <v>294.87761359511615</v>
      </c>
      <c r="CN35" s="198">
        <v>-939.23188675736446</v>
      </c>
      <c r="CO35" s="198">
        <v>-1098.8341700043106</v>
      </c>
      <c r="CP35" s="198">
        <v>-51.527975615964351</v>
      </c>
      <c r="CQ35" s="198">
        <v>-563.75393681190462</v>
      </c>
      <c r="CR35" s="198">
        <v>-801.61700815902486</v>
      </c>
      <c r="CS35" s="198">
        <v>-387.73239207917914</v>
      </c>
      <c r="CT35" s="198">
        <v>-666.23742283536831</v>
      </c>
      <c r="CU35" s="198">
        <v>-948.44264274440502</v>
      </c>
      <c r="CV35" s="198">
        <v>-709.49462387590756</v>
      </c>
      <c r="CW35" s="198">
        <v>-1255.3897708936402</v>
      </c>
      <c r="CX35" s="198">
        <v>-2987.0172209098669</v>
      </c>
      <c r="CY35" s="198">
        <v>699.70564006936638</v>
      </c>
      <c r="CZ35" s="198">
        <v>-563.37215843627064</v>
      </c>
      <c r="DA35" s="198">
        <v>-943.58774540232935</v>
      </c>
      <c r="DB35" s="198">
        <v>26.498886759850393</v>
      </c>
      <c r="DC35" s="198">
        <v>-193.63631184036558</v>
      </c>
      <c r="DD35" s="198">
        <v>-564.18982297784305</v>
      </c>
      <c r="DE35" s="198">
        <v>102.58141824682843</v>
      </c>
      <c r="DF35" s="198">
        <v>-658.38849597765466</v>
      </c>
      <c r="DG35" s="198">
        <v>-46.175563252160828</v>
      </c>
      <c r="DH35" s="198">
        <v>-395.20476538210096</v>
      </c>
      <c r="DI35" s="198">
        <v>-678.06545445313031</v>
      </c>
      <c r="DJ35" s="198">
        <v>-2884.3563682328931</v>
      </c>
      <c r="DK35" s="198">
        <v>696.73742870819751</v>
      </c>
      <c r="DL35" s="198">
        <v>-178.77392527088296</v>
      </c>
      <c r="DM35" s="198">
        <v>-443.3212821504726</v>
      </c>
      <c r="DN35" s="198">
        <v>246.75279994472476</v>
      </c>
      <c r="DO35" s="198">
        <v>136.76786719715301</v>
      </c>
      <c r="DP35" s="198">
        <v>-310.13318540172986</v>
      </c>
      <c r="DQ35" s="198">
        <v>-165.21571307346085</v>
      </c>
      <c r="DR35" s="198">
        <v>-31.19959655354296</v>
      </c>
      <c r="DS35" s="198">
        <v>-479.84831264402146</v>
      </c>
      <c r="DT35" s="198">
        <v>-206.47657842482067</v>
      </c>
      <c r="DU35" s="198">
        <v>56.815027016224121</v>
      </c>
      <c r="DV35" s="198">
        <v>-2387.7768933999096</v>
      </c>
      <c r="DW35" s="198">
        <v>465.39384996025547</v>
      </c>
      <c r="DX35" s="198">
        <v>-140.76089912005273</v>
      </c>
      <c r="DY35" s="198">
        <v>-385.7516077112241</v>
      </c>
      <c r="DZ35" s="198">
        <v>344.15449413372335</v>
      </c>
      <c r="EA35" s="198">
        <v>41.693523231474046</v>
      </c>
      <c r="EB35" s="198">
        <v>-346.82117739101204</v>
      </c>
      <c r="EC35" s="198">
        <v>-534.4902903956613</v>
      </c>
      <c r="ED35" s="198">
        <v>-67.689373061364677</v>
      </c>
      <c r="EE35" s="198">
        <v>-91.256593295176572</v>
      </c>
      <c r="EF35" s="198">
        <v>-155.54861485897027</v>
      </c>
      <c r="EG35" s="198">
        <v>-854.08655040003896</v>
      </c>
      <c r="EH35" s="198">
        <v>-2063.4253391437846</v>
      </c>
      <c r="EI35" s="198">
        <v>374.52581657863948</v>
      </c>
      <c r="EJ35" s="198">
        <v>-114.84892547954678</v>
      </c>
      <c r="EK35" s="198">
        <v>53.084809388041322</v>
      </c>
      <c r="EL35" s="198">
        <v>-398.8530443279501</v>
      </c>
      <c r="EM35" s="198">
        <v>-850.78432659267469</v>
      </c>
      <c r="EN35" s="198">
        <v>-1093.5759539658461</v>
      </c>
      <c r="EO35" s="198">
        <v>-816.60809766552666</v>
      </c>
      <c r="EP35" s="198">
        <v>-760.56322901114208</v>
      </c>
      <c r="EQ35" s="198">
        <v>203.9238103308553</v>
      </c>
      <c r="ER35" s="198">
        <v>-662.75820044264765</v>
      </c>
      <c r="ES35" s="198">
        <v>-449.66859645010481</v>
      </c>
      <c r="ET35" s="198">
        <v>-2579.3792681522036</v>
      </c>
      <c r="EU35" s="198">
        <v>321.67711630152098</v>
      </c>
      <c r="EV35" s="198">
        <v>-88.78135120347406</v>
      </c>
      <c r="EW35" s="198">
        <v>-123.17982717950417</v>
      </c>
      <c r="EX35" s="198">
        <v>412.84500881830127</v>
      </c>
      <c r="EY35" s="198">
        <v>-393.06943780380334</v>
      </c>
      <c r="EZ35" s="198">
        <v>28.493223030444824</v>
      </c>
      <c r="FA35" s="198">
        <v>-192.77581802008854</v>
      </c>
      <c r="FB35" s="198">
        <v>-487.70337214566689</v>
      </c>
      <c r="FC35" s="198">
        <v>841.94204324689872</v>
      </c>
      <c r="FD35" s="198">
        <v>262.36748991665081</v>
      </c>
      <c r="FE35" s="198">
        <v>160.85006845173166</v>
      </c>
      <c r="FF35" s="198">
        <v>-2528.8376913093216</v>
      </c>
      <c r="FG35" s="198">
        <v>672.70053451272724</v>
      </c>
      <c r="FH35" s="198">
        <v>-302.91993765089092</v>
      </c>
      <c r="FI35" s="198">
        <v>487.62124447430097</v>
      </c>
      <c r="FJ35" s="198">
        <v>380.02961885118111</v>
      </c>
      <c r="FK35" s="198">
        <v>646.55887795432818</v>
      </c>
      <c r="FL35" s="198">
        <v>-60.485670086603477</v>
      </c>
      <c r="FM35" s="198">
        <v>120.0780757505986</v>
      </c>
      <c r="FN35" s="198">
        <v>35.623109395889969</v>
      </c>
      <c r="FO35" s="198">
        <v>464.95920602990145</v>
      </c>
      <c r="FP35" s="198">
        <v>-76.075223016921427</v>
      </c>
      <c r="FQ35" s="198">
        <v>-377.95563899133685</v>
      </c>
      <c r="FR35" s="198">
        <v>-2016.7919640384025</v>
      </c>
      <c r="FS35" s="198">
        <v>817.73078572709528</v>
      </c>
      <c r="FT35" s="198">
        <v>-522.74112007722715</v>
      </c>
      <c r="FU35" s="198">
        <v>-85.745721504151334</v>
      </c>
      <c r="FV35" s="198">
        <v>941.23380291435751</v>
      </c>
      <c r="FW35" s="198">
        <v>-269.37806590231457</v>
      </c>
    </row>
    <row r="36" spans="2:179" s="148" customFormat="1">
      <c r="B36" s="199">
        <v>4</v>
      </c>
      <c r="C36" s="200" t="s">
        <v>96</v>
      </c>
      <c r="D36" s="201">
        <f>+D35-D34</f>
        <v>-707.77144243448311</v>
      </c>
      <c r="E36" s="201">
        <f t="shared" ref="E36:BT36" si="338">+E35-E34</f>
        <v>-681.74109635738205</v>
      </c>
      <c r="F36" s="201">
        <f t="shared" si="338"/>
        <v>-1214.2697269888695</v>
      </c>
      <c r="G36" s="201">
        <f t="shared" si="338"/>
        <v>-711.26970950687974</v>
      </c>
      <c r="H36" s="201">
        <f t="shared" si="338"/>
        <v>-892.60523016577736</v>
      </c>
      <c r="I36" s="201">
        <f t="shared" si="338"/>
        <v>-722.20608829293269</v>
      </c>
      <c r="J36" s="201">
        <f t="shared" si="338"/>
        <v>-129.40450794414346</v>
      </c>
      <c r="K36" s="201">
        <f t="shared" si="338"/>
        <v>-574.68793277773057</v>
      </c>
      <c r="L36" s="201">
        <f t="shared" si="338"/>
        <v>127.29879244389849</v>
      </c>
      <c r="M36" s="201">
        <f>+M35-M34</f>
        <v>8.0892781578381801</v>
      </c>
      <c r="N36" s="201">
        <f t="shared" si="338"/>
        <v>-73.348378011649402</v>
      </c>
      <c r="O36" s="201">
        <f t="shared" si="338"/>
        <v>-358.37806749071001</v>
      </c>
      <c r="P36" s="201">
        <f t="shared" si="338"/>
        <v>-561.44591482637793</v>
      </c>
      <c r="Q36" s="201">
        <f t="shared" si="338"/>
        <v>285.4009178942606</v>
      </c>
      <c r="R36" s="201">
        <f t="shared" si="338"/>
        <v>300.91214569875547</v>
      </c>
      <c r="S36" s="201">
        <f t="shared" si="338"/>
        <v>88.870968672873914</v>
      </c>
      <c r="T36" s="201">
        <f t="shared" si="338"/>
        <v>-880.14118952057083</v>
      </c>
      <c r="U36" s="201">
        <f t="shared" si="338"/>
        <v>-191.38302120843946</v>
      </c>
      <c r="V36" s="201">
        <f t="shared" si="338"/>
        <v>1376.7729793411697</v>
      </c>
      <c r="W36" s="201">
        <f t="shared" si="338"/>
        <v>-61.960973584039721</v>
      </c>
      <c r="X36" s="201">
        <f t="shared" si="338"/>
        <v>604.18890896274206</v>
      </c>
      <c r="Y36" s="201">
        <f t="shared" si="338"/>
        <v>-3133.2706417087388</v>
      </c>
      <c r="Z36" s="201">
        <f t="shared" si="338"/>
        <v>843.70715092914907</v>
      </c>
      <c r="AA36" s="201">
        <f t="shared" si="338"/>
        <v>-322.05914217193776</v>
      </c>
      <c r="AB36" s="201">
        <f t="shared" si="338"/>
        <v>-97.063032080122866</v>
      </c>
      <c r="AC36" s="201">
        <f t="shared" si="338"/>
        <v>-1135.8546861839723</v>
      </c>
      <c r="AD36" s="201">
        <f t="shared" si="338"/>
        <v>-1182.6039558029925</v>
      </c>
      <c r="AE36" s="201">
        <f t="shared" si="338"/>
        <v>-426.5762666015026</v>
      </c>
      <c r="AF36" s="201">
        <f t="shared" si="338"/>
        <v>1033.0460044686406</v>
      </c>
      <c r="AG36" s="201">
        <f t="shared" si="338"/>
        <v>-316.47101222991978</v>
      </c>
      <c r="AH36" s="201">
        <f t="shared" si="338"/>
        <v>-547.40821689435938</v>
      </c>
      <c r="AI36" s="201">
        <f t="shared" si="338"/>
        <v>96.94948468908359</v>
      </c>
      <c r="AJ36" s="201">
        <f t="shared" si="338"/>
        <v>380.46919108183852</v>
      </c>
      <c r="AK36" s="201">
        <f t="shared" si="338"/>
        <v>-652.21654716950161</v>
      </c>
      <c r="AL36" s="201">
        <f t="shared" si="338"/>
        <v>-130.48566748253143</v>
      </c>
      <c r="AM36" s="201">
        <f t="shared" si="338"/>
        <v>-228.84656102356399</v>
      </c>
      <c r="AN36" s="201">
        <f t="shared" si="338"/>
        <v>147.50499380580095</v>
      </c>
      <c r="AO36" s="201">
        <f t="shared" si="338"/>
        <v>82.42272675613458</v>
      </c>
      <c r="AP36" s="201">
        <f t="shared" si="338"/>
        <v>296.46287477103647</v>
      </c>
      <c r="AQ36" s="201">
        <f t="shared" si="338"/>
        <v>-136.87865050141681</v>
      </c>
      <c r="AR36" s="201">
        <f t="shared" si="338"/>
        <v>-123.29088611411385</v>
      </c>
      <c r="AS36" s="201">
        <f t="shared" si="338"/>
        <v>-610.98127093324138</v>
      </c>
      <c r="AT36" s="201">
        <f t="shared" si="338"/>
        <v>38.157305615616679</v>
      </c>
      <c r="AU36" s="201">
        <f t="shared" si="338"/>
        <v>113.25980083304245</v>
      </c>
      <c r="AV36" s="201">
        <f t="shared" si="338"/>
        <v>-162.81762391863595</v>
      </c>
      <c r="AW36" s="201">
        <f t="shared" si="338"/>
        <v>138.699309913874</v>
      </c>
      <c r="AX36" s="201">
        <f t="shared" si="338"/>
        <v>-217.97558490081292</v>
      </c>
      <c r="AY36" s="201">
        <f t="shared" si="338"/>
        <v>-103.92625869875064</v>
      </c>
      <c r="AZ36" s="201">
        <f t="shared" ref="AZ36:BA36" si="339">+AZ35-AZ34</f>
        <v>665.2961289187898</v>
      </c>
      <c r="BA36" s="201">
        <f t="shared" si="339"/>
        <v>-335.30500716137703</v>
      </c>
      <c r="BB36" s="201">
        <f t="shared" ref="BB36" si="340">+BB35-BB34</f>
        <v>294.04811800839855</v>
      </c>
      <c r="BC36" s="201">
        <f t="shared" si="338"/>
        <v>644.22652556975095</v>
      </c>
      <c r="BD36" s="201">
        <f t="shared" si="338"/>
        <v>-516.9704770224987</v>
      </c>
      <c r="BE36" s="201">
        <f t="shared" si="338"/>
        <v>-200.60442655890279</v>
      </c>
      <c r="BF36" s="201">
        <f t="shared" si="338"/>
        <v>-412.0580682819816</v>
      </c>
      <c r="BG36" s="201">
        <f t="shared" si="338"/>
        <v>-89.00142027647064</v>
      </c>
      <c r="BH36" s="201">
        <f t="shared" si="338"/>
        <v>142.68142106774212</v>
      </c>
      <c r="BI36" s="201">
        <f t="shared" si="338"/>
        <v>-91.701608466449784</v>
      </c>
      <c r="BJ36" s="201">
        <f t="shared" si="338"/>
        <v>-471.70461318177081</v>
      </c>
      <c r="BK36" s="201">
        <f t="shared" si="338"/>
        <v>1.9603068218410726</v>
      </c>
      <c r="BL36" s="201">
        <f t="shared" si="338"/>
        <v>-484.21909780027477</v>
      </c>
      <c r="BM36" s="201">
        <f t="shared" si="338"/>
        <v>-234.82320509326598</v>
      </c>
      <c r="BN36" s="201">
        <f t="shared" si="338"/>
        <v>1004.4432207877999</v>
      </c>
      <c r="BO36" s="201">
        <f t="shared" si="338"/>
        <v>6.4772389738553784</v>
      </c>
      <c r="BP36" s="201">
        <f t="shared" si="338"/>
        <v>-79.416918719120986</v>
      </c>
      <c r="BQ36" s="201">
        <f t="shared" si="338"/>
        <v>373.85182544402039</v>
      </c>
      <c r="BR36" s="201">
        <f t="shared" si="338"/>
        <v>-2.1011531787079321</v>
      </c>
      <c r="BS36" s="201">
        <f t="shared" si="338"/>
        <v>-228.21828758714082</v>
      </c>
      <c r="BT36" s="201">
        <f t="shared" si="338"/>
        <v>319.19040943872415</v>
      </c>
      <c r="BU36" s="201">
        <f t="shared" ref="BU36:EF36" si="341">+BU35-BU34</f>
        <v>-424.97402588465843</v>
      </c>
      <c r="BV36" s="201">
        <f t="shared" si="341"/>
        <v>-185.65794653840533</v>
      </c>
      <c r="BW36" s="201">
        <f t="shared" si="341"/>
        <v>-269.50921709750787</v>
      </c>
      <c r="BX36" s="201">
        <f t="shared" si="341"/>
        <v>-412.25209731990287</v>
      </c>
      <c r="BY36" s="201">
        <f t="shared" si="341"/>
        <v>58.039652157674709</v>
      </c>
      <c r="BZ36" s="201">
        <f t="shared" si="341"/>
        <v>162.8294239537895</v>
      </c>
      <c r="CA36" s="201">
        <f t="shared" si="341"/>
        <v>553.64625792701588</v>
      </c>
      <c r="CB36" s="201">
        <f t="shared" si="341"/>
        <v>662.46568732365461</v>
      </c>
      <c r="CC36" s="201">
        <f t="shared" si="341"/>
        <v>160.66103409050004</v>
      </c>
      <c r="CD36" s="201">
        <f t="shared" si="341"/>
        <v>178.85639801386708</v>
      </c>
      <c r="CE36" s="201">
        <f t="shared" si="341"/>
        <v>121.7847269045983</v>
      </c>
      <c r="CF36" s="201">
        <f t="shared" si="341"/>
        <v>-362.60209850250476</v>
      </c>
      <c r="CG36" s="201">
        <f t="shared" si="341"/>
        <v>517.22136349569723</v>
      </c>
      <c r="CH36" s="201">
        <f t="shared" si="341"/>
        <v>-91.446469559393108</v>
      </c>
      <c r="CI36" s="201">
        <f t="shared" si="341"/>
        <v>178.41401502643646</v>
      </c>
      <c r="CJ36" s="201">
        <f t="shared" si="341"/>
        <v>-400.38726932545217</v>
      </c>
      <c r="CK36" s="201">
        <f t="shared" si="341"/>
        <v>-679.43761272126358</v>
      </c>
      <c r="CL36" s="201">
        <f t="shared" si="341"/>
        <v>-2053.4457596620223</v>
      </c>
      <c r="CM36" s="201">
        <f t="shared" si="341"/>
        <v>1037.1798613930905</v>
      </c>
      <c r="CN36" s="201">
        <f t="shared" si="341"/>
        <v>432.57970286407271</v>
      </c>
      <c r="CO36" s="201">
        <f t="shared" si="341"/>
        <v>-626.05241332801461</v>
      </c>
      <c r="CP36" s="201">
        <f t="shared" si="341"/>
        <v>-46.879360112121162</v>
      </c>
      <c r="CQ36" s="201">
        <f t="shared" si="341"/>
        <v>146.0739109997063</v>
      </c>
      <c r="CR36" s="201">
        <f t="shared" si="341"/>
        <v>-421.25369305952188</v>
      </c>
      <c r="CS36" s="201">
        <f t="shared" si="341"/>
        <v>-266.58786740084054</v>
      </c>
      <c r="CT36" s="201">
        <f t="shared" si="341"/>
        <v>-256.12618067828032</v>
      </c>
      <c r="CU36" s="201">
        <f t="shared" si="341"/>
        <v>425.65101599899845</v>
      </c>
      <c r="CV36" s="201">
        <f t="shared" si="341"/>
        <v>192.37530031174947</v>
      </c>
      <c r="CW36" s="201">
        <f t="shared" si="341"/>
        <v>-480.28418648782815</v>
      </c>
      <c r="CX36" s="201">
        <f t="shared" si="341"/>
        <v>-847.94580000789301</v>
      </c>
      <c r="CY36" s="201">
        <f t="shared" si="341"/>
        <v>-733.00359373391711</v>
      </c>
      <c r="CZ36" s="201">
        <f t="shared" si="341"/>
        <v>122.75029082867775</v>
      </c>
      <c r="DA36" s="201">
        <f t="shared" si="341"/>
        <v>-572.35065289774934</v>
      </c>
      <c r="DB36" s="201">
        <f t="shared" si="341"/>
        <v>-242.06567175492648</v>
      </c>
      <c r="DC36" s="201">
        <f t="shared" si="341"/>
        <v>954.87025201221468</v>
      </c>
      <c r="DD36" s="201">
        <f t="shared" si="341"/>
        <v>-1139.3808468587906</v>
      </c>
      <c r="DE36" s="201">
        <f t="shared" si="341"/>
        <v>798.18834461028882</v>
      </c>
      <c r="DF36" s="201">
        <f t="shared" si="341"/>
        <v>66.214251484923238</v>
      </c>
      <c r="DG36" s="201">
        <f t="shared" si="341"/>
        <v>168.64340837342741</v>
      </c>
      <c r="DH36" s="201">
        <f t="shared" si="341"/>
        <v>-445.85396928633872</v>
      </c>
      <c r="DI36" s="201">
        <f t="shared" si="341"/>
        <v>-190.57407571995032</v>
      </c>
      <c r="DJ36" s="201">
        <f t="shared" si="341"/>
        <v>319.95703277636949</v>
      </c>
      <c r="DK36" s="201">
        <f t="shared" si="341"/>
        <v>-144.95832096792128</v>
      </c>
      <c r="DL36" s="201">
        <f t="shared" si="341"/>
        <v>-363.86129428232584</v>
      </c>
      <c r="DM36" s="201">
        <f t="shared" si="341"/>
        <v>-38.588601644110327</v>
      </c>
      <c r="DN36" s="201">
        <f t="shared" si="341"/>
        <v>38.70871706112996</v>
      </c>
      <c r="DO36" s="201">
        <f t="shared" si="341"/>
        <v>48.308257942687348</v>
      </c>
      <c r="DP36" s="201">
        <f t="shared" si="341"/>
        <v>9.9325096852658703</v>
      </c>
      <c r="DQ36" s="201">
        <f t="shared" si="341"/>
        <v>126.48419695674363</v>
      </c>
      <c r="DR36" s="201">
        <f t="shared" si="341"/>
        <v>140.57615768785752</v>
      </c>
      <c r="DS36" s="201">
        <f t="shared" si="341"/>
        <v>113.40883643723828</v>
      </c>
      <c r="DT36" s="201">
        <f t="shared" si="341"/>
        <v>-207.85891139621981</v>
      </c>
      <c r="DU36" s="201">
        <f t="shared" si="341"/>
        <v>526.25392353262691</v>
      </c>
      <c r="DV36" s="201">
        <f t="shared" si="341"/>
        <v>-970.61155930590917</v>
      </c>
      <c r="DW36" s="201">
        <f t="shared" si="341"/>
        <v>-21.271851670745718</v>
      </c>
      <c r="DX36" s="201">
        <f t="shared" si="341"/>
        <v>196.01366726135018</v>
      </c>
      <c r="DY36" s="201">
        <f t="shared" si="341"/>
        <v>-305.22748307313486</v>
      </c>
      <c r="DZ36" s="201">
        <f t="shared" si="341"/>
        <v>66.621773021629565</v>
      </c>
      <c r="EA36" s="201">
        <f t="shared" si="341"/>
        <v>-416.98998720832338</v>
      </c>
      <c r="EB36" s="201">
        <f t="shared" si="341"/>
        <v>121.52165316313182</v>
      </c>
      <c r="EC36" s="201">
        <f t="shared" si="341"/>
        <v>-77.112328039460124</v>
      </c>
      <c r="ED36" s="201">
        <f t="shared" si="341"/>
        <v>-21.508673863562734</v>
      </c>
      <c r="EE36" s="201">
        <f t="shared" si="341"/>
        <v>246.12599570882367</v>
      </c>
      <c r="EF36" s="201">
        <f t="shared" si="341"/>
        <v>189.30555781909425</v>
      </c>
      <c r="EG36" s="201">
        <f t="shared" ref="EG36:FJ36" si="342">+EG35-EG34</f>
        <v>-169.75986919569254</v>
      </c>
      <c r="EH36" s="201">
        <f t="shared" si="342"/>
        <v>62.877038132737198</v>
      </c>
      <c r="EI36" s="201">
        <f t="shared" si="342"/>
        <v>-182.47072446250377</v>
      </c>
      <c r="EJ36" s="201">
        <f t="shared" si="342"/>
        <v>141.38370563902521</v>
      </c>
      <c r="EK36" s="201">
        <f t="shared" si="342"/>
        <v>337.54989359451372</v>
      </c>
      <c r="EL36" s="201">
        <f t="shared" si="342"/>
        <v>-232.84500262399797</v>
      </c>
      <c r="EM36" s="201">
        <f t="shared" si="342"/>
        <v>162.03915217739109</v>
      </c>
      <c r="EN36" s="201">
        <f t="shared" si="342"/>
        <v>-66.072800054810614</v>
      </c>
      <c r="EO36" s="201">
        <f t="shared" si="342"/>
        <v>-132.08115141250016</v>
      </c>
      <c r="EP36" s="201">
        <f t="shared" si="342"/>
        <v>87.923248069578904</v>
      </c>
      <c r="EQ36" s="201">
        <f t="shared" si="342"/>
        <v>-79.132982771190882</v>
      </c>
      <c r="ER36" s="201">
        <f t="shared" si="342"/>
        <v>-25.919557355438201</v>
      </c>
      <c r="ES36" s="201">
        <f t="shared" si="342"/>
        <v>289.08302175972597</v>
      </c>
      <c r="ET36" s="201">
        <f t="shared" si="342"/>
        <v>-874.14473533752857</v>
      </c>
      <c r="EU36" s="201">
        <f t="shared" si="342"/>
        <v>0.50799015465867114</v>
      </c>
      <c r="EV36" s="201">
        <f t="shared" si="342"/>
        <v>3.2821809439050185</v>
      </c>
      <c r="EW36" s="201">
        <f t="shared" si="342"/>
        <v>34.367134517052591</v>
      </c>
      <c r="EX36" s="201">
        <f t="shared" si="342"/>
        <v>118.6676152342057</v>
      </c>
      <c r="EY36" s="201">
        <f t="shared" si="342"/>
        <v>105.31855111767157</v>
      </c>
      <c r="EZ36" s="201">
        <f t="shared" si="342"/>
        <v>-110.72636551883517</v>
      </c>
      <c r="FA36" s="201">
        <f t="shared" si="342"/>
        <v>162.73498697810828</v>
      </c>
      <c r="FB36" s="201">
        <f t="shared" si="342"/>
        <v>30.843211065996456</v>
      </c>
      <c r="FC36" s="201">
        <f t="shared" si="342"/>
        <v>-356.39582196274409</v>
      </c>
      <c r="FD36" s="201">
        <f t="shared" si="342"/>
        <v>124.21776857064981</v>
      </c>
      <c r="FE36" s="201">
        <f t="shared" si="342"/>
        <v>219.42274038530081</v>
      </c>
      <c r="FF36" s="201">
        <f t="shared" si="342"/>
        <v>-204.94119904207628</v>
      </c>
      <c r="FG36" s="201">
        <f t="shared" si="342"/>
        <v>-212.64696344647552</v>
      </c>
      <c r="FH36" s="201">
        <f t="shared" si="342"/>
        <v>-220.53868071412955</v>
      </c>
      <c r="FI36" s="201">
        <f t="shared" si="342"/>
        <v>215.21005925979205</v>
      </c>
      <c r="FJ36" s="201">
        <f t="shared" si="342"/>
        <v>-245.16337967651157</v>
      </c>
      <c r="FK36" s="201">
        <f t="shared" ref="FK36" si="343">+FK35-FK34</f>
        <v>182.96452055901756</v>
      </c>
      <c r="FL36" s="201">
        <f t="shared" ref="FL36:FM36" si="344">+FL35-FL34</f>
        <v>-41.727399581257714</v>
      </c>
      <c r="FM36" s="201">
        <f t="shared" si="344"/>
        <v>371.25987211571936</v>
      </c>
      <c r="FN36" s="201">
        <f t="shared" ref="FN36" si="345">+FN35-FN34</f>
        <v>99.777641267144872</v>
      </c>
      <c r="FO36" s="201">
        <f t="shared" ref="FO36" si="346">+FO35-FO34</f>
        <v>194.25861553592694</v>
      </c>
      <c r="FP36" s="201">
        <f t="shared" ref="FP36" si="347">+FP35-FP34</f>
        <v>-26.004423102403678</v>
      </c>
      <c r="FQ36" s="201">
        <f t="shared" ref="FQ36:FS36" si="348">+FQ35-FQ34</f>
        <v>-43.702092773774268</v>
      </c>
      <c r="FR36" s="201">
        <f t="shared" si="348"/>
        <v>-265.59849128519932</v>
      </c>
      <c r="FS36" s="201">
        <f t="shared" si="348"/>
        <v>134.58210013522751</v>
      </c>
      <c r="FT36" s="201">
        <f t="shared" ref="FT36" si="349">+FT35-FT34</f>
        <v>-254.18614842035709</v>
      </c>
      <c r="FU36" s="201">
        <f t="shared" ref="FU36" si="350">+FU35-FU34</f>
        <v>413.65216629352756</v>
      </c>
      <c r="FV36" s="201">
        <f t="shared" ref="FV36:FW36" si="351">+FV35-FV34</f>
        <v>209.54571686951954</v>
      </c>
      <c r="FW36" s="201">
        <f t="shared" si="351"/>
        <v>263.45656371442146</v>
      </c>
    </row>
    <row r="37" spans="2:179">
      <c r="B37" s="199">
        <v>4</v>
      </c>
      <c r="C37" s="200" t="s">
        <v>98</v>
      </c>
      <c r="D37" s="202">
        <v>-6.9576052843215875E-3</v>
      </c>
      <c r="E37" s="202">
        <v>-6.8661343575404541E-3</v>
      </c>
      <c r="F37" s="202">
        <v>-1.2150267372472443E-2</v>
      </c>
      <c r="G37" s="202">
        <v>-6.8197308681995422E-3</v>
      </c>
      <c r="H37" s="202">
        <v>-8.2985177272422925E-3</v>
      </c>
      <c r="I37" s="202">
        <v>-6.6804124409777337E-3</v>
      </c>
      <c r="J37" s="202">
        <v>-1.3032837451225094E-3</v>
      </c>
      <c r="K37" s="202">
        <v>-5.4131139737298483E-3</v>
      </c>
      <c r="L37" s="202">
        <v>1.1064699889975901E-3</v>
      </c>
      <c r="M37" s="202">
        <f>+M36/115049.476</f>
        <v>7.0311299443364525E-5</v>
      </c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</row>
    <row r="38" spans="2:179">
      <c r="B38" s="203"/>
      <c r="C38" s="204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</row>
    <row r="39" spans="2:179">
      <c r="B39" s="163" t="s">
        <v>136</v>
      </c>
    </row>
  </sheetData>
  <mergeCells count="4">
    <mergeCell ref="B2:C2"/>
    <mergeCell ref="D4:M4"/>
    <mergeCell ref="N4:BB4"/>
    <mergeCell ref="BC4:FW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W41"/>
  <sheetViews>
    <sheetView zoomScale="80" zoomScaleNormal="80" workbookViewId="0">
      <pane xSplit="3" ySplit="5" topLeftCell="D6" activePane="bottomRight" state="frozen"/>
      <selection activeCell="O13" sqref="O13"/>
      <selection pane="topRight" activeCell="O13" sqref="O13"/>
      <selection pane="bottomLeft" activeCell="O13" sqref="O13"/>
      <selection pane="bottomRight" activeCell="C23" sqref="C23"/>
    </sheetView>
  </sheetViews>
  <sheetFormatPr baseColWidth="10" defaultRowHeight="15"/>
  <cols>
    <col min="1" max="1" width="11.42578125" style="47"/>
    <col min="2" max="2" width="13.28515625" style="4" customWidth="1"/>
    <col min="3" max="3" width="78.85546875" style="47" customWidth="1"/>
    <col min="4" max="9" width="7.42578125" style="47" bestFit="1" customWidth="1"/>
    <col min="10" max="10" width="8.140625" style="47" bestFit="1" customWidth="1"/>
    <col min="11" max="11" width="7.42578125" style="47" bestFit="1" customWidth="1"/>
    <col min="12" max="12" width="8.5703125" style="47" bestFit="1" customWidth="1"/>
    <col min="13" max="13" width="7.42578125" style="47" bestFit="1" customWidth="1"/>
    <col min="14" max="16" width="10.28515625" style="47" bestFit="1" customWidth="1"/>
    <col min="17" max="17" width="10.5703125" style="47" bestFit="1" customWidth="1"/>
    <col min="18" max="20" width="10.28515625" style="47" bestFit="1" customWidth="1"/>
    <col min="21" max="21" width="10.5703125" style="47" bestFit="1" customWidth="1"/>
    <col min="22" max="24" width="10.28515625" style="47" bestFit="1" customWidth="1"/>
    <col min="25" max="25" width="10.5703125" style="47" bestFit="1" customWidth="1"/>
    <col min="26" max="28" width="10.28515625" style="47" bestFit="1" customWidth="1"/>
    <col min="29" max="29" width="10.5703125" style="47" bestFit="1" customWidth="1"/>
    <col min="30" max="32" width="10.28515625" style="47" bestFit="1" customWidth="1"/>
    <col min="33" max="33" width="10.5703125" style="47" bestFit="1" customWidth="1"/>
    <col min="34" max="36" width="10.28515625" style="47" bestFit="1" customWidth="1"/>
    <col min="37" max="37" width="10.5703125" style="47" bestFit="1" customWidth="1"/>
    <col min="38" max="40" width="10.28515625" style="47" bestFit="1" customWidth="1"/>
    <col min="41" max="41" width="10.5703125" style="47" bestFit="1" customWidth="1"/>
    <col min="42" max="43" width="10.28515625" style="47" bestFit="1" customWidth="1"/>
    <col min="44" max="44" width="10.5703125" style="47" bestFit="1" customWidth="1"/>
    <col min="45" max="45" width="11" style="47" customWidth="1"/>
    <col min="46" max="48" width="10.28515625" style="47" bestFit="1" customWidth="1"/>
    <col min="49" max="49" width="10.5703125" style="47" bestFit="1" customWidth="1"/>
    <col min="50" max="51" width="10.28515625" style="47" bestFit="1" customWidth="1"/>
    <col min="52" max="54" width="10.5703125" style="47" bestFit="1" customWidth="1"/>
    <col min="55" max="55" width="9.7109375" style="47" bestFit="1" customWidth="1"/>
    <col min="56" max="56" width="9.28515625" style="47" bestFit="1" customWidth="1"/>
    <col min="57" max="57" width="9.5703125" style="47" bestFit="1" customWidth="1"/>
    <col min="58" max="58" width="9.28515625" style="47" bestFit="1" customWidth="1"/>
    <col min="59" max="59" width="10" style="47" bestFit="1" customWidth="1"/>
    <col min="60" max="61" width="9.28515625" style="47" bestFit="1" customWidth="1"/>
    <col min="62" max="62" width="9.7109375" style="47" bestFit="1" customWidth="1"/>
    <col min="63" max="63" width="9.5703125" style="47" bestFit="1" customWidth="1"/>
    <col min="64" max="64" width="9.28515625" style="47" bestFit="1" customWidth="1"/>
    <col min="65" max="65" width="9.5703125" style="47" bestFit="1" customWidth="1"/>
    <col min="66" max="66" width="9.28515625" style="47" bestFit="1" customWidth="1"/>
    <col min="67" max="67" width="9.7109375" style="47" bestFit="1" customWidth="1"/>
    <col min="68" max="68" width="9.28515625" style="47" bestFit="1" customWidth="1"/>
    <col min="69" max="69" width="9.5703125" style="47" bestFit="1" customWidth="1"/>
    <col min="70" max="70" width="9.28515625" style="47" bestFit="1" customWidth="1"/>
    <col min="71" max="71" width="10" style="47" bestFit="1" customWidth="1"/>
    <col min="72" max="73" width="9.28515625" style="47" bestFit="1" customWidth="1"/>
    <col min="74" max="74" width="9.7109375" style="47" bestFit="1" customWidth="1"/>
    <col min="75" max="75" width="9.5703125" style="47" bestFit="1" customWidth="1"/>
    <col min="76" max="76" width="9.28515625" style="47" bestFit="1" customWidth="1"/>
    <col min="77" max="77" width="9.5703125" style="47" bestFit="1" customWidth="1"/>
    <col min="78" max="78" width="9.28515625" style="47" bestFit="1" customWidth="1"/>
    <col min="79" max="79" width="9.7109375" style="47" bestFit="1" customWidth="1"/>
    <col min="80" max="80" width="9.28515625" style="47" bestFit="1" customWidth="1"/>
    <col min="81" max="81" width="9.5703125" style="47" bestFit="1" customWidth="1"/>
    <col min="82" max="82" width="9.28515625" style="47" bestFit="1" customWidth="1"/>
    <col min="83" max="83" width="10" style="47" bestFit="1" customWidth="1"/>
    <col min="84" max="85" width="9.28515625" style="47" bestFit="1" customWidth="1"/>
    <col min="86" max="86" width="9.7109375" style="47" bestFit="1" customWidth="1"/>
    <col min="87" max="87" width="9.5703125" style="47" bestFit="1" customWidth="1"/>
    <col min="88" max="88" width="9.28515625" style="47" bestFit="1" customWidth="1"/>
    <col min="89" max="89" width="9.5703125" style="47" bestFit="1" customWidth="1"/>
    <col min="90" max="90" width="9.28515625" style="47" bestFit="1" customWidth="1"/>
    <col min="91" max="91" width="9.7109375" style="47" bestFit="1" customWidth="1"/>
    <col min="92" max="92" width="9.28515625" style="47" bestFit="1" customWidth="1"/>
    <col min="93" max="93" width="9.5703125" style="47" bestFit="1" customWidth="1"/>
    <col min="94" max="94" width="9.28515625" style="47" bestFit="1" customWidth="1"/>
    <col min="95" max="95" width="10" style="47" bestFit="1" customWidth="1"/>
    <col min="96" max="97" width="9.28515625" style="47" bestFit="1" customWidth="1"/>
    <col min="98" max="98" width="9.7109375" style="47" bestFit="1" customWidth="1"/>
    <col min="99" max="99" width="9.5703125" style="47" bestFit="1" customWidth="1"/>
    <col min="100" max="100" width="9.28515625" style="47" bestFit="1" customWidth="1"/>
    <col min="101" max="101" width="9.5703125" style="47" bestFit="1" customWidth="1"/>
    <col min="102" max="102" width="9.28515625" style="47" bestFit="1" customWidth="1"/>
    <col min="103" max="103" width="9.7109375" style="47" bestFit="1" customWidth="1"/>
    <col min="104" max="104" width="9.28515625" style="47" bestFit="1" customWidth="1"/>
    <col min="105" max="105" width="9.5703125" style="47" bestFit="1" customWidth="1"/>
    <col min="106" max="106" width="9.28515625" style="47" bestFit="1" customWidth="1"/>
    <col min="107" max="107" width="10" style="47" bestFit="1" customWidth="1"/>
    <col min="108" max="109" width="9.28515625" style="47" bestFit="1" customWidth="1"/>
    <col min="110" max="110" width="9.7109375" style="47" bestFit="1" customWidth="1"/>
    <col min="111" max="111" width="9.5703125" style="47" bestFit="1" customWidth="1"/>
    <col min="112" max="112" width="9.28515625" style="47" bestFit="1" customWidth="1"/>
    <col min="113" max="113" width="9.5703125" style="47" bestFit="1" customWidth="1"/>
    <col min="114" max="114" width="9.28515625" style="47" bestFit="1" customWidth="1"/>
    <col min="115" max="115" width="9.7109375" style="47" bestFit="1" customWidth="1"/>
    <col min="116" max="116" width="9.28515625" style="47" bestFit="1" customWidth="1"/>
    <col min="117" max="117" width="9.5703125" style="47" bestFit="1" customWidth="1"/>
    <col min="118" max="118" width="9.28515625" style="47" bestFit="1" customWidth="1"/>
    <col min="119" max="119" width="10" style="47" bestFit="1" customWidth="1"/>
    <col min="120" max="121" width="9.28515625" style="47" bestFit="1" customWidth="1"/>
    <col min="122" max="122" width="9.7109375" style="47" bestFit="1" customWidth="1"/>
    <col min="123" max="123" width="9.5703125" style="47" bestFit="1" customWidth="1"/>
    <col min="124" max="124" width="9.28515625" style="47" bestFit="1" customWidth="1"/>
    <col min="125" max="125" width="9.5703125" style="47" bestFit="1" customWidth="1"/>
    <col min="126" max="126" width="9.28515625" style="47" bestFit="1" customWidth="1"/>
    <col min="127" max="127" width="9.7109375" style="47" bestFit="1" customWidth="1"/>
    <col min="128" max="128" width="9.28515625" style="47" bestFit="1" customWidth="1"/>
    <col min="129" max="129" width="9.5703125" style="47" bestFit="1" customWidth="1"/>
    <col min="130" max="130" width="9.28515625" style="47" bestFit="1" customWidth="1"/>
    <col min="131" max="131" width="10" style="47" bestFit="1" customWidth="1"/>
    <col min="132" max="133" width="9.28515625" style="47" bestFit="1" customWidth="1"/>
    <col min="134" max="134" width="9.7109375" style="47" bestFit="1" customWidth="1"/>
    <col min="135" max="135" width="9.5703125" style="47" bestFit="1" customWidth="1"/>
    <col min="136" max="136" width="9.28515625" style="47" bestFit="1" customWidth="1"/>
    <col min="137" max="137" width="9.5703125" style="47" bestFit="1" customWidth="1"/>
    <col min="138" max="138" width="9.28515625" style="47" bestFit="1" customWidth="1"/>
    <col min="139" max="139" width="10.140625" style="47" bestFit="1" customWidth="1"/>
    <col min="140" max="140" width="9.5703125" style="47" bestFit="1" customWidth="1"/>
    <col min="141" max="141" width="10" style="47" bestFit="1" customWidth="1"/>
    <col min="142" max="142" width="9.5703125" style="47" bestFit="1" customWidth="1"/>
    <col min="143" max="143" width="10.28515625" style="47" bestFit="1" customWidth="1"/>
    <col min="144" max="145" width="9.28515625" style="47" bestFit="1" customWidth="1"/>
    <col min="146" max="146" width="10.140625" style="47" bestFit="1" customWidth="1"/>
    <col min="147" max="147" width="10" style="47" bestFit="1" customWidth="1"/>
    <col min="148" max="148" width="9.5703125" style="47" bestFit="1" customWidth="1"/>
    <col min="149" max="149" width="10" style="47" bestFit="1" customWidth="1"/>
    <col min="150" max="150" width="9.28515625" style="47" bestFit="1" customWidth="1"/>
    <col min="151" max="151" width="9.7109375" style="47" bestFit="1" customWidth="1"/>
    <col min="152" max="152" width="9.28515625" style="47" bestFit="1" customWidth="1"/>
    <col min="153" max="153" width="9.5703125" style="47" bestFit="1" customWidth="1"/>
    <col min="154" max="154" width="9.28515625" style="47" bestFit="1" customWidth="1"/>
    <col min="155" max="155" width="10" style="47" bestFit="1" customWidth="1"/>
    <col min="156" max="157" width="9.28515625" style="47" bestFit="1" customWidth="1"/>
    <col min="158" max="158" width="9.7109375" style="47" bestFit="1" customWidth="1"/>
    <col min="159" max="159" width="9.5703125" style="47" bestFit="1" customWidth="1"/>
    <col min="160" max="160" width="9.28515625" style="47" bestFit="1" customWidth="1"/>
    <col min="161" max="161" width="9.5703125" style="47" bestFit="1" customWidth="1"/>
    <col min="162" max="162" width="9.28515625" style="47" bestFit="1" customWidth="1"/>
    <col min="163" max="163" width="10.140625" style="47" bestFit="1" customWidth="1"/>
    <col min="164" max="164" width="9.5703125" style="47" bestFit="1" customWidth="1"/>
    <col min="165" max="165" width="10" style="47" bestFit="1" customWidth="1"/>
    <col min="166" max="166" width="9.5703125" style="47" bestFit="1" customWidth="1"/>
    <col min="167" max="167" width="10.28515625" style="47" bestFit="1" customWidth="1"/>
    <col min="168" max="169" width="9.28515625" style="47" bestFit="1" customWidth="1"/>
    <col min="170" max="170" width="10.140625" style="47" bestFit="1" customWidth="1"/>
    <col min="171" max="171" width="10" style="47" bestFit="1" customWidth="1"/>
    <col min="172" max="172" width="9.5703125" style="47" bestFit="1" customWidth="1"/>
    <col min="173" max="173" width="10" style="47" bestFit="1" customWidth="1"/>
    <col min="174" max="174" width="9.28515625" style="47" bestFit="1" customWidth="1"/>
    <col min="175" max="175" width="10.140625" style="47" bestFit="1" customWidth="1"/>
    <col min="176" max="176" width="9.5703125" style="47" bestFit="1" customWidth="1"/>
    <col min="177" max="16384" width="11.42578125" style="47"/>
  </cols>
  <sheetData>
    <row r="1" spans="1:179" ht="23.25" customHeight="1">
      <c r="B1" s="50" t="s">
        <v>99</v>
      </c>
      <c r="C1" s="49"/>
    </row>
    <row r="2" spans="1:179">
      <c r="B2" s="376" t="s">
        <v>10</v>
      </c>
      <c r="C2" s="376"/>
    </row>
    <row r="3" spans="1:179" ht="23.25" customHeight="1">
      <c r="B3" s="2"/>
      <c r="C3" s="51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</row>
    <row r="4" spans="1:179" s="107" customFormat="1" ht="27" customHeight="1">
      <c r="A4" s="171"/>
      <c r="C4" s="105"/>
      <c r="D4" s="377" t="s">
        <v>0</v>
      </c>
      <c r="E4" s="378"/>
      <c r="F4" s="378"/>
      <c r="G4" s="378"/>
      <c r="H4" s="378"/>
      <c r="I4" s="378"/>
      <c r="J4" s="378"/>
      <c r="K4" s="378"/>
      <c r="L4" s="378"/>
      <c r="M4" s="379"/>
      <c r="N4" s="380" t="s">
        <v>59</v>
      </c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381"/>
      <c r="AO4" s="381"/>
      <c r="AP4" s="381"/>
      <c r="AQ4" s="381"/>
      <c r="AR4" s="381"/>
      <c r="AS4" s="381"/>
      <c r="AT4" s="381"/>
      <c r="AU4" s="381"/>
      <c r="AV4" s="381"/>
      <c r="AW4" s="381"/>
      <c r="AX4" s="381"/>
      <c r="AY4" s="381"/>
      <c r="AZ4" s="381"/>
      <c r="BA4" s="381"/>
      <c r="BB4" s="382"/>
      <c r="BC4" s="383" t="s">
        <v>60</v>
      </c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384"/>
      <c r="BZ4" s="384"/>
      <c r="CA4" s="384"/>
      <c r="CB4" s="384"/>
      <c r="CC4" s="384"/>
      <c r="CD4" s="384"/>
      <c r="CE4" s="384"/>
      <c r="CF4" s="384"/>
      <c r="CG4" s="384"/>
      <c r="CH4" s="384"/>
      <c r="CI4" s="384"/>
      <c r="CJ4" s="384"/>
      <c r="CK4" s="384"/>
      <c r="CL4" s="384"/>
      <c r="CM4" s="384"/>
      <c r="CN4" s="384"/>
      <c r="CO4" s="384"/>
      <c r="CP4" s="384"/>
      <c r="CQ4" s="384"/>
      <c r="CR4" s="384"/>
      <c r="CS4" s="384"/>
      <c r="CT4" s="384"/>
      <c r="CU4" s="384"/>
      <c r="CV4" s="384"/>
      <c r="CW4" s="384"/>
      <c r="CX4" s="384"/>
      <c r="CY4" s="384"/>
      <c r="CZ4" s="384"/>
      <c r="DA4" s="384"/>
      <c r="DB4" s="384"/>
      <c r="DC4" s="384"/>
      <c r="DD4" s="384"/>
      <c r="DE4" s="384"/>
      <c r="DF4" s="384"/>
      <c r="DG4" s="384"/>
      <c r="DH4" s="384"/>
      <c r="DI4" s="384"/>
      <c r="DJ4" s="384"/>
      <c r="DK4" s="384"/>
      <c r="DL4" s="384"/>
      <c r="DM4" s="384"/>
      <c r="DN4" s="384"/>
      <c r="DO4" s="384"/>
      <c r="DP4" s="384"/>
      <c r="DQ4" s="384"/>
      <c r="DR4" s="384"/>
      <c r="DS4" s="384"/>
      <c r="DT4" s="384"/>
      <c r="DU4" s="384"/>
      <c r="DV4" s="384"/>
      <c r="DW4" s="384"/>
      <c r="DX4" s="384"/>
      <c r="DY4" s="384"/>
      <c r="DZ4" s="384"/>
      <c r="EA4" s="384"/>
      <c r="EB4" s="384"/>
      <c r="EC4" s="384"/>
      <c r="ED4" s="384"/>
      <c r="EE4" s="384"/>
      <c r="EF4" s="384"/>
      <c r="EG4" s="384"/>
      <c r="EH4" s="384"/>
      <c r="EI4" s="384"/>
      <c r="EJ4" s="384"/>
      <c r="EK4" s="384"/>
      <c r="EL4" s="384"/>
      <c r="EM4" s="384"/>
      <c r="EN4" s="384"/>
      <c r="EO4" s="384"/>
      <c r="EP4" s="384"/>
      <c r="EQ4" s="384"/>
      <c r="ER4" s="384"/>
      <c r="ES4" s="384"/>
      <c r="ET4" s="384"/>
      <c r="EU4" s="384"/>
      <c r="EV4" s="384"/>
      <c r="EW4" s="384"/>
      <c r="EX4" s="384"/>
      <c r="EY4" s="384"/>
      <c r="EZ4" s="384"/>
      <c r="FA4" s="384"/>
      <c r="FB4" s="384"/>
      <c r="FC4" s="384"/>
      <c r="FD4" s="384"/>
      <c r="FE4" s="384"/>
      <c r="FF4" s="384"/>
      <c r="FG4" s="384"/>
      <c r="FH4" s="384"/>
      <c r="FI4" s="384"/>
      <c r="FJ4" s="384"/>
      <c r="FK4" s="384"/>
      <c r="FL4" s="384"/>
      <c r="FM4" s="384"/>
      <c r="FN4" s="384"/>
      <c r="FO4" s="384"/>
      <c r="FP4" s="384"/>
      <c r="FQ4" s="384"/>
      <c r="FR4" s="384"/>
      <c r="FS4" s="384"/>
      <c r="FT4" s="384"/>
      <c r="FU4" s="384"/>
      <c r="FV4" s="384"/>
      <c r="FW4" s="385"/>
    </row>
    <row r="5" spans="1:179" s="107" customFormat="1" ht="19.5" customHeight="1">
      <c r="A5" s="171"/>
      <c r="B5" s="207" t="s">
        <v>9</v>
      </c>
      <c r="C5" s="207" t="s">
        <v>21</v>
      </c>
      <c r="D5" s="206">
        <v>2013</v>
      </c>
      <c r="E5" s="206">
        <v>2014</v>
      </c>
      <c r="F5" s="206">
        <v>2015</v>
      </c>
      <c r="G5" s="206">
        <v>2016</v>
      </c>
      <c r="H5" s="206">
        <v>2017</v>
      </c>
      <c r="I5" s="206">
        <v>2018</v>
      </c>
      <c r="J5" s="206">
        <v>2019</v>
      </c>
      <c r="K5" s="206">
        <v>2020</v>
      </c>
      <c r="L5" s="206">
        <v>2021</v>
      </c>
      <c r="M5" s="206">
        <v>2022</v>
      </c>
      <c r="N5" s="55" t="s">
        <v>23</v>
      </c>
      <c r="O5" s="55" t="s">
        <v>24</v>
      </c>
      <c r="P5" s="55" t="s">
        <v>25</v>
      </c>
      <c r="Q5" s="55" t="s">
        <v>26</v>
      </c>
      <c r="R5" s="55" t="s">
        <v>27</v>
      </c>
      <c r="S5" s="55" t="s">
        <v>28</v>
      </c>
      <c r="T5" s="55" t="s">
        <v>22</v>
      </c>
      <c r="U5" s="55" t="s">
        <v>29</v>
      </c>
      <c r="V5" s="55" t="s">
        <v>30</v>
      </c>
      <c r="W5" s="55" t="s">
        <v>31</v>
      </c>
      <c r="X5" s="55" t="s">
        <v>32</v>
      </c>
      <c r="Y5" s="55" t="s">
        <v>33</v>
      </c>
      <c r="Z5" s="55" t="s">
        <v>34</v>
      </c>
      <c r="AA5" s="55" t="s">
        <v>35</v>
      </c>
      <c r="AB5" s="55" t="s">
        <v>36</v>
      </c>
      <c r="AC5" s="55" t="s">
        <v>37</v>
      </c>
      <c r="AD5" s="55" t="s">
        <v>38</v>
      </c>
      <c r="AE5" s="55" t="s">
        <v>39</v>
      </c>
      <c r="AF5" s="55" t="s">
        <v>40</v>
      </c>
      <c r="AG5" s="55" t="s">
        <v>41</v>
      </c>
      <c r="AH5" s="55" t="s">
        <v>42</v>
      </c>
      <c r="AI5" s="55" t="s">
        <v>43</v>
      </c>
      <c r="AJ5" s="55" t="s">
        <v>44</v>
      </c>
      <c r="AK5" s="55" t="s">
        <v>45</v>
      </c>
      <c r="AL5" s="55" t="s">
        <v>46</v>
      </c>
      <c r="AM5" s="55" t="s">
        <v>47</v>
      </c>
      <c r="AN5" s="55" t="s">
        <v>48</v>
      </c>
      <c r="AO5" s="55" t="s">
        <v>49</v>
      </c>
      <c r="AP5" s="55" t="s">
        <v>50</v>
      </c>
      <c r="AQ5" s="55" t="s">
        <v>51</v>
      </c>
      <c r="AR5" s="55" t="s">
        <v>52</v>
      </c>
      <c r="AS5" s="55" t="s">
        <v>53</v>
      </c>
      <c r="AT5" s="55" t="s">
        <v>141</v>
      </c>
      <c r="AU5" s="55" t="s">
        <v>142</v>
      </c>
      <c r="AV5" s="55" t="s">
        <v>139</v>
      </c>
      <c r="AW5" s="55" t="s">
        <v>140</v>
      </c>
      <c r="AX5" s="55" t="s">
        <v>143</v>
      </c>
      <c r="AY5" s="55" t="s">
        <v>144</v>
      </c>
      <c r="AZ5" s="55" t="s">
        <v>147</v>
      </c>
      <c r="BA5" s="55" t="s">
        <v>158</v>
      </c>
      <c r="BB5" s="55" t="s">
        <v>163</v>
      </c>
      <c r="BC5" s="56">
        <v>41275</v>
      </c>
      <c r="BD5" s="56">
        <v>41306</v>
      </c>
      <c r="BE5" s="56">
        <v>41334</v>
      </c>
      <c r="BF5" s="56">
        <v>41365</v>
      </c>
      <c r="BG5" s="56">
        <v>41395</v>
      </c>
      <c r="BH5" s="56">
        <v>41426</v>
      </c>
      <c r="BI5" s="56">
        <v>41456</v>
      </c>
      <c r="BJ5" s="56">
        <v>41487</v>
      </c>
      <c r="BK5" s="56">
        <v>41518</v>
      </c>
      <c r="BL5" s="56">
        <v>41548</v>
      </c>
      <c r="BM5" s="56">
        <v>41579</v>
      </c>
      <c r="BN5" s="56">
        <v>41609</v>
      </c>
      <c r="BO5" s="56">
        <v>41640</v>
      </c>
      <c r="BP5" s="56">
        <v>41671</v>
      </c>
      <c r="BQ5" s="56">
        <v>41699</v>
      </c>
      <c r="BR5" s="56">
        <v>41730</v>
      </c>
      <c r="BS5" s="56">
        <v>41760</v>
      </c>
      <c r="BT5" s="56">
        <v>41791</v>
      </c>
      <c r="BU5" s="56">
        <v>41821</v>
      </c>
      <c r="BV5" s="56">
        <v>41852</v>
      </c>
      <c r="BW5" s="56">
        <v>41883</v>
      </c>
      <c r="BX5" s="56">
        <v>41913</v>
      </c>
      <c r="BY5" s="56">
        <v>41944</v>
      </c>
      <c r="BZ5" s="56">
        <v>41974</v>
      </c>
      <c r="CA5" s="56">
        <v>42005</v>
      </c>
      <c r="CB5" s="56">
        <v>42036</v>
      </c>
      <c r="CC5" s="56">
        <v>42064</v>
      </c>
      <c r="CD5" s="56">
        <v>42095</v>
      </c>
      <c r="CE5" s="56">
        <v>42125</v>
      </c>
      <c r="CF5" s="56">
        <v>42156</v>
      </c>
      <c r="CG5" s="56">
        <v>42186</v>
      </c>
      <c r="CH5" s="56">
        <v>42217</v>
      </c>
      <c r="CI5" s="56">
        <v>42248</v>
      </c>
      <c r="CJ5" s="56">
        <v>42278</v>
      </c>
      <c r="CK5" s="56">
        <v>42309</v>
      </c>
      <c r="CL5" s="56">
        <v>42339</v>
      </c>
      <c r="CM5" s="56">
        <v>42370</v>
      </c>
      <c r="CN5" s="56">
        <v>42401</v>
      </c>
      <c r="CO5" s="56">
        <v>42430</v>
      </c>
      <c r="CP5" s="56">
        <v>42461</v>
      </c>
      <c r="CQ5" s="56">
        <v>42491</v>
      </c>
      <c r="CR5" s="56">
        <v>42522</v>
      </c>
      <c r="CS5" s="56">
        <v>42552</v>
      </c>
      <c r="CT5" s="56">
        <v>42583</v>
      </c>
      <c r="CU5" s="56">
        <v>42614</v>
      </c>
      <c r="CV5" s="56">
        <v>42644</v>
      </c>
      <c r="CW5" s="56">
        <v>42675</v>
      </c>
      <c r="CX5" s="56">
        <v>42705</v>
      </c>
      <c r="CY5" s="56">
        <v>42736</v>
      </c>
      <c r="CZ5" s="56">
        <v>42767</v>
      </c>
      <c r="DA5" s="56">
        <v>42795</v>
      </c>
      <c r="DB5" s="56">
        <v>42826</v>
      </c>
      <c r="DC5" s="56">
        <v>42856</v>
      </c>
      <c r="DD5" s="56">
        <v>42887</v>
      </c>
      <c r="DE5" s="56">
        <v>42917</v>
      </c>
      <c r="DF5" s="56">
        <v>42948</v>
      </c>
      <c r="DG5" s="56">
        <v>42979</v>
      </c>
      <c r="DH5" s="56">
        <v>43009</v>
      </c>
      <c r="DI5" s="56">
        <v>43040</v>
      </c>
      <c r="DJ5" s="56">
        <v>43070</v>
      </c>
      <c r="DK5" s="56">
        <v>43101</v>
      </c>
      <c r="DL5" s="56">
        <v>43132</v>
      </c>
      <c r="DM5" s="56">
        <v>43160</v>
      </c>
      <c r="DN5" s="56">
        <v>43191</v>
      </c>
      <c r="DO5" s="56">
        <v>43221</v>
      </c>
      <c r="DP5" s="56">
        <v>43252</v>
      </c>
      <c r="DQ5" s="56">
        <v>43282</v>
      </c>
      <c r="DR5" s="56">
        <v>43313</v>
      </c>
      <c r="DS5" s="56">
        <v>43344</v>
      </c>
      <c r="DT5" s="56">
        <v>43374</v>
      </c>
      <c r="DU5" s="56">
        <v>43405</v>
      </c>
      <c r="DV5" s="56">
        <v>43435</v>
      </c>
      <c r="DW5" s="56">
        <v>43466</v>
      </c>
      <c r="DX5" s="56">
        <v>43497</v>
      </c>
      <c r="DY5" s="56">
        <v>43525</v>
      </c>
      <c r="DZ5" s="56">
        <v>43556</v>
      </c>
      <c r="EA5" s="56">
        <v>43586</v>
      </c>
      <c r="EB5" s="56">
        <v>43617</v>
      </c>
      <c r="EC5" s="56">
        <v>43647</v>
      </c>
      <c r="ED5" s="56">
        <v>43678</v>
      </c>
      <c r="EE5" s="56">
        <v>43709</v>
      </c>
      <c r="EF5" s="56">
        <v>43739</v>
      </c>
      <c r="EG5" s="56">
        <v>43770</v>
      </c>
      <c r="EH5" s="56">
        <v>43800</v>
      </c>
      <c r="EI5" s="56">
        <v>43831</v>
      </c>
      <c r="EJ5" s="56">
        <v>43862</v>
      </c>
      <c r="EK5" s="56">
        <v>43891</v>
      </c>
      <c r="EL5" s="56">
        <v>43922</v>
      </c>
      <c r="EM5" s="56">
        <v>43952</v>
      </c>
      <c r="EN5" s="56">
        <v>43983</v>
      </c>
      <c r="EO5" s="56">
        <v>44013</v>
      </c>
      <c r="EP5" s="56">
        <v>44044</v>
      </c>
      <c r="EQ5" s="56">
        <v>44075</v>
      </c>
      <c r="ER5" s="56">
        <v>44105</v>
      </c>
      <c r="ES5" s="56">
        <v>44136</v>
      </c>
      <c r="ET5" s="56">
        <v>44166</v>
      </c>
      <c r="EU5" s="56">
        <v>44197</v>
      </c>
      <c r="EV5" s="56">
        <v>44228</v>
      </c>
      <c r="EW5" s="56">
        <v>44256</v>
      </c>
      <c r="EX5" s="56">
        <v>44287</v>
      </c>
      <c r="EY5" s="56">
        <v>44317</v>
      </c>
      <c r="EZ5" s="56">
        <v>44348</v>
      </c>
      <c r="FA5" s="56">
        <v>44378</v>
      </c>
      <c r="FB5" s="56">
        <v>44409</v>
      </c>
      <c r="FC5" s="56">
        <v>44440</v>
      </c>
      <c r="FD5" s="56">
        <v>44470</v>
      </c>
      <c r="FE5" s="56">
        <v>44501</v>
      </c>
      <c r="FF5" s="56">
        <v>44531</v>
      </c>
      <c r="FG5" s="56">
        <v>44562</v>
      </c>
      <c r="FH5" s="56">
        <v>44593</v>
      </c>
      <c r="FI5" s="56">
        <v>44621</v>
      </c>
      <c r="FJ5" s="56">
        <v>44652</v>
      </c>
      <c r="FK5" s="56">
        <v>44682</v>
      </c>
      <c r="FL5" s="56">
        <v>44713</v>
      </c>
      <c r="FM5" s="56">
        <v>44743</v>
      </c>
      <c r="FN5" s="56">
        <v>44774</v>
      </c>
      <c r="FO5" s="56">
        <v>44805</v>
      </c>
      <c r="FP5" s="56">
        <v>44835</v>
      </c>
      <c r="FQ5" s="56">
        <v>44866</v>
      </c>
      <c r="FR5" s="56">
        <v>44896</v>
      </c>
      <c r="FS5" s="56">
        <v>44927</v>
      </c>
      <c r="FT5" s="56">
        <v>44958</v>
      </c>
      <c r="FU5" s="56">
        <v>44986</v>
      </c>
      <c r="FV5" s="56">
        <v>45017</v>
      </c>
      <c r="FW5" s="56">
        <v>45047</v>
      </c>
    </row>
    <row r="6" spans="1:179" s="144" customFormat="1">
      <c r="B6" s="208">
        <v>1</v>
      </c>
      <c r="C6" s="209" t="s">
        <v>76</v>
      </c>
      <c r="D6" s="210">
        <f t="shared" ref="D6:AF6" si="0">+D7+D10+D14+D15+D16</f>
        <v>474.95013520602583</v>
      </c>
      <c r="E6" s="210">
        <f t="shared" si="0"/>
        <v>575.53821246431914</v>
      </c>
      <c r="F6" s="210">
        <f t="shared" si="0"/>
        <v>55.390084940391539</v>
      </c>
      <c r="G6" s="210">
        <f t="shared" si="0"/>
        <v>286.14968488348552</v>
      </c>
      <c r="H6" s="210">
        <f t="shared" si="0"/>
        <v>-29.264102130000197</v>
      </c>
      <c r="I6" s="210">
        <f t="shared" si="0"/>
        <v>597.34169736000081</v>
      </c>
      <c r="J6" s="210">
        <f t="shared" si="0"/>
        <v>-108.64599181304474</v>
      </c>
      <c r="K6" s="210">
        <f t="shared" si="0"/>
        <v>235.91839138304414</v>
      </c>
      <c r="L6" s="210">
        <f t="shared" ref="L6" si="1">+L7+L10+L14+L15+L16</f>
        <v>-403.60344661999932</v>
      </c>
      <c r="M6" s="210">
        <f>+SUM(FG6:FR6)</f>
        <v>117.06841475000056</v>
      </c>
      <c r="N6" s="210">
        <f t="shared" si="0"/>
        <v>-92.822604179575151</v>
      </c>
      <c r="O6" s="210">
        <f t="shared" si="0"/>
        <v>-19.750106509999984</v>
      </c>
      <c r="P6" s="210">
        <f t="shared" si="0"/>
        <v>314.55124093333029</v>
      </c>
      <c r="Q6" s="210">
        <f t="shared" si="0"/>
        <v>272.97160496227082</v>
      </c>
      <c r="R6" s="210">
        <f t="shared" si="0"/>
        <v>14.526629343671338</v>
      </c>
      <c r="S6" s="210">
        <f t="shared" si="0"/>
        <v>-38.638562651491</v>
      </c>
      <c r="T6" s="210">
        <f t="shared" si="0"/>
        <v>938.81446290546762</v>
      </c>
      <c r="U6" s="210">
        <f t="shared" si="0"/>
        <v>-339.16431713332867</v>
      </c>
      <c r="V6" s="210">
        <f t="shared" si="0"/>
        <v>-74.064230465032026</v>
      </c>
      <c r="W6" s="210">
        <f t="shared" si="0"/>
        <v>-257.3598271125162</v>
      </c>
      <c r="X6" s="210">
        <f t="shared" si="0"/>
        <v>-144.98116387807772</v>
      </c>
      <c r="Y6" s="210">
        <f t="shared" si="0"/>
        <v>531.79530639601751</v>
      </c>
      <c r="Z6" s="210">
        <f t="shared" si="0"/>
        <v>303.55586713332877</v>
      </c>
      <c r="AA6" s="210">
        <f t="shared" si="0"/>
        <v>-46.621358239999992</v>
      </c>
      <c r="AB6" s="210">
        <f t="shared" si="0"/>
        <v>-51.781452069842935</v>
      </c>
      <c r="AC6" s="210">
        <f t="shared" si="0"/>
        <v>80.996628059999765</v>
      </c>
      <c r="AD6" s="210">
        <f t="shared" si="0"/>
        <v>-652.46070144000032</v>
      </c>
      <c r="AE6" s="210">
        <f t="shared" si="0"/>
        <v>-143.31585332</v>
      </c>
      <c r="AF6" s="210">
        <f t="shared" si="0"/>
        <v>462.94155345999991</v>
      </c>
      <c r="AG6" s="210">
        <f t="shared" ref="AG6:BC6" si="2">+AG7+AG10+AG14+AG15+AG16</f>
        <v>303.57089916999996</v>
      </c>
      <c r="AH6" s="210">
        <f t="shared" si="2"/>
        <v>-22.952856729999731</v>
      </c>
      <c r="AI6" s="210">
        <f t="shared" si="2"/>
        <v>747.17324087999964</v>
      </c>
      <c r="AJ6" s="210">
        <f t="shared" si="2"/>
        <v>24.080341350000474</v>
      </c>
      <c r="AK6" s="210">
        <f t="shared" si="2"/>
        <v>-150.95902813999965</v>
      </c>
      <c r="AL6" s="210">
        <f t="shared" si="2"/>
        <v>-166.43093436330045</v>
      </c>
      <c r="AM6" s="210">
        <f t="shared" si="2"/>
        <v>4.7106806133004859</v>
      </c>
      <c r="AN6" s="210">
        <f t="shared" si="2"/>
        <v>21.865239609999751</v>
      </c>
      <c r="AO6" s="210">
        <f t="shared" si="2"/>
        <v>31.209022326955498</v>
      </c>
      <c r="AP6" s="210">
        <f t="shared" si="2"/>
        <v>261.88503385304421</v>
      </c>
      <c r="AQ6" s="210">
        <f t="shared" si="2"/>
        <v>-112.36092362999975</v>
      </c>
      <c r="AR6" s="210">
        <f t="shared" si="2"/>
        <v>49.774218609999878</v>
      </c>
      <c r="AS6" s="210">
        <f t="shared" si="2"/>
        <v>36.620062549999815</v>
      </c>
      <c r="AT6" s="210">
        <f t="shared" si="2"/>
        <v>28.502886420000422</v>
      </c>
      <c r="AU6" s="210">
        <f t="shared" si="2"/>
        <v>-432.50456565999997</v>
      </c>
      <c r="AV6" s="210">
        <f t="shared" si="2"/>
        <v>-31.394225759999998</v>
      </c>
      <c r="AW6" s="210">
        <f t="shared" si="2"/>
        <v>31.792458380000156</v>
      </c>
      <c r="AX6" s="210">
        <f t="shared" si="2"/>
        <v>68.620164490000434</v>
      </c>
      <c r="AY6" s="210">
        <f t="shared" si="2"/>
        <v>-127.87363637999988</v>
      </c>
      <c r="AZ6" s="210">
        <f>+SUM(FM6:FO6)</f>
        <v>-45.414372570000296</v>
      </c>
      <c r="BA6" s="210">
        <f>+SUM(FP6:FR6)</f>
        <v>221.7362592100003</v>
      </c>
      <c r="BB6" s="210">
        <f>+SUM(FS6:FU6)</f>
        <v>260.19841445999941</v>
      </c>
      <c r="BC6" s="210">
        <f t="shared" si="2"/>
        <v>-23.975973728729144</v>
      </c>
      <c r="BD6" s="210">
        <f t="shared" ref="BD6:DO6" si="3">+BD7+BD10+BD14+BD15+BD16</f>
        <v>3.3725674891540081</v>
      </c>
      <c r="BE6" s="210">
        <f t="shared" si="3"/>
        <v>-72.219197940000015</v>
      </c>
      <c r="BF6" s="210">
        <f t="shared" si="3"/>
        <v>-20.716683429999986</v>
      </c>
      <c r="BG6" s="210">
        <f t="shared" si="3"/>
        <v>4.2226366800000079</v>
      </c>
      <c r="BH6" s="210">
        <f t="shared" si="3"/>
        <v>-3.2560597600000065</v>
      </c>
      <c r="BI6" s="210">
        <f t="shared" si="3"/>
        <v>268.40749582443777</v>
      </c>
      <c r="BJ6" s="210">
        <f t="shared" si="3"/>
        <v>2.1222983088925425</v>
      </c>
      <c r="BK6" s="210">
        <f t="shared" si="3"/>
        <v>44.02144679999995</v>
      </c>
      <c r="BL6" s="210">
        <f t="shared" si="3"/>
        <v>23.857588820000057</v>
      </c>
      <c r="BM6" s="210">
        <f t="shared" si="3"/>
        <v>111.60343431989418</v>
      </c>
      <c r="BN6" s="210">
        <f t="shared" si="3"/>
        <v>137.51058182237654</v>
      </c>
      <c r="BO6" s="210">
        <f t="shared" si="3"/>
        <v>-58.093276963000022</v>
      </c>
      <c r="BP6" s="210">
        <f t="shared" si="3"/>
        <v>78.936323006671273</v>
      </c>
      <c r="BQ6" s="210">
        <f t="shared" si="3"/>
        <v>-6.3164166999999125</v>
      </c>
      <c r="BR6" s="210">
        <f t="shared" si="3"/>
        <v>60.67800564072818</v>
      </c>
      <c r="BS6" s="210">
        <f t="shared" si="3"/>
        <v>-134.26538005332858</v>
      </c>
      <c r="BT6" s="210">
        <f t="shared" si="3"/>
        <v>34.948811761109411</v>
      </c>
      <c r="BU6" s="210">
        <f t="shared" si="3"/>
        <v>54.263664803234022</v>
      </c>
      <c r="BV6" s="210">
        <f t="shared" si="3"/>
        <v>-231.58881447443792</v>
      </c>
      <c r="BW6" s="210">
        <f t="shared" si="3"/>
        <v>1116.1396125766714</v>
      </c>
      <c r="BX6" s="210">
        <f t="shared" si="3"/>
        <v>-34.166797990000262</v>
      </c>
      <c r="BY6" s="210">
        <f t="shared" si="3"/>
        <v>-201.10765445332834</v>
      </c>
      <c r="BZ6" s="210">
        <f t="shared" si="3"/>
        <v>-103.88986469000005</v>
      </c>
      <c r="CA6" s="210">
        <f t="shared" si="3"/>
        <v>-37.561893499999925</v>
      </c>
      <c r="CB6" s="210">
        <f t="shared" si="3"/>
        <v>64.918605413199927</v>
      </c>
      <c r="CC6" s="210">
        <f t="shared" si="3"/>
        <v>-101.42094237823203</v>
      </c>
      <c r="CD6" s="210">
        <f t="shared" si="3"/>
        <v>-44.211719204578223</v>
      </c>
      <c r="CE6" s="210">
        <f t="shared" si="3"/>
        <v>-137.22146513371831</v>
      </c>
      <c r="CF6" s="210">
        <f t="shared" si="3"/>
        <v>-75.92664277421963</v>
      </c>
      <c r="CG6" s="210">
        <f t="shared" si="3"/>
        <v>-148.06164114647771</v>
      </c>
      <c r="CH6" s="210">
        <f t="shared" si="3"/>
        <v>-56.492338950000153</v>
      </c>
      <c r="CI6" s="210">
        <f t="shared" si="3"/>
        <v>59.572816218400121</v>
      </c>
      <c r="CJ6" s="210">
        <f t="shared" si="3"/>
        <v>38.636155014928526</v>
      </c>
      <c r="CK6" s="210">
        <f t="shared" si="3"/>
        <v>20.804582728979348</v>
      </c>
      <c r="CL6" s="210">
        <f t="shared" si="3"/>
        <v>472.35456865210955</v>
      </c>
      <c r="CM6" s="210">
        <f t="shared" si="3"/>
        <v>332.94658313332872</v>
      </c>
      <c r="CN6" s="210">
        <f t="shared" si="3"/>
        <v>40.723016330000206</v>
      </c>
      <c r="CO6" s="210">
        <f t="shared" si="3"/>
        <v>-70.113732330000147</v>
      </c>
      <c r="CP6" s="210">
        <f t="shared" si="3"/>
        <v>9.5422626800001726</v>
      </c>
      <c r="CQ6" s="210">
        <f t="shared" si="3"/>
        <v>32.899475359999776</v>
      </c>
      <c r="CR6" s="210">
        <f t="shared" si="3"/>
        <v>-89.063096279999939</v>
      </c>
      <c r="CS6" s="210">
        <f t="shared" si="3"/>
        <v>-48.391570849843227</v>
      </c>
      <c r="CT6" s="210">
        <f t="shared" si="3"/>
        <v>72.26470448000012</v>
      </c>
      <c r="CU6" s="210">
        <f t="shared" si="3"/>
        <v>-75.654585699999828</v>
      </c>
      <c r="CV6" s="210">
        <f t="shared" si="3"/>
        <v>101.8748737299999</v>
      </c>
      <c r="CW6" s="210">
        <f t="shared" si="3"/>
        <v>51.784018280000012</v>
      </c>
      <c r="CX6" s="210">
        <f t="shared" si="3"/>
        <v>-72.662263950000167</v>
      </c>
      <c r="CY6" s="210">
        <f t="shared" si="3"/>
        <v>-762.9100441500002</v>
      </c>
      <c r="CZ6" s="210">
        <f t="shared" si="3"/>
        <v>49.178362099999987</v>
      </c>
      <c r="DA6" s="210">
        <f t="shared" si="3"/>
        <v>61.270980609999981</v>
      </c>
      <c r="DB6" s="210">
        <f t="shared" si="3"/>
        <v>-209.10409371999995</v>
      </c>
      <c r="DC6" s="210">
        <f t="shared" si="3"/>
        <v>63.772638760000014</v>
      </c>
      <c r="DD6" s="210">
        <f t="shared" si="3"/>
        <v>2.015601639999943</v>
      </c>
      <c r="DE6" s="210">
        <f t="shared" si="3"/>
        <v>-23.043986220000132</v>
      </c>
      <c r="DF6" s="210">
        <f t="shared" si="3"/>
        <v>1.3673064300000775</v>
      </c>
      <c r="DG6" s="210">
        <f t="shared" si="3"/>
        <v>484.61823324999995</v>
      </c>
      <c r="DH6" s="210">
        <f t="shared" si="3"/>
        <v>-156.47010037000004</v>
      </c>
      <c r="DI6" s="210">
        <f t="shared" si="3"/>
        <v>-239.41275897000006</v>
      </c>
      <c r="DJ6" s="210">
        <f t="shared" si="3"/>
        <v>699.45375851000006</v>
      </c>
      <c r="DK6" s="210">
        <f t="shared" si="3"/>
        <v>24.430237740000081</v>
      </c>
      <c r="DL6" s="210">
        <f t="shared" si="3"/>
        <v>-58.34356683999988</v>
      </c>
      <c r="DM6" s="210">
        <f t="shared" si="3"/>
        <v>10.960472370000069</v>
      </c>
      <c r="DN6" s="210">
        <f t="shared" si="3"/>
        <v>307.64920972999988</v>
      </c>
      <c r="DO6" s="210">
        <f t="shared" si="3"/>
        <v>339.76178938000032</v>
      </c>
      <c r="DP6" s="210">
        <f t="shared" ref="DP6:FT6" si="4">+DP7+DP10+DP14+DP15+DP16</f>
        <v>99.762241769999505</v>
      </c>
      <c r="DQ6" s="210">
        <f t="shared" si="4"/>
        <v>-55.002047069999705</v>
      </c>
      <c r="DR6" s="210">
        <f t="shared" si="4"/>
        <v>107.47802057999994</v>
      </c>
      <c r="DS6" s="210">
        <f t="shared" si="4"/>
        <v>-28.395632159999757</v>
      </c>
      <c r="DT6" s="210">
        <f t="shared" si="4"/>
        <v>31.971285180000464</v>
      </c>
      <c r="DU6" s="210">
        <f t="shared" si="4"/>
        <v>226.80669003999955</v>
      </c>
      <c r="DV6" s="210">
        <f t="shared" si="4"/>
        <v>-409.73700335999968</v>
      </c>
      <c r="DW6" s="210">
        <f t="shared" si="4"/>
        <v>-126.50197376000044</v>
      </c>
      <c r="DX6" s="210">
        <f t="shared" si="4"/>
        <v>-61.15759602999988</v>
      </c>
      <c r="DY6" s="210">
        <f t="shared" si="4"/>
        <v>21.228635426699867</v>
      </c>
      <c r="DZ6" s="210">
        <f t="shared" si="4"/>
        <v>16.531929627679268</v>
      </c>
      <c r="EA6" s="210">
        <f t="shared" si="4"/>
        <v>9.2317512556209387</v>
      </c>
      <c r="EB6" s="210">
        <f t="shared" si="4"/>
        <v>-21.053000269999721</v>
      </c>
      <c r="EC6" s="210">
        <f t="shared" si="4"/>
        <v>10.139661499999743</v>
      </c>
      <c r="ED6" s="210">
        <f t="shared" si="4"/>
        <v>9.9979376699997946</v>
      </c>
      <c r="EE6" s="210">
        <f t="shared" si="4"/>
        <v>1.7276404400002114</v>
      </c>
      <c r="EF6" s="210">
        <f t="shared" si="4"/>
        <v>0.38180212999989838</v>
      </c>
      <c r="EG6" s="210">
        <f t="shared" si="4"/>
        <v>-31.380231415279631</v>
      </c>
      <c r="EH6" s="210">
        <f t="shared" si="4"/>
        <v>62.207451612235232</v>
      </c>
      <c r="EI6" s="210">
        <f t="shared" si="4"/>
        <v>55.195651783044312</v>
      </c>
      <c r="EJ6" s="210">
        <f t="shared" si="4"/>
        <v>-25.917629690000119</v>
      </c>
      <c r="EK6" s="210">
        <f t="shared" si="4"/>
        <v>232.60701176000001</v>
      </c>
      <c r="EL6" s="210">
        <f t="shared" si="4"/>
        <v>-109.66208166000038</v>
      </c>
      <c r="EM6" s="210">
        <f t="shared" si="4"/>
        <v>-5.6616050699993892</v>
      </c>
      <c r="EN6" s="210">
        <f t="shared" si="4"/>
        <v>2.9627631000000223</v>
      </c>
      <c r="EO6" s="210">
        <f t="shared" si="4"/>
        <v>9.0628251699996252</v>
      </c>
      <c r="EP6" s="210">
        <f t="shared" si="4"/>
        <v>31.515283250000273</v>
      </c>
      <c r="EQ6" s="210">
        <f t="shared" si="4"/>
        <v>9.1961101899999793</v>
      </c>
      <c r="ER6" s="210">
        <f t="shared" si="4"/>
        <v>10.21023402000014</v>
      </c>
      <c r="ES6" s="210">
        <f t="shared" si="4"/>
        <v>84.48427158999985</v>
      </c>
      <c r="ET6" s="210">
        <f t="shared" si="4"/>
        <v>-58.074443060000178</v>
      </c>
      <c r="EU6" s="210">
        <f t="shared" si="4"/>
        <v>-12.801076849999985</v>
      </c>
      <c r="EV6" s="210">
        <f t="shared" si="4"/>
        <v>11.660623970000227</v>
      </c>
      <c r="EW6" s="210">
        <f t="shared" si="4"/>
        <v>29.643339300000179</v>
      </c>
      <c r="EX6" s="210">
        <f>+EX7+EX10+EX14+EX15+EX16</f>
        <v>-424.94249085999991</v>
      </c>
      <c r="EY6" s="210">
        <f t="shared" si="4"/>
        <v>-43.734277150000011</v>
      </c>
      <c r="EZ6" s="210">
        <f t="shared" si="4"/>
        <v>36.172202349999971</v>
      </c>
      <c r="FA6" s="210">
        <f t="shared" si="4"/>
        <v>-6.8844571900000844</v>
      </c>
      <c r="FB6" s="210">
        <f t="shared" si="4"/>
        <v>-22.032873029999873</v>
      </c>
      <c r="FC6" s="210">
        <f t="shared" si="4"/>
        <v>-2.4768955400000392</v>
      </c>
      <c r="FD6" s="210">
        <f t="shared" si="4"/>
        <v>29.496379440000041</v>
      </c>
      <c r="FE6" s="210">
        <f t="shared" si="4"/>
        <v>-0.56488587000001755</v>
      </c>
      <c r="FF6" s="210">
        <f t="shared" si="4"/>
        <v>2.8609648100001355</v>
      </c>
      <c r="FG6" s="210">
        <f t="shared" si="4"/>
        <v>16.524632910000491</v>
      </c>
      <c r="FH6" s="210">
        <f t="shared" si="4"/>
        <v>2.4906005699997422</v>
      </c>
      <c r="FI6" s="210">
        <f t="shared" si="4"/>
        <v>49.6049310100002</v>
      </c>
      <c r="FJ6" s="210">
        <f t="shared" si="4"/>
        <v>-66.472767260000182</v>
      </c>
      <c r="FK6" s="210">
        <f t="shared" si="4"/>
        <v>4.0458884100000887</v>
      </c>
      <c r="FL6" s="210">
        <f t="shared" si="4"/>
        <v>-65.446757529999786</v>
      </c>
      <c r="FM6" s="210">
        <f t="shared" si="4"/>
        <v>-3.4962300200002119</v>
      </c>
      <c r="FN6" s="210">
        <f t="shared" si="4"/>
        <v>39.090673860000152</v>
      </c>
      <c r="FO6" s="210">
        <f t="shared" si="4"/>
        <v>-81.008816410000236</v>
      </c>
      <c r="FP6" s="210">
        <f t="shared" si="4"/>
        <v>3.6775940000097762E-2</v>
      </c>
      <c r="FQ6" s="210">
        <f t="shared" si="4"/>
        <v>194.07257128000015</v>
      </c>
      <c r="FR6" s="210">
        <f t="shared" si="4"/>
        <v>27.626911990000053</v>
      </c>
      <c r="FS6" s="210">
        <f t="shared" si="4"/>
        <v>50.239987759999849</v>
      </c>
      <c r="FT6" s="210">
        <f t="shared" si="4"/>
        <v>255.07696277999958</v>
      </c>
      <c r="FU6" s="210">
        <f t="shared" ref="FU6" si="5">+FU7+FU10+FU14+FU15+FU16</f>
        <v>-45.118536080000013</v>
      </c>
      <c r="FV6" s="210">
        <f t="shared" ref="FV6:FW6" si="6">+FV7+FV10+FV14+FV15+FV16</f>
        <v>-49.884114670000145</v>
      </c>
      <c r="FW6" s="210">
        <f t="shared" si="6"/>
        <v>33.822718160000477</v>
      </c>
    </row>
    <row r="7" spans="1:179">
      <c r="B7" s="211">
        <v>11</v>
      </c>
      <c r="C7" s="212" t="s">
        <v>75</v>
      </c>
      <c r="D7" s="213">
        <f t="shared" ref="D7:K7" si="7">+SUM(D8:D9)</f>
        <v>0</v>
      </c>
      <c r="E7" s="213">
        <f t="shared" si="7"/>
        <v>0</v>
      </c>
      <c r="F7" s="213">
        <f t="shared" si="7"/>
        <v>0</v>
      </c>
      <c r="G7" s="213">
        <f t="shared" si="7"/>
        <v>0</v>
      </c>
      <c r="H7" s="213">
        <f t="shared" si="7"/>
        <v>0</v>
      </c>
      <c r="I7" s="213">
        <f t="shared" si="7"/>
        <v>0</v>
      </c>
      <c r="J7" s="213">
        <f t="shared" si="7"/>
        <v>0</v>
      </c>
      <c r="K7" s="213">
        <f t="shared" si="7"/>
        <v>0</v>
      </c>
      <c r="L7" s="213">
        <f t="shared" ref="L7" si="8">+SUM(L8:L9)</f>
        <v>0</v>
      </c>
      <c r="M7" s="213">
        <f t="shared" ref="M7:M34" si="9">+SUM(FG7:FR7)</f>
        <v>0</v>
      </c>
      <c r="N7" s="214">
        <f t="shared" ref="N7:AO7" si="10">N8+N9</f>
        <v>0</v>
      </c>
      <c r="O7" s="214">
        <f t="shared" si="10"/>
        <v>0</v>
      </c>
      <c r="P7" s="214">
        <f t="shared" si="10"/>
        <v>0</v>
      </c>
      <c r="Q7" s="214">
        <f t="shared" si="10"/>
        <v>0</v>
      </c>
      <c r="R7" s="214">
        <f t="shared" si="10"/>
        <v>0</v>
      </c>
      <c r="S7" s="214">
        <f t="shared" si="10"/>
        <v>0</v>
      </c>
      <c r="T7" s="214">
        <f t="shared" si="10"/>
        <v>0</v>
      </c>
      <c r="U7" s="214">
        <f t="shared" si="10"/>
        <v>0</v>
      </c>
      <c r="V7" s="214">
        <f t="shared" si="10"/>
        <v>0</v>
      </c>
      <c r="W7" s="214">
        <f t="shared" si="10"/>
        <v>0</v>
      </c>
      <c r="X7" s="214">
        <f t="shared" si="10"/>
        <v>0</v>
      </c>
      <c r="Y7" s="214">
        <f t="shared" si="10"/>
        <v>0</v>
      </c>
      <c r="Z7" s="214">
        <f t="shared" si="10"/>
        <v>0</v>
      </c>
      <c r="AA7" s="214">
        <f t="shared" si="10"/>
        <v>0</v>
      </c>
      <c r="AB7" s="214">
        <f t="shared" si="10"/>
        <v>0</v>
      </c>
      <c r="AC7" s="214">
        <f t="shared" si="10"/>
        <v>0</v>
      </c>
      <c r="AD7" s="214">
        <f t="shared" si="10"/>
        <v>0</v>
      </c>
      <c r="AE7" s="214">
        <f t="shared" si="10"/>
        <v>0</v>
      </c>
      <c r="AF7" s="214">
        <f t="shared" si="10"/>
        <v>0</v>
      </c>
      <c r="AG7" s="214">
        <f t="shared" si="10"/>
        <v>0</v>
      </c>
      <c r="AH7" s="214">
        <f t="shared" si="10"/>
        <v>0</v>
      </c>
      <c r="AI7" s="214">
        <f t="shared" si="10"/>
        <v>0</v>
      </c>
      <c r="AJ7" s="214">
        <f t="shared" si="10"/>
        <v>0</v>
      </c>
      <c r="AK7" s="214">
        <f t="shared" si="10"/>
        <v>0</v>
      </c>
      <c r="AL7" s="214">
        <f t="shared" si="10"/>
        <v>0</v>
      </c>
      <c r="AM7" s="214">
        <f t="shared" si="10"/>
        <v>0</v>
      </c>
      <c r="AN7" s="214">
        <f t="shared" si="10"/>
        <v>0</v>
      </c>
      <c r="AO7" s="214">
        <f t="shared" si="10"/>
        <v>0</v>
      </c>
      <c r="AP7" s="214">
        <f>AP8+AP9</f>
        <v>0</v>
      </c>
      <c r="AQ7" s="214">
        <f>AQ8+AQ9</f>
        <v>0</v>
      </c>
      <c r="AR7" s="214">
        <f>AR8+AR9</f>
        <v>0</v>
      </c>
      <c r="AS7" s="214">
        <f>AS8+AS9</f>
        <v>0</v>
      </c>
      <c r="AT7" s="214">
        <f t="shared" ref="AT7:AY7" si="11">AT8+AT9</f>
        <v>0</v>
      </c>
      <c r="AU7" s="214">
        <f t="shared" si="11"/>
        <v>0</v>
      </c>
      <c r="AV7" s="214">
        <f t="shared" si="11"/>
        <v>0</v>
      </c>
      <c r="AW7" s="214">
        <f t="shared" si="11"/>
        <v>0</v>
      </c>
      <c r="AX7" s="214">
        <f t="shared" si="11"/>
        <v>0</v>
      </c>
      <c r="AY7" s="214">
        <f t="shared" si="11"/>
        <v>0</v>
      </c>
      <c r="AZ7" s="214">
        <f t="shared" ref="AZ7:AZ34" si="12">+SUM(FM7:FO7)</f>
        <v>0</v>
      </c>
      <c r="BA7" s="214">
        <f t="shared" ref="BA7:BA34" si="13">+SUM(FP7:FR7)</f>
        <v>0</v>
      </c>
      <c r="BB7" s="214">
        <f t="shared" ref="BB7:BB36" si="14">+SUM(FS7:FU7)</f>
        <v>0</v>
      </c>
      <c r="BC7" s="214">
        <f t="shared" ref="BC7" si="15">BC8+BC9</f>
        <v>0</v>
      </c>
      <c r="BD7" s="214">
        <f t="shared" ref="BD7:DO7" si="16">BD8+BD9</f>
        <v>0</v>
      </c>
      <c r="BE7" s="214">
        <f t="shared" si="16"/>
        <v>0</v>
      </c>
      <c r="BF7" s="214">
        <f t="shared" si="16"/>
        <v>0</v>
      </c>
      <c r="BG7" s="214">
        <f t="shared" si="16"/>
        <v>0</v>
      </c>
      <c r="BH7" s="214">
        <f t="shared" si="16"/>
        <v>0</v>
      </c>
      <c r="BI7" s="214">
        <f t="shared" si="16"/>
        <v>0</v>
      </c>
      <c r="BJ7" s="214">
        <f t="shared" si="16"/>
        <v>0</v>
      </c>
      <c r="BK7" s="214">
        <f t="shared" si="16"/>
        <v>0</v>
      </c>
      <c r="BL7" s="214">
        <f t="shared" si="16"/>
        <v>0</v>
      </c>
      <c r="BM7" s="214">
        <f t="shared" si="16"/>
        <v>0</v>
      </c>
      <c r="BN7" s="214">
        <f t="shared" si="16"/>
        <v>0</v>
      </c>
      <c r="BO7" s="214">
        <f t="shared" si="16"/>
        <v>0</v>
      </c>
      <c r="BP7" s="214">
        <f t="shared" si="16"/>
        <v>0</v>
      </c>
      <c r="BQ7" s="214">
        <f t="shared" si="16"/>
        <v>0</v>
      </c>
      <c r="BR7" s="214">
        <f t="shared" si="16"/>
        <v>0</v>
      </c>
      <c r="BS7" s="214">
        <f t="shared" si="16"/>
        <v>0</v>
      </c>
      <c r="BT7" s="214">
        <f t="shared" si="16"/>
        <v>0</v>
      </c>
      <c r="BU7" s="214">
        <f t="shared" si="16"/>
        <v>0</v>
      </c>
      <c r="BV7" s="214">
        <f t="shared" si="16"/>
        <v>0</v>
      </c>
      <c r="BW7" s="214">
        <f t="shared" si="16"/>
        <v>0</v>
      </c>
      <c r="BX7" s="214">
        <f t="shared" si="16"/>
        <v>0</v>
      </c>
      <c r="BY7" s="214">
        <f t="shared" si="16"/>
        <v>0</v>
      </c>
      <c r="BZ7" s="214">
        <f t="shared" si="16"/>
        <v>0</v>
      </c>
      <c r="CA7" s="214">
        <f t="shared" si="16"/>
        <v>0</v>
      </c>
      <c r="CB7" s="214">
        <f t="shared" si="16"/>
        <v>0</v>
      </c>
      <c r="CC7" s="214">
        <f t="shared" si="16"/>
        <v>0</v>
      </c>
      <c r="CD7" s="214">
        <f t="shared" si="16"/>
        <v>0</v>
      </c>
      <c r="CE7" s="214">
        <f t="shared" si="16"/>
        <v>0</v>
      </c>
      <c r="CF7" s="214">
        <f t="shared" si="16"/>
        <v>0</v>
      </c>
      <c r="CG7" s="214">
        <f t="shared" si="16"/>
        <v>0</v>
      </c>
      <c r="CH7" s="214">
        <f t="shared" si="16"/>
        <v>0</v>
      </c>
      <c r="CI7" s="214">
        <f t="shared" si="16"/>
        <v>0</v>
      </c>
      <c r="CJ7" s="214">
        <f t="shared" si="16"/>
        <v>0</v>
      </c>
      <c r="CK7" s="214">
        <f t="shared" si="16"/>
        <v>0</v>
      </c>
      <c r="CL7" s="214">
        <f t="shared" si="16"/>
        <v>0</v>
      </c>
      <c r="CM7" s="214">
        <f t="shared" si="16"/>
        <v>0</v>
      </c>
      <c r="CN7" s="214">
        <f t="shared" si="16"/>
        <v>0</v>
      </c>
      <c r="CO7" s="214">
        <f t="shared" si="16"/>
        <v>0</v>
      </c>
      <c r="CP7" s="214">
        <f t="shared" si="16"/>
        <v>0</v>
      </c>
      <c r="CQ7" s="214">
        <f t="shared" si="16"/>
        <v>0</v>
      </c>
      <c r="CR7" s="214">
        <f t="shared" si="16"/>
        <v>0</v>
      </c>
      <c r="CS7" s="214">
        <f t="shared" si="16"/>
        <v>0</v>
      </c>
      <c r="CT7" s="214">
        <f t="shared" si="16"/>
        <v>0</v>
      </c>
      <c r="CU7" s="214">
        <f t="shared" si="16"/>
        <v>0</v>
      </c>
      <c r="CV7" s="214">
        <f t="shared" si="16"/>
        <v>0</v>
      </c>
      <c r="CW7" s="214">
        <f t="shared" si="16"/>
        <v>0</v>
      </c>
      <c r="CX7" s="214">
        <f t="shared" si="16"/>
        <v>0</v>
      </c>
      <c r="CY7" s="214">
        <f t="shared" si="16"/>
        <v>0</v>
      </c>
      <c r="CZ7" s="214">
        <f t="shared" si="16"/>
        <v>0</v>
      </c>
      <c r="DA7" s="214">
        <f t="shared" si="16"/>
        <v>0</v>
      </c>
      <c r="DB7" s="214">
        <f t="shared" si="16"/>
        <v>0</v>
      </c>
      <c r="DC7" s="214">
        <f t="shared" si="16"/>
        <v>0</v>
      </c>
      <c r="DD7" s="214">
        <f t="shared" si="16"/>
        <v>0</v>
      </c>
      <c r="DE7" s="214">
        <f t="shared" si="16"/>
        <v>0</v>
      </c>
      <c r="DF7" s="214">
        <f t="shared" si="16"/>
        <v>0</v>
      </c>
      <c r="DG7" s="214">
        <f t="shared" si="16"/>
        <v>0</v>
      </c>
      <c r="DH7" s="214">
        <f t="shared" si="16"/>
        <v>0</v>
      </c>
      <c r="DI7" s="214">
        <f t="shared" si="16"/>
        <v>0</v>
      </c>
      <c r="DJ7" s="214">
        <f t="shared" si="16"/>
        <v>0</v>
      </c>
      <c r="DK7" s="214">
        <f t="shared" si="16"/>
        <v>0</v>
      </c>
      <c r="DL7" s="214">
        <f t="shared" si="16"/>
        <v>0</v>
      </c>
      <c r="DM7" s="214">
        <f t="shared" si="16"/>
        <v>0</v>
      </c>
      <c r="DN7" s="214">
        <f t="shared" si="16"/>
        <v>0</v>
      </c>
      <c r="DO7" s="214">
        <f t="shared" si="16"/>
        <v>0</v>
      </c>
      <c r="DP7" s="214">
        <f t="shared" ref="DP7:FT7" si="17">DP8+DP9</f>
        <v>0</v>
      </c>
      <c r="DQ7" s="214">
        <f t="shared" si="17"/>
        <v>0</v>
      </c>
      <c r="DR7" s="214">
        <f t="shared" si="17"/>
        <v>0</v>
      </c>
      <c r="DS7" s="214">
        <f t="shared" si="17"/>
        <v>0</v>
      </c>
      <c r="DT7" s="214">
        <f t="shared" si="17"/>
        <v>0</v>
      </c>
      <c r="DU7" s="214">
        <f t="shared" si="17"/>
        <v>0</v>
      </c>
      <c r="DV7" s="214">
        <f t="shared" si="17"/>
        <v>0</v>
      </c>
      <c r="DW7" s="214">
        <f t="shared" si="17"/>
        <v>0</v>
      </c>
      <c r="DX7" s="214">
        <f t="shared" si="17"/>
        <v>0</v>
      </c>
      <c r="DY7" s="214">
        <f t="shared" si="17"/>
        <v>0</v>
      </c>
      <c r="DZ7" s="214">
        <f t="shared" si="17"/>
        <v>0</v>
      </c>
      <c r="EA7" s="214">
        <f t="shared" si="17"/>
        <v>0</v>
      </c>
      <c r="EB7" s="214">
        <f t="shared" si="17"/>
        <v>0</v>
      </c>
      <c r="EC7" s="214">
        <f t="shared" si="17"/>
        <v>0</v>
      </c>
      <c r="ED7" s="214">
        <f t="shared" si="17"/>
        <v>0</v>
      </c>
      <c r="EE7" s="214">
        <f t="shared" si="17"/>
        <v>0</v>
      </c>
      <c r="EF7" s="214">
        <f t="shared" si="17"/>
        <v>0</v>
      </c>
      <c r="EG7" s="214">
        <f t="shared" si="17"/>
        <v>0</v>
      </c>
      <c r="EH7" s="214">
        <f t="shared" si="17"/>
        <v>0</v>
      </c>
      <c r="EI7" s="214">
        <f t="shared" si="17"/>
        <v>0</v>
      </c>
      <c r="EJ7" s="214">
        <f t="shared" si="17"/>
        <v>0</v>
      </c>
      <c r="EK7" s="214">
        <f t="shared" si="17"/>
        <v>0</v>
      </c>
      <c r="EL7" s="214">
        <f t="shared" si="17"/>
        <v>0</v>
      </c>
      <c r="EM7" s="214">
        <f t="shared" si="17"/>
        <v>0</v>
      </c>
      <c r="EN7" s="214">
        <f t="shared" si="17"/>
        <v>0</v>
      </c>
      <c r="EO7" s="214">
        <f t="shared" si="17"/>
        <v>0</v>
      </c>
      <c r="EP7" s="214">
        <f t="shared" si="17"/>
        <v>0</v>
      </c>
      <c r="EQ7" s="214">
        <f t="shared" si="17"/>
        <v>0</v>
      </c>
      <c r="ER7" s="214">
        <f t="shared" si="17"/>
        <v>0</v>
      </c>
      <c r="ES7" s="214">
        <f t="shared" si="17"/>
        <v>0</v>
      </c>
      <c r="ET7" s="214">
        <f t="shared" si="17"/>
        <v>0</v>
      </c>
      <c r="EU7" s="214">
        <f t="shared" si="17"/>
        <v>0</v>
      </c>
      <c r="EV7" s="214">
        <f t="shared" si="17"/>
        <v>0</v>
      </c>
      <c r="EW7" s="214">
        <f t="shared" si="17"/>
        <v>0</v>
      </c>
      <c r="EX7" s="214">
        <f t="shared" si="17"/>
        <v>0</v>
      </c>
      <c r="EY7" s="214">
        <f t="shared" si="17"/>
        <v>0</v>
      </c>
      <c r="EZ7" s="214">
        <f t="shared" si="17"/>
        <v>0</v>
      </c>
      <c r="FA7" s="214">
        <f t="shared" si="17"/>
        <v>0</v>
      </c>
      <c r="FB7" s="214">
        <f t="shared" si="17"/>
        <v>0</v>
      </c>
      <c r="FC7" s="214">
        <f t="shared" si="17"/>
        <v>0</v>
      </c>
      <c r="FD7" s="214">
        <f t="shared" si="17"/>
        <v>0</v>
      </c>
      <c r="FE7" s="214">
        <f t="shared" si="17"/>
        <v>0</v>
      </c>
      <c r="FF7" s="214">
        <f t="shared" si="17"/>
        <v>0</v>
      </c>
      <c r="FG7" s="214">
        <f t="shared" si="17"/>
        <v>0</v>
      </c>
      <c r="FH7" s="214">
        <f t="shared" si="17"/>
        <v>0</v>
      </c>
      <c r="FI7" s="214">
        <f t="shared" si="17"/>
        <v>0</v>
      </c>
      <c r="FJ7" s="214">
        <f t="shared" si="17"/>
        <v>0</v>
      </c>
      <c r="FK7" s="214">
        <f t="shared" si="17"/>
        <v>0</v>
      </c>
      <c r="FL7" s="214">
        <f t="shared" si="17"/>
        <v>0</v>
      </c>
      <c r="FM7" s="214">
        <f t="shared" si="17"/>
        <v>0</v>
      </c>
      <c r="FN7" s="214">
        <f t="shared" si="17"/>
        <v>0</v>
      </c>
      <c r="FO7" s="214">
        <f t="shared" si="17"/>
        <v>0</v>
      </c>
      <c r="FP7" s="214">
        <f t="shared" si="17"/>
        <v>0</v>
      </c>
      <c r="FQ7" s="214">
        <f t="shared" si="17"/>
        <v>0</v>
      </c>
      <c r="FR7" s="214">
        <f t="shared" si="17"/>
        <v>0</v>
      </c>
      <c r="FS7" s="214">
        <f t="shared" si="17"/>
        <v>0</v>
      </c>
      <c r="FT7" s="214">
        <f t="shared" si="17"/>
        <v>0</v>
      </c>
      <c r="FU7" s="214">
        <f t="shared" ref="FU7" si="18">FU8+FU9</f>
        <v>0</v>
      </c>
      <c r="FV7" s="214">
        <f t="shared" ref="FV7:FW7" si="19">FV8+FV9</f>
        <v>0</v>
      </c>
      <c r="FW7" s="214">
        <f t="shared" si="19"/>
        <v>0</v>
      </c>
    </row>
    <row r="8" spans="1:179" s="3" customFormat="1" hidden="1">
      <c r="B8" s="215">
        <v>111</v>
      </c>
      <c r="C8" s="216" t="s">
        <v>77</v>
      </c>
      <c r="D8" s="217">
        <f t="shared" ref="D8:D9" si="20">+SUM(BC8:BN8)</f>
        <v>0</v>
      </c>
      <c r="E8" s="217">
        <f t="shared" ref="E8:E9" si="21">+SUM(BO8:BZ8)</f>
        <v>0</v>
      </c>
      <c r="F8" s="217">
        <f t="shared" ref="F8:F9" si="22">+SUM(CA8:CL8)</f>
        <v>0</v>
      </c>
      <c r="G8" s="217">
        <f t="shared" ref="G8:G9" si="23">+SUM(CM8:CX8)</f>
        <v>0</v>
      </c>
      <c r="H8" s="217">
        <f t="shared" ref="H8:H9" si="24">+SUM(CY8:DJ8)</f>
        <v>0</v>
      </c>
      <c r="I8" s="217">
        <f t="shared" ref="I8:I9" si="25">+SUM(DK8:DV8)</f>
        <v>0</v>
      </c>
      <c r="J8" s="217">
        <f t="shared" ref="J8:J9" si="26">+SUM(DW8:EH8)</f>
        <v>0</v>
      </c>
      <c r="K8" s="217">
        <f t="shared" ref="K8:K9" si="27">+SUM(EI8:ET8)</f>
        <v>0</v>
      </c>
      <c r="L8" s="217">
        <f>+SUM(EU8:FF8)</f>
        <v>0</v>
      </c>
      <c r="M8" s="217">
        <f t="shared" si="9"/>
        <v>0</v>
      </c>
      <c r="N8" s="217">
        <f t="shared" ref="N8:N16" si="28">+SUM(BC8:BE8)</f>
        <v>0</v>
      </c>
      <c r="O8" s="217">
        <f t="shared" ref="O8:O16" si="29">+SUM(BF8:BH8)</f>
        <v>0</v>
      </c>
      <c r="P8" s="217">
        <f t="shared" ref="P8:P16" si="30">+SUM(BI8:BK8)</f>
        <v>0</v>
      </c>
      <c r="Q8" s="217">
        <f t="shared" ref="Q8:Q16" si="31">+SUM(BL8:BN8)</f>
        <v>0</v>
      </c>
      <c r="R8" s="217">
        <f t="shared" ref="R8:R16" si="32">+SUM(BO8:BQ8)</f>
        <v>0</v>
      </c>
      <c r="S8" s="217">
        <f t="shared" ref="S8:S16" si="33">+SUM(BR8:BT8)</f>
        <v>0</v>
      </c>
      <c r="T8" s="217">
        <f t="shared" ref="T8:T16" si="34">+SUM(BU8:BW8)</f>
        <v>0</v>
      </c>
      <c r="U8" s="217">
        <f t="shared" ref="U8:U16" si="35">+SUM(BX8:BZ8)</f>
        <v>0</v>
      </c>
      <c r="V8" s="217">
        <f t="shared" ref="V8:V16" si="36">+SUM(CA8:CC8)</f>
        <v>0</v>
      </c>
      <c r="W8" s="217">
        <f t="shared" ref="W8:W16" si="37">+SUM(CD8:CF8)</f>
        <v>0</v>
      </c>
      <c r="X8" s="217">
        <f t="shared" ref="X8:X16" si="38">+SUM(CG8:CI8)</f>
        <v>0</v>
      </c>
      <c r="Y8" s="217">
        <f t="shared" ref="Y8:Y16" si="39">+SUM(CJ8:CL8)</f>
        <v>0</v>
      </c>
      <c r="Z8" s="217">
        <f t="shared" ref="Z8:Z16" si="40">+SUM(CM8:CO8)</f>
        <v>0</v>
      </c>
      <c r="AA8" s="217">
        <f t="shared" ref="AA8:AA16" si="41">+SUM(CP8:CR8)</f>
        <v>0</v>
      </c>
      <c r="AB8" s="217">
        <f t="shared" ref="AB8:AB16" si="42">+SUM(CS8:CU8)</f>
        <v>0</v>
      </c>
      <c r="AC8" s="217">
        <f t="shared" ref="AC8:AC16" si="43">+SUM(CV8:CX8)</f>
        <v>0</v>
      </c>
      <c r="AD8" s="217">
        <f t="shared" ref="AD8:AD16" si="44">+SUM(CY8:DA8)</f>
        <v>0</v>
      </c>
      <c r="AE8" s="217">
        <f t="shared" ref="AE8:AE16" si="45">+SUM(DB8:DD8)</f>
        <v>0</v>
      </c>
      <c r="AF8" s="217">
        <f t="shared" ref="AF8:AF16" si="46">+SUM(DE8:DG8)</f>
        <v>0</v>
      </c>
      <c r="AG8" s="217">
        <f t="shared" ref="AG8:AG16" si="47">+SUM(DH8:DJ8)</f>
        <v>0</v>
      </c>
      <c r="AH8" s="217">
        <f t="shared" ref="AH8:AH16" si="48">+SUM(DK8:DM8)</f>
        <v>0</v>
      </c>
      <c r="AI8" s="217">
        <f t="shared" ref="AI8:AI16" si="49">+SUM(DN8:DP8)</f>
        <v>0</v>
      </c>
      <c r="AJ8" s="217">
        <f t="shared" ref="AJ8:AJ16" si="50">+SUM(DQ8:DS8)</f>
        <v>0</v>
      </c>
      <c r="AK8" s="217">
        <f t="shared" ref="AK8:AK16" si="51">+SUM(DT8:DV8)</f>
        <v>0</v>
      </c>
      <c r="AL8" s="217">
        <f t="shared" ref="AL8:AL16" si="52">+SUM(DW8:DY8)</f>
        <v>0</v>
      </c>
      <c r="AM8" s="217">
        <f t="shared" ref="AM8:AM16" si="53">+SUM(DZ8:EB8)</f>
        <v>0</v>
      </c>
      <c r="AN8" s="217">
        <f t="shared" ref="AN8:AN16" si="54">+SUM(EC8:EE8)</f>
        <v>0</v>
      </c>
      <c r="AO8" s="217">
        <f t="shared" ref="AO8:AO16" si="55">+SUM(EF8:EH8)</f>
        <v>0</v>
      </c>
      <c r="AP8" s="217">
        <f t="shared" ref="AP8:AP16" si="56">+SUM(EI8:EK8)</f>
        <v>0</v>
      </c>
      <c r="AQ8" s="217">
        <f t="shared" ref="AQ8:AQ16" si="57">+SUM(EL8:EN8)</f>
        <v>0</v>
      </c>
      <c r="AR8" s="217">
        <f t="shared" ref="AR8:AR16" si="58">+SUM(EO8:EQ8)</f>
        <v>0</v>
      </c>
      <c r="AS8" s="217">
        <f t="shared" ref="AS8:AS16" si="59">+SUM(ER8:ET8)</f>
        <v>0</v>
      </c>
      <c r="AT8" s="217">
        <f>+SUM(EU8:EW8)</f>
        <v>0</v>
      </c>
      <c r="AU8" s="217">
        <f>+SUM(EX8:EZ8)</f>
        <v>0</v>
      </c>
      <c r="AV8" s="217">
        <f>+SUM(FA8:FC8)</f>
        <v>0</v>
      </c>
      <c r="AW8" s="217">
        <f>+SUM(FD8:FF8)</f>
        <v>0</v>
      </c>
      <c r="AX8" s="217">
        <f>+SUM(FG8:FI8)</f>
        <v>0</v>
      </c>
      <c r="AY8" s="217">
        <f>+SUM(FJ8:FL8)</f>
        <v>0</v>
      </c>
      <c r="AZ8" s="217">
        <f t="shared" si="12"/>
        <v>0</v>
      </c>
      <c r="BA8" s="217">
        <f t="shared" si="13"/>
        <v>0</v>
      </c>
      <c r="BB8" s="217">
        <f t="shared" si="14"/>
        <v>0</v>
      </c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  <c r="CL8" s="218"/>
      <c r="CM8" s="218"/>
      <c r="CN8" s="218"/>
      <c r="CO8" s="218"/>
      <c r="CP8" s="218"/>
      <c r="CQ8" s="218"/>
      <c r="CR8" s="218"/>
      <c r="CS8" s="218"/>
      <c r="CT8" s="218"/>
      <c r="CU8" s="218"/>
      <c r="CV8" s="218"/>
      <c r="CW8" s="218"/>
      <c r="CX8" s="218"/>
      <c r="CY8" s="218"/>
      <c r="CZ8" s="218"/>
      <c r="DA8" s="218"/>
      <c r="DB8" s="218"/>
      <c r="DC8" s="218"/>
      <c r="DD8" s="218"/>
      <c r="DE8" s="218"/>
      <c r="DF8" s="218"/>
      <c r="DG8" s="218"/>
      <c r="DH8" s="218"/>
      <c r="DI8" s="218"/>
      <c r="DJ8" s="218"/>
      <c r="DK8" s="218"/>
      <c r="DL8" s="218"/>
      <c r="DM8" s="218"/>
      <c r="DN8" s="218"/>
      <c r="DO8" s="218"/>
      <c r="DP8" s="218"/>
      <c r="DQ8" s="218"/>
      <c r="DR8" s="218"/>
      <c r="DS8" s="218"/>
      <c r="DT8" s="218"/>
      <c r="DU8" s="218"/>
      <c r="DV8" s="218"/>
      <c r="DW8" s="218"/>
      <c r="DX8" s="218"/>
      <c r="DY8" s="218"/>
      <c r="DZ8" s="218"/>
      <c r="EA8" s="218"/>
      <c r="EB8" s="218"/>
      <c r="EC8" s="218"/>
      <c r="ED8" s="218"/>
      <c r="EE8" s="218"/>
      <c r="EF8" s="218"/>
      <c r="EG8" s="218"/>
      <c r="EH8" s="218"/>
      <c r="EI8" s="218"/>
      <c r="EJ8" s="218"/>
      <c r="EK8" s="218"/>
      <c r="EL8" s="218"/>
      <c r="EM8" s="218"/>
      <c r="EN8" s="218"/>
      <c r="EO8" s="218"/>
      <c r="EP8" s="218"/>
      <c r="EQ8" s="218"/>
      <c r="ER8" s="218"/>
      <c r="ES8" s="218"/>
      <c r="ET8" s="218"/>
      <c r="EU8" s="218"/>
      <c r="EV8" s="218"/>
      <c r="EW8" s="218"/>
      <c r="EX8" s="218"/>
      <c r="EY8" s="218"/>
      <c r="EZ8" s="218"/>
      <c r="FA8" s="218"/>
      <c r="FB8" s="218"/>
      <c r="FC8" s="218"/>
      <c r="FD8" s="218"/>
      <c r="FE8" s="218"/>
      <c r="FF8" s="218"/>
      <c r="FG8" s="218"/>
      <c r="FH8" s="218"/>
      <c r="FI8" s="218"/>
      <c r="FJ8" s="218"/>
      <c r="FK8" s="218"/>
      <c r="FL8" s="218"/>
      <c r="FM8" s="218"/>
      <c r="FN8" s="218"/>
      <c r="FO8" s="218"/>
      <c r="FP8" s="218"/>
      <c r="FQ8" s="218"/>
      <c r="FR8" s="218"/>
      <c r="FS8" s="218"/>
      <c r="FT8" s="218"/>
      <c r="FU8" s="218"/>
      <c r="FV8" s="218"/>
      <c r="FW8" s="218"/>
    </row>
    <row r="9" spans="1:179" s="3" customFormat="1" hidden="1">
      <c r="B9" s="215">
        <v>112</v>
      </c>
      <c r="C9" s="216" t="s">
        <v>78</v>
      </c>
      <c r="D9" s="217">
        <f t="shared" si="20"/>
        <v>0</v>
      </c>
      <c r="E9" s="217">
        <f t="shared" si="21"/>
        <v>0</v>
      </c>
      <c r="F9" s="217">
        <f t="shared" si="22"/>
        <v>0</v>
      </c>
      <c r="G9" s="217">
        <f t="shared" si="23"/>
        <v>0</v>
      </c>
      <c r="H9" s="217">
        <f t="shared" si="24"/>
        <v>0</v>
      </c>
      <c r="I9" s="217">
        <f t="shared" si="25"/>
        <v>0</v>
      </c>
      <c r="J9" s="217">
        <f t="shared" si="26"/>
        <v>0</v>
      </c>
      <c r="K9" s="217">
        <f t="shared" si="27"/>
        <v>0</v>
      </c>
      <c r="L9" s="217">
        <f t="shared" ref="L9:M36" si="60">+SUM(EU9:FF9)</f>
        <v>0</v>
      </c>
      <c r="M9" s="217">
        <f t="shared" si="9"/>
        <v>0</v>
      </c>
      <c r="N9" s="217">
        <f t="shared" si="28"/>
        <v>0</v>
      </c>
      <c r="O9" s="217">
        <f t="shared" si="29"/>
        <v>0</v>
      </c>
      <c r="P9" s="217">
        <f t="shared" si="30"/>
        <v>0</v>
      </c>
      <c r="Q9" s="217">
        <f t="shared" si="31"/>
        <v>0</v>
      </c>
      <c r="R9" s="217">
        <f t="shared" si="32"/>
        <v>0</v>
      </c>
      <c r="S9" s="217">
        <f t="shared" si="33"/>
        <v>0</v>
      </c>
      <c r="T9" s="217">
        <f t="shared" si="34"/>
        <v>0</v>
      </c>
      <c r="U9" s="217">
        <f t="shared" si="35"/>
        <v>0</v>
      </c>
      <c r="V9" s="217">
        <f t="shared" si="36"/>
        <v>0</v>
      </c>
      <c r="W9" s="217">
        <f t="shared" si="37"/>
        <v>0</v>
      </c>
      <c r="X9" s="217">
        <f t="shared" si="38"/>
        <v>0</v>
      </c>
      <c r="Y9" s="217">
        <f t="shared" si="39"/>
        <v>0</v>
      </c>
      <c r="Z9" s="217">
        <f t="shared" si="40"/>
        <v>0</v>
      </c>
      <c r="AA9" s="217">
        <f t="shared" si="41"/>
        <v>0</v>
      </c>
      <c r="AB9" s="217">
        <f t="shared" si="42"/>
        <v>0</v>
      </c>
      <c r="AC9" s="217">
        <f t="shared" si="43"/>
        <v>0</v>
      </c>
      <c r="AD9" s="217">
        <f t="shared" si="44"/>
        <v>0</v>
      </c>
      <c r="AE9" s="217">
        <f t="shared" si="45"/>
        <v>0</v>
      </c>
      <c r="AF9" s="217">
        <f t="shared" si="46"/>
        <v>0</v>
      </c>
      <c r="AG9" s="217">
        <f t="shared" si="47"/>
        <v>0</v>
      </c>
      <c r="AH9" s="217">
        <f t="shared" si="48"/>
        <v>0</v>
      </c>
      <c r="AI9" s="217">
        <f t="shared" si="49"/>
        <v>0</v>
      </c>
      <c r="AJ9" s="217">
        <f t="shared" si="50"/>
        <v>0</v>
      </c>
      <c r="AK9" s="217">
        <f t="shared" si="51"/>
        <v>0</v>
      </c>
      <c r="AL9" s="217">
        <f t="shared" si="52"/>
        <v>0</v>
      </c>
      <c r="AM9" s="217">
        <f t="shared" si="53"/>
        <v>0</v>
      </c>
      <c r="AN9" s="217">
        <f t="shared" si="54"/>
        <v>0</v>
      </c>
      <c r="AO9" s="217">
        <f t="shared" si="55"/>
        <v>0</v>
      </c>
      <c r="AP9" s="217">
        <f t="shared" si="56"/>
        <v>0</v>
      </c>
      <c r="AQ9" s="217">
        <f t="shared" si="57"/>
        <v>0</v>
      </c>
      <c r="AR9" s="217">
        <f t="shared" si="58"/>
        <v>0</v>
      </c>
      <c r="AS9" s="217">
        <f t="shared" si="59"/>
        <v>0</v>
      </c>
      <c r="AT9" s="217">
        <f t="shared" ref="AT9:AT16" si="61">+SUM(EU9:EW9)</f>
        <v>0</v>
      </c>
      <c r="AU9" s="217">
        <f t="shared" ref="AU9:AU16" si="62">+SUM(EX9:EZ9)</f>
        <v>0</v>
      </c>
      <c r="AV9" s="217">
        <f t="shared" ref="AV9:AV16" si="63">+SUM(FA9:FC9)</f>
        <v>0</v>
      </c>
      <c r="AW9" s="217">
        <f t="shared" ref="AW9:AW16" si="64">+SUM(FD9:FF9)</f>
        <v>0</v>
      </c>
      <c r="AX9" s="217">
        <f t="shared" ref="AX9" si="65">+SUM(FG9:FI9)</f>
        <v>0</v>
      </c>
      <c r="AY9" s="217">
        <f t="shared" ref="AY9" si="66">+SUM(FJ9:FL9)</f>
        <v>0</v>
      </c>
      <c r="AZ9" s="217">
        <f t="shared" si="12"/>
        <v>0</v>
      </c>
      <c r="BA9" s="217">
        <f t="shared" si="13"/>
        <v>0</v>
      </c>
      <c r="BB9" s="217">
        <f t="shared" si="14"/>
        <v>0</v>
      </c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</row>
    <row r="10" spans="1:179" s="3" customFormat="1">
      <c r="B10" s="211">
        <v>12</v>
      </c>
      <c r="C10" s="212" t="s">
        <v>86</v>
      </c>
      <c r="D10" s="213">
        <f>+SUM(D12:D13)</f>
        <v>-39.624545996974106</v>
      </c>
      <c r="E10" s="213">
        <f t="shared" ref="E10:M10" si="67">+SUM(E12:E13)</f>
        <v>-34.609950552680701</v>
      </c>
      <c r="F10" s="213">
        <f t="shared" si="67"/>
        <v>9.876084450391426</v>
      </c>
      <c r="G10" s="213">
        <f t="shared" si="67"/>
        <v>-31.599138096514491</v>
      </c>
      <c r="H10" s="213">
        <f t="shared" si="67"/>
        <v>0</v>
      </c>
      <c r="I10" s="213">
        <f t="shared" si="67"/>
        <v>0</v>
      </c>
      <c r="J10" s="213">
        <f t="shared" si="67"/>
        <v>0</v>
      </c>
      <c r="K10" s="213">
        <f t="shared" si="67"/>
        <v>0</v>
      </c>
      <c r="L10" s="213">
        <f t="shared" si="67"/>
        <v>0</v>
      </c>
      <c r="M10" s="213">
        <f t="shared" si="67"/>
        <v>0</v>
      </c>
      <c r="N10" s="213">
        <f t="shared" si="28"/>
        <v>-74.280422089575111</v>
      </c>
      <c r="O10" s="213">
        <f t="shared" si="29"/>
        <v>-20.113137800000001</v>
      </c>
      <c r="P10" s="213">
        <f t="shared" si="30"/>
        <v>24.92444444333027</v>
      </c>
      <c r="Q10" s="213">
        <f t="shared" si="31"/>
        <v>29.844569449270736</v>
      </c>
      <c r="R10" s="213">
        <f t="shared" si="32"/>
        <v>-0.24904997332863132</v>
      </c>
      <c r="S10" s="213">
        <f t="shared" si="33"/>
        <v>-0.24125058149101619</v>
      </c>
      <c r="T10" s="213">
        <f t="shared" si="34"/>
        <v>-42.087833334532597</v>
      </c>
      <c r="U10" s="213">
        <f t="shared" si="35"/>
        <v>7.9681833366715384</v>
      </c>
      <c r="V10" s="213">
        <f t="shared" si="36"/>
        <v>-15.0611</v>
      </c>
      <c r="W10" s="213">
        <f t="shared" si="37"/>
        <v>22.958556664451862</v>
      </c>
      <c r="X10" s="213">
        <f t="shared" si="38"/>
        <v>-10.075147218477783</v>
      </c>
      <c r="Y10" s="213">
        <f t="shared" si="39"/>
        <v>12.053775004417348</v>
      </c>
      <c r="Z10" s="213">
        <f t="shared" si="40"/>
        <v>-20.036880556671356</v>
      </c>
      <c r="AA10" s="213">
        <f t="shared" si="41"/>
        <v>-5.1389866699999995</v>
      </c>
      <c r="AB10" s="213">
        <f t="shared" si="42"/>
        <v>1.5686829613059672E-10</v>
      </c>
      <c r="AC10" s="213">
        <f t="shared" si="43"/>
        <v>-6.4232708700000005</v>
      </c>
      <c r="AD10" s="213">
        <f t="shared" si="44"/>
        <v>0</v>
      </c>
      <c r="AE10" s="213">
        <f t="shared" si="45"/>
        <v>0</v>
      </c>
      <c r="AF10" s="213">
        <f t="shared" si="46"/>
        <v>0</v>
      </c>
      <c r="AG10" s="213">
        <f t="shared" si="47"/>
        <v>0</v>
      </c>
      <c r="AH10" s="213">
        <f t="shared" si="48"/>
        <v>0</v>
      </c>
      <c r="AI10" s="213">
        <f t="shared" si="49"/>
        <v>0</v>
      </c>
      <c r="AJ10" s="213">
        <f t="shared" si="50"/>
        <v>0</v>
      </c>
      <c r="AK10" s="213">
        <f t="shared" si="51"/>
        <v>0</v>
      </c>
      <c r="AL10" s="213">
        <f t="shared" si="52"/>
        <v>0</v>
      </c>
      <c r="AM10" s="213">
        <f t="shared" si="53"/>
        <v>0</v>
      </c>
      <c r="AN10" s="213">
        <f t="shared" si="54"/>
        <v>0</v>
      </c>
      <c r="AO10" s="213">
        <f t="shared" si="55"/>
        <v>0</v>
      </c>
      <c r="AP10" s="213">
        <f t="shared" si="56"/>
        <v>0</v>
      </c>
      <c r="AQ10" s="213">
        <f t="shared" si="57"/>
        <v>0</v>
      </c>
      <c r="AR10" s="213">
        <f t="shared" si="58"/>
        <v>0</v>
      </c>
      <c r="AS10" s="213">
        <f t="shared" si="59"/>
        <v>0</v>
      </c>
      <c r="AT10" s="213">
        <f t="shared" si="61"/>
        <v>0</v>
      </c>
      <c r="AU10" s="213">
        <f t="shared" si="62"/>
        <v>0</v>
      </c>
      <c r="AV10" s="213">
        <f t="shared" si="63"/>
        <v>0</v>
      </c>
      <c r="AW10" s="213">
        <f t="shared" si="64"/>
        <v>0</v>
      </c>
      <c r="AX10" s="213">
        <f t="shared" ref="AX10:AY10" si="68">+SUM(EW10:EY10)</f>
        <v>0</v>
      </c>
      <c r="AY10" s="213">
        <f t="shared" si="68"/>
        <v>0</v>
      </c>
      <c r="AZ10" s="213">
        <f t="shared" si="12"/>
        <v>0</v>
      </c>
      <c r="BA10" s="213">
        <f t="shared" si="13"/>
        <v>0</v>
      </c>
      <c r="BB10" s="213">
        <f t="shared" si="14"/>
        <v>0</v>
      </c>
      <c r="BC10" s="214">
        <f>+SUM(BC11:BC13)</f>
        <v>1.2708909480352304E-9</v>
      </c>
      <c r="BD10" s="214">
        <f t="shared" ref="BD10:DO10" si="69">+SUM(BD11:BD13)</f>
        <v>-8.4600060290540569E-10</v>
      </c>
      <c r="BE10" s="214">
        <f t="shared" si="69"/>
        <v>-74.280422090000002</v>
      </c>
      <c r="BF10" s="214">
        <f t="shared" si="69"/>
        <v>-20.113137800000001</v>
      </c>
      <c r="BG10" s="214">
        <f t="shared" si="69"/>
        <v>0</v>
      </c>
      <c r="BH10" s="214">
        <f t="shared" si="69"/>
        <v>0</v>
      </c>
      <c r="BI10" s="214">
        <f t="shared" si="69"/>
        <v>50.000000004437744</v>
      </c>
      <c r="BJ10" s="214">
        <f t="shared" si="69"/>
        <v>-25.075555561107475</v>
      </c>
      <c r="BK10" s="214">
        <f t="shared" si="69"/>
        <v>0</v>
      </c>
      <c r="BL10" s="214">
        <f t="shared" si="69"/>
        <v>-25.08223611</v>
      </c>
      <c r="BM10" s="214">
        <f t="shared" si="69"/>
        <v>74.999999998894197</v>
      </c>
      <c r="BN10" s="214">
        <f t="shared" si="69"/>
        <v>-20.073194439623464</v>
      </c>
      <c r="BO10" s="214">
        <f t="shared" si="69"/>
        <v>-8.7991639999998483E-2</v>
      </c>
      <c r="BP10" s="214">
        <f t="shared" si="69"/>
        <v>-8.3600003328641037E-2</v>
      </c>
      <c r="BQ10" s="214">
        <f t="shared" si="69"/>
        <v>-7.7458329999991804E-2</v>
      </c>
      <c r="BR10" s="214">
        <f t="shared" si="69"/>
        <v>7.2814287932487787E-10</v>
      </c>
      <c r="BS10" s="214">
        <f t="shared" si="69"/>
        <v>-0.16379225332864422</v>
      </c>
      <c r="BT10" s="214">
        <f t="shared" si="69"/>
        <v>-7.7458328890514849E-2</v>
      </c>
      <c r="BU10" s="214">
        <f t="shared" si="69"/>
        <v>-49.080513886765999</v>
      </c>
      <c r="BV10" s="214">
        <f t="shared" si="69"/>
        <v>4.9999999955620522</v>
      </c>
      <c r="BW10" s="214">
        <f t="shared" si="69"/>
        <v>1.9926805566713544</v>
      </c>
      <c r="BX10" s="214">
        <f t="shared" si="69"/>
        <v>-7.0098583300000001</v>
      </c>
      <c r="BY10" s="214">
        <f t="shared" si="69"/>
        <v>14.999999996671539</v>
      </c>
      <c r="BZ10" s="214">
        <f t="shared" si="69"/>
        <v>-2.1958330000000359E-2</v>
      </c>
      <c r="CA10" s="214">
        <f t="shared" si="69"/>
        <v>4.9788750000000004</v>
      </c>
      <c r="CB10" s="214">
        <f t="shared" si="69"/>
        <v>-10.021125</v>
      </c>
      <c r="CC10" s="214">
        <f t="shared" si="69"/>
        <v>-10.01885</v>
      </c>
      <c r="CD10" s="214">
        <f t="shared" si="69"/>
        <v>9.9999999966713542</v>
      </c>
      <c r="CE10" s="214">
        <f t="shared" si="69"/>
        <v>7.9859166699999999</v>
      </c>
      <c r="CF10" s="214">
        <f t="shared" si="69"/>
        <v>4.972639997780508</v>
      </c>
      <c r="CG10" s="214">
        <f t="shared" si="69"/>
        <v>-10.021883328477784</v>
      </c>
      <c r="CH10" s="214">
        <f t="shared" si="69"/>
        <v>-10.04903889</v>
      </c>
      <c r="CI10" s="214">
        <f t="shared" si="69"/>
        <v>9.9957750000000001</v>
      </c>
      <c r="CJ10" s="214">
        <f t="shared" si="69"/>
        <v>-3.7499966715395239E-3</v>
      </c>
      <c r="CK10" s="214">
        <f t="shared" si="69"/>
        <v>2.0716083299793997</v>
      </c>
      <c r="CL10" s="214">
        <f t="shared" si="69"/>
        <v>9.9859166711094876</v>
      </c>
      <c r="CM10" s="214">
        <f t="shared" si="69"/>
        <v>-15.029838886671355</v>
      </c>
      <c r="CN10" s="214">
        <f t="shared" si="69"/>
        <v>-5.0070416699999996</v>
      </c>
      <c r="CO10" s="214">
        <f t="shared" si="69"/>
        <v>0</v>
      </c>
      <c r="CP10" s="214">
        <f t="shared" si="69"/>
        <v>-5.1389866699999995</v>
      </c>
      <c r="CQ10" s="214">
        <f t="shared" si="69"/>
        <v>0</v>
      </c>
      <c r="CR10" s="214">
        <f t="shared" si="69"/>
        <v>0</v>
      </c>
      <c r="CS10" s="214">
        <f t="shared" si="69"/>
        <v>1.5686829613059672E-10</v>
      </c>
      <c r="CT10" s="214">
        <f t="shared" si="69"/>
        <v>0</v>
      </c>
      <c r="CU10" s="214">
        <f t="shared" si="69"/>
        <v>0</v>
      </c>
      <c r="CV10" s="214">
        <f t="shared" si="69"/>
        <v>0</v>
      </c>
      <c r="CW10" s="214">
        <f t="shared" si="69"/>
        <v>0</v>
      </c>
      <c r="CX10" s="214">
        <f t="shared" si="69"/>
        <v>-6.4232708700000005</v>
      </c>
      <c r="CY10" s="214">
        <f t="shared" si="69"/>
        <v>0</v>
      </c>
      <c r="CZ10" s="214">
        <f t="shared" si="69"/>
        <v>0</v>
      </c>
      <c r="DA10" s="214">
        <f t="shared" si="69"/>
        <v>0</v>
      </c>
      <c r="DB10" s="214">
        <f t="shared" si="69"/>
        <v>0</v>
      </c>
      <c r="DC10" s="214">
        <f t="shared" si="69"/>
        <v>0</v>
      </c>
      <c r="DD10" s="214">
        <f t="shared" si="69"/>
        <v>0</v>
      </c>
      <c r="DE10" s="214">
        <f t="shared" si="69"/>
        <v>0</v>
      </c>
      <c r="DF10" s="214">
        <f t="shared" si="69"/>
        <v>0</v>
      </c>
      <c r="DG10" s="214">
        <f t="shared" si="69"/>
        <v>0</v>
      </c>
      <c r="DH10" s="214">
        <f t="shared" si="69"/>
        <v>0</v>
      </c>
      <c r="DI10" s="214">
        <f t="shared" si="69"/>
        <v>0</v>
      </c>
      <c r="DJ10" s="214">
        <f t="shared" si="69"/>
        <v>0</v>
      </c>
      <c r="DK10" s="214">
        <f t="shared" si="69"/>
        <v>0</v>
      </c>
      <c r="DL10" s="214">
        <f t="shared" si="69"/>
        <v>0</v>
      </c>
      <c r="DM10" s="214">
        <f t="shared" si="69"/>
        <v>0</v>
      </c>
      <c r="DN10" s="214">
        <f t="shared" si="69"/>
        <v>0</v>
      </c>
      <c r="DO10" s="214">
        <f t="shared" si="69"/>
        <v>0</v>
      </c>
      <c r="DP10" s="214">
        <f t="shared" ref="DP10:FT10" si="70">+SUM(DP11:DP13)</f>
        <v>0</v>
      </c>
      <c r="DQ10" s="214">
        <f t="shared" si="70"/>
        <v>0</v>
      </c>
      <c r="DR10" s="214">
        <f t="shared" si="70"/>
        <v>0</v>
      </c>
      <c r="DS10" s="214">
        <f t="shared" si="70"/>
        <v>0</v>
      </c>
      <c r="DT10" s="214">
        <f t="shared" si="70"/>
        <v>0</v>
      </c>
      <c r="DU10" s="214">
        <f t="shared" si="70"/>
        <v>0</v>
      </c>
      <c r="DV10" s="214">
        <f t="shared" si="70"/>
        <v>0</v>
      </c>
      <c r="DW10" s="214">
        <f t="shared" si="70"/>
        <v>0</v>
      </c>
      <c r="DX10" s="214">
        <f t="shared" si="70"/>
        <v>0</v>
      </c>
      <c r="DY10" s="214">
        <f t="shared" si="70"/>
        <v>0</v>
      </c>
      <c r="DZ10" s="214">
        <f t="shared" si="70"/>
        <v>0</v>
      </c>
      <c r="EA10" s="214">
        <f t="shared" si="70"/>
        <v>0</v>
      </c>
      <c r="EB10" s="214">
        <f t="shared" si="70"/>
        <v>0</v>
      </c>
      <c r="EC10" s="214">
        <f t="shared" si="70"/>
        <v>0</v>
      </c>
      <c r="ED10" s="214">
        <f t="shared" si="70"/>
        <v>0</v>
      </c>
      <c r="EE10" s="214">
        <f t="shared" si="70"/>
        <v>0</v>
      </c>
      <c r="EF10" s="214">
        <f t="shared" si="70"/>
        <v>0</v>
      </c>
      <c r="EG10" s="214">
        <f t="shared" si="70"/>
        <v>0</v>
      </c>
      <c r="EH10" s="214">
        <f t="shared" si="70"/>
        <v>0</v>
      </c>
      <c r="EI10" s="214">
        <f t="shared" si="70"/>
        <v>0</v>
      </c>
      <c r="EJ10" s="214">
        <f t="shared" si="70"/>
        <v>0</v>
      </c>
      <c r="EK10" s="214">
        <f t="shared" si="70"/>
        <v>0</v>
      </c>
      <c r="EL10" s="214">
        <f t="shared" si="70"/>
        <v>0</v>
      </c>
      <c r="EM10" s="214">
        <f t="shared" si="70"/>
        <v>0</v>
      </c>
      <c r="EN10" s="214">
        <f t="shared" si="70"/>
        <v>0</v>
      </c>
      <c r="EO10" s="214">
        <f t="shared" si="70"/>
        <v>0</v>
      </c>
      <c r="EP10" s="214">
        <f t="shared" si="70"/>
        <v>0</v>
      </c>
      <c r="EQ10" s="214">
        <f t="shared" si="70"/>
        <v>0</v>
      </c>
      <c r="ER10" s="214">
        <f t="shared" si="70"/>
        <v>0</v>
      </c>
      <c r="ES10" s="214">
        <f t="shared" si="70"/>
        <v>0</v>
      </c>
      <c r="ET10" s="214">
        <f t="shared" si="70"/>
        <v>0</v>
      </c>
      <c r="EU10" s="214">
        <f t="shared" si="70"/>
        <v>0</v>
      </c>
      <c r="EV10" s="214">
        <f t="shared" si="70"/>
        <v>0</v>
      </c>
      <c r="EW10" s="214">
        <f t="shared" si="70"/>
        <v>0</v>
      </c>
      <c r="EX10" s="214">
        <f t="shared" si="70"/>
        <v>0</v>
      </c>
      <c r="EY10" s="214">
        <f t="shared" si="70"/>
        <v>0</v>
      </c>
      <c r="EZ10" s="214">
        <f t="shared" si="70"/>
        <v>0</v>
      </c>
      <c r="FA10" s="214">
        <f t="shared" si="70"/>
        <v>0</v>
      </c>
      <c r="FB10" s="214">
        <f t="shared" si="70"/>
        <v>0</v>
      </c>
      <c r="FC10" s="214">
        <f t="shared" si="70"/>
        <v>0</v>
      </c>
      <c r="FD10" s="214">
        <f t="shared" si="70"/>
        <v>0</v>
      </c>
      <c r="FE10" s="214">
        <f t="shared" si="70"/>
        <v>0</v>
      </c>
      <c r="FF10" s="214">
        <f t="shared" si="70"/>
        <v>0</v>
      </c>
      <c r="FG10" s="214">
        <f t="shared" si="70"/>
        <v>0</v>
      </c>
      <c r="FH10" s="214">
        <f t="shared" si="70"/>
        <v>0</v>
      </c>
      <c r="FI10" s="214">
        <f t="shared" si="70"/>
        <v>0</v>
      </c>
      <c r="FJ10" s="214">
        <f t="shared" si="70"/>
        <v>0</v>
      </c>
      <c r="FK10" s="214">
        <f t="shared" si="70"/>
        <v>0</v>
      </c>
      <c r="FL10" s="214">
        <f t="shared" si="70"/>
        <v>0</v>
      </c>
      <c r="FM10" s="214">
        <f t="shared" si="70"/>
        <v>0</v>
      </c>
      <c r="FN10" s="214">
        <f t="shared" si="70"/>
        <v>0</v>
      </c>
      <c r="FO10" s="214">
        <f t="shared" si="70"/>
        <v>0</v>
      </c>
      <c r="FP10" s="214">
        <f t="shared" si="70"/>
        <v>0</v>
      </c>
      <c r="FQ10" s="214">
        <f t="shared" si="70"/>
        <v>0</v>
      </c>
      <c r="FR10" s="214">
        <f t="shared" si="70"/>
        <v>0</v>
      </c>
      <c r="FS10" s="214">
        <f t="shared" si="70"/>
        <v>0</v>
      </c>
      <c r="FT10" s="214">
        <f t="shared" si="70"/>
        <v>0</v>
      </c>
      <c r="FU10" s="214">
        <f t="shared" ref="FU10" si="71">+SUM(FU11:FU13)</f>
        <v>0</v>
      </c>
      <c r="FV10" s="214">
        <f t="shared" ref="FV10:FW10" si="72">+SUM(FV11:FV13)</f>
        <v>0</v>
      </c>
      <c r="FW10" s="214">
        <f t="shared" si="72"/>
        <v>0</v>
      </c>
    </row>
    <row r="11" spans="1:179" hidden="1">
      <c r="B11" s="215">
        <v>121</v>
      </c>
      <c r="C11" s="216" t="s">
        <v>83</v>
      </c>
      <c r="D11" s="217">
        <f t="shared" ref="D11:D16" si="73">+SUM(BC11:BN11)</f>
        <v>0</v>
      </c>
      <c r="E11" s="217">
        <f t="shared" ref="E11:E16" si="74">+SUM(BO11:BZ11)</f>
        <v>0</v>
      </c>
      <c r="F11" s="217">
        <f t="shared" ref="F11:F16" si="75">+SUM(CA11:CL11)</f>
        <v>0</v>
      </c>
      <c r="G11" s="217">
        <f t="shared" ref="G11:G16" si="76">+SUM(CM11:CX11)</f>
        <v>0</v>
      </c>
      <c r="H11" s="217">
        <f t="shared" ref="H11:H16" si="77">+SUM(CY11:DJ11)</f>
        <v>0</v>
      </c>
      <c r="I11" s="217">
        <f t="shared" ref="I11:I16" si="78">+SUM(DK11:DV11)</f>
        <v>0</v>
      </c>
      <c r="J11" s="217">
        <f t="shared" ref="J11:J16" si="79">+SUM(DW11:EH11)</f>
        <v>0</v>
      </c>
      <c r="K11" s="217">
        <f t="shared" ref="K11:K16" si="80">+SUM(EI11:ET11)</f>
        <v>0</v>
      </c>
      <c r="L11" s="217">
        <f t="shared" si="60"/>
        <v>0</v>
      </c>
      <c r="M11" s="217">
        <f t="shared" si="9"/>
        <v>0</v>
      </c>
      <c r="N11" s="217">
        <f t="shared" si="28"/>
        <v>0</v>
      </c>
      <c r="O11" s="217">
        <f t="shared" si="29"/>
        <v>0</v>
      </c>
      <c r="P11" s="217">
        <f t="shared" si="30"/>
        <v>0</v>
      </c>
      <c r="Q11" s="217">
        <f t="shared" si="31"/>
        <v>0</v>
      </c>
      <c r="R11" s="217">
        <f t="shared" si="32"/>
        <v>0</v>
      </c>
      <c r="S11" s="217">
        <f t="shared" si="33"/>
        <v>0</v>
      </c>
      <c r="T11" s="217">
        <f t="shared" si="34"/>
        <v>0</v>
      </c>
      <c r="U11" s="217">
        <f t="shared" si="35"/>
        <v>0</v>
      </c>
      <c r="V11" s="217">
        <f t="shared" si="36"/>
        <v>0</v>
      </c>
      <c r="W11" s="217">
        <f t="shared" si="37"/>
        <v>0</v>
      </c>
      <c r="X11" s="217">
        <f t="shared" si="38"/>
        <v>0</v>
      </c>
      <c r="Y11" s="217">
        <f t="shared" si="39"/>
        <v>0</v>
      </c>
      <c r="Z11" s="217">
        <f t="shared" si="40"/>
        <v>0</v>
      </c>
      <c r="AA11" s="217">
        <f t="shared" si="41"/>
        <v>0</v>
      </c>
      <c r="AB11" s="217">
        <f t="shared" si="42"/>
        <v>0</v>
      </c>
      <c r="AC11" s="217">
        <f t="shared" si="43"/>
        <v>0</v>
      </c>
      <c r="AD11" s="217">
        <f t="shared" si="44"/>
        <v>0</v>
      </c>
      <c r="AE11" s="217">
        <f t="shared" si="45"/>
        <v>0</v>
      </c>
      <c r="AF11" s="217">
        <f t="shared" si="46"/>
        <v>0</v>
      </c>
      <c r="AG11" s="217">
        <f t="shared" si="47"/>
        <v>0</v>
      </c>
      <c r="AH11" s="217">
        <f t="shared" si="48"/>
        <v>0</v>
      </c>
      <c r="AI11" s="217">
        <f t="shared" si="49"/>
        <v>0</v>
      </c>
      <c r="AJ11" s="217">
        <f t="shared" si="50"/>
        <v>0</v>
      </c>
      <c r="AK11" s="217">
        <f t="shared" si="51"/>
        <v>0</v>
      </c>
      <c r="AL11" s="217">
        <f t="shared" si="52"/>
        <v>0</v>
      </c>
      <c r="AM11" s="217">
        <f t="shared" si="53"/>
        <v>0</v>
      </c>
      <c r="AN11" s="217">
        <f t="shared" si="54"/>
        <v>0</v>
      </c>
      <c r="AO11" s="217">
        <f t="shared" si="55"/>
        <v>0</v>
      </c>
      <c r="AP11" s="217">
        <f t="shared" si="56"/>
        <v>0</v>
      </c>
      <c r="AQ11" s="217">
        <f t="shared" si="57"/>
        <v>0</v>
      </c>
      <c r="AR11" s="217">
        <f t="shared" si="58"/>
        <v>0</v>
      </c>
      <c r="AS11" s="217">
        <f t="shared" si="59"/>
        <v>0</v>
      </c>
      <c r="AT11" s="217">
        <f t="shared" si="61"/>
        <v>0</v>
      </c>
      <c r="AU11" s="217">
        <f t="shared" si="62"/>
        <v>0</v>
      </c>
      <c r="AV11" s="217">
        <f t="shared" si="63"/>
        <v>0</v>
      </c>
      <c r="AW11" s="217">
        <f t="shared" si="64"/>
        <v>0</v>
      </c>
      <c r="AX11" s="217">
        <f t="shared" ref="AX11:AX16" si="81">+SUM(FG11:FI11)</f>
        <v>0</v>
      </c>
      <c r="AY11" s="217">
        <f t="shared" ref="AY11:AY16" si="82">+SUM(FJ11:FL11)</f>
        <v>0</v>
      </c>
      <c r="AZ11" s="217">
        <f t="shared" si="12"/>
        <v>0</v>
      </c>
      <c r="BA11" s="217">
        <f t="shared" si="13"/>
        <v>0</v>
      </c>
      <c r="BB11" s="217">
        <f t="shared" si="14"/>
        <v>0</v>
      </c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18"/>
      <c r="BN11" s="218"/>
      <c r="BO11" s="218"/>
      <c r="BP11" s="218"/>
      <c r="BQ11" s="218"/>
      <c r="BR11" s="218"/>
      <c r="BS11" s="218"/>
      <c r="BT11" s="218"/>
      <c r="BU11" s="218"/>
      <c r="BV11" s="218"/>
      <c r="BW11" s="218"/>
      <c r="BX11" s="218"/>
      <c r="BY11" s="218"/>
      <c r="BZ11" s="218"/>
      <c r="CA11" s="218"/>
      <c r="CB11" s="218"/>
      <c r="CC11" s="218"/>
      <c r="CD11" s="218"/>
      <c r="CE11" s="218"/>
      <c r="CF11" s="218"/>
      <c r="CG11" s="218"/>
      <c r="CH11" s="218"/>
      <c r="CI11" s="218"/>
      <c r="CJ11" s="218"/>
      <c r="CK11" s="218"/>
      <c r="CL11" s="218"/>
      <c r="CM11" s="218"/>
      <c r="CN11" s="218"/>
      <c r="CO11" s="218"/>
      <c r="CP11" s="218"/>
      <c r="CQ11" s="218"/>
      <c r="CR11" s="218"/>
      <c r="CS11" s="218"/>
      <c r="CT11" s="218"/>
      <c r="CU11" s="218"/>
      <c r="CV11" s="218"/>
      <c r="CW11" s="218"/>
      <c r="CX11" s="218"/>
      <c r="CY11" s="218"/>
      <c r="CZ11" s="218"/>
      <c r="DA11" s="218"/>
      <c r="DB11" s="218"/>
      <c r="DC11" s="218"/>
      <c r="DD11" s="218"/>
      <c r="DE11" s="218"/>
      <c r="DF11" s="218"/>
      <c r="DG11" s="218"/>
      <c r="DH11" s="218"/>
      <c r="DI11" s="218"/>
      <c r="DJ11" s="218"/>
      <c r="DK11" s="218"/>
      <c r="DL11" s="218"/>
      <c r="DM11" s="218"/>
      <c r="DN11" s="218"/>
      <c r="DO11" s="218"/>
      <c r="DP11" s="218"/>
      <c r="DQ11" s="218"/>
      <c r="DR11" s="218"/>
      <c r="DS11" s="218"/>
      <c r="DT11" s="218"/>
      <c r="DU11" s="218"/>
      <c r="DV11" s="218"/>
      <c r="DW11" s="218"/>
      <c r="DX11" s="218"/>
      <c r="DY11" s="218"/>
      <c r="DZ11" s="218"/>
      <c r="EA11" s="218"/>
      <c r="EB11" s="218"/>
      <c r="EC11" s="218"/>
      <c r="ED11" s="218"/>
      <c r="EE11" s="218"/>
      <c r="EF11" s="218"/>
      <c r="EG11" s="218"/>
      <c r="EH11" s="218"/>
      <c r="EI11" s="218"/>
      <c r="EJ11" s="218"/>
      <c r="EK11" s="218"/>
      <c r="EL11" s="218"/>
      <c r="EM11" s="218"/>
      <c r="EN11" s="218"/>
      <c r="EO11" s="218"/>
      <c r="EP11" s="218"/>
      <c r="EQ11" s="218"/>
      <c r="ER11" s="218"/>
      <c r="ES11" s="218"/>
      <c r="ET11" s="218"/>
      <c r="EU11" s="218"/>
      <c r="EV11" s="218"/>
      <c r="EW11" s="218"/>
      <c r="EX11" s="218"/>
      <c r="EY11" s="218"/>
      <c r="EZ11" s="218"/>
      <c r="FA11" s="218"/>
      <c r="FB11" s="218"/>
      <c r="FC11" s="218"/>
      <c r="FD11" s="218"/>
      <c r="FE11" s="218"/>
      <c r="FF11" s="218"/>
      <c r="FG11" s="218"/>
      <c r="FH11" s="218"/>
      <c r="FI11" s="218"/>
      <c r="FJ11" s="218"/>
      <c r="FK11" s="218"/>
      <c r="FL11" s="218"/>
      <c r="FM11" s="218"/>
      <c r="FN11" s="218"/>
      <c r="FO11" s="218"/>
      <c r="FP11" s="218"/>
      <c r="FQ11" s="218"/>
      <c r="FR11" s="218"/>
      <c r="FS11" s="218"/>
      <c r="FT11" s="218"/>
      <c r="FU11" s="218"/>
      <c r="FV11" s="218"/>
      <c r="FW11" s="218"/>
    </row>
    <row r="12" spans="1:179">
      <c r="B12" s="215">
        <v>122</v>
      </c>
      <c r="C12" s="219" t="s">
        <v>87</v>
      </c>
      <c r="D12" s="217">
        <f t="shared" si="73"/>
        <v>-39.624545996974106</v>
      </c>
      <c r="E12" s="217">
        <f t="shared" si="74"/>
        <v>-34.609950552680701</v>
      </c>
      <c r="F12" s="217">
        <f t="shared" si="75"/>
        <v>9.876084450391426</v>
      </c>
      <c r="G12" s="217">
        <f t="shared" si="76"/>
        <v>-31.599138096514491</v>
      </c>
      <c r="H12" s="217">
        <f t="shared" si="77"/>
        <v>0</v>
      </c>
      <c r="I12" s="217">
        <f t="shared" si="78"/>
        <v>0</v>
      </c>
      <c r="J12" s="217">
        <f t="shared" si="79"/>
        <v>0</v>
      </c>
      <c r="K12" s="217">
        <f t="shared" si="80"/>
        <v>0</v>
      </c>
      <c r="L12" s="217">
        <f t="shared" ref="L12:L13" si="83">+SUM(EU12:FF12)</f>
        <v>0</v>
      </c>
      <c r="M12" s="217">
        <f t="shared" ref="M12:M13" si="84">+SUM(FG12:FR12)</f>
        <v>0</v>
      </c>
      <c r="N12" s="217">
        <f>+SUM(BC12:BE12)</f>
        <v>-74.280422089575111</v>
      </c>
      <c r="O12" s="217">
        <f>+SUM(BF12:BH12)</f>
        <v>-20.113137800000001</v>
      </c>
      <c r="P12" s="217">
        <f>+SUM(BI12:BK12)</f>
        <v>24.92444444333027</v>
      </c>
      <c r="Q12" s="217">
        <f>+SUM(BL12:BN12)</f>
        <v>29.844569449270736</v>
      </c>
      <c r="R12" s="217">
        <f>+SUM(BO12:BQ12)</f>
        <v>-0.24904997332863132</v>
      </c>
      <c r="S12" s="217">
        <f>+SUM(BR12:BT12)</f>
        <v>-0.24125058149101619</v>
      </c>
      <c r="T12" s="217">
        <f>+SUM(BU12:BW12)</f>
        <v>-42.087833334532597</v>
      </c>
      <c r="U12" s="217">
        <f>+SUM(BX12:BZ12)</f>
        <v>7.9681833366715384</v>
      </c>
      <c r="V12" s="217">
        <f>+SUM(CA12:CC12)</f>
        <v>-15.0611</v>
      </c>
      <c r="W12" s="217">
        <f>+SUM(CD12:CF12)</f>
        <v>22.958556664451862</v>
      </c>
      <c r="X12" s="217">
        <f>+SUM(CG12:CI12)</f>
        <v>-10.075147218477783</v>
      </c>
      <c r="Y12" s="217">
        <f>+SUM(CJ12:CL12)</f>
        <v>12.053775004417348</v>
      </c>
      <c r="Z12" s="217">
        <f>+SUM(CM12:CO12)</f>
        <v>-20.036880556671356</v>
      </c>
      <c r="AA12" s="217">
        <f>+SUM(CP12:CR12)</f>
        <v>-5.1389866699999995</v>
      </c>
      <c r="AB12" s="217">
        <f>+SUM(CS12:CU12)</f>
        <v>1.5686829613059672E-10</v>
      </c>
      <c r="AC12" s="217">
        <f>+SUM(CV12:CX12)</f>
        <v>-6.4232708700000005</v>
      </c>
      <c r="AD12" s="217">
        <f>+SUM(CY12:DA12)</f>
        <v>0</v>
      </c>
      <c r="AE12" s="217">
        <f>+SUM(DB12:DD12)</f>
        <v>0</v>
      </c>
      <c r="AF12" s="217">
        <f>+SUM(DE12:DG12)</f>
        <v>0</v>
      </c>
      <c r="AG12" s="217">
        <f>+SUM(DH12:DJ12)</f>
        <v>0</v>
      </c>
      <c r="AH12" s="217">
        <f>+SUM(DK12:DM12)</f>
        <v>0</v>
      </c>
      <c r="AI12" s="217">
        <f>+SUM(DN12:DP12)</f>
        <v>0</v>
      </c>
      <c r="AJ12" s="217">
        <f>+SUM(DQ12:DS12)</f>
        <v>0</v>
      </c>
      <c r="AK12" s="217">
        <f>+SUM(DT12:DV12)</f>
        <v>0</v>
      </c>
      <c r="AL12" s="217">
        <f>+SUM(DW12:DY12)</f>
        <v>0</v>
      </c>
      <c r="AM12" s="217">
        <f>+SUM(DZ12:EB12)</f>
        <v>0</v>
      </c>
      <c r="AN12" s="217">
        <f>+SUM(EC12:EE12)</f>
        <v>0</v>
      </c>
      <c r="AO12" s="217">
        <f>+SUM(EF12:EH12)</f>
        <v>0</v>
      </c>
      <c r="AP12" s="217">
        <f>+SUM(EI12:EK12)</f>
        <v>0</v>
      </c>
      <c r="AQ12" s="217">
        <f>+SUM(EL12:EN12)</f>
        <v>0</v>
      </c>
      <c r="AR12" s="217">
        <f>+SUM(EO12:EQ12)</f>
        <v>0</v>
      </c>
      <c r="AS12" s="217">
        <f>+SUM(ER12:ET12)</f>
        <v>0</v>
      </c>
      <c r="AT12" s="217">
        <f t="shared" si="61"/>
        <v>0</v>
      </c>
      <c r="AU12" s="217">
        <f t="shared" si="62"/>
        <v>0</v>
      </c>
      <c r="AV12" s="217">
        <f t="shared" si="63"/>
        <v>0</v>
      </c>
      <c r="AW12" s="217">
        <f t="shared" si="64"/>
        <v>0</v>
      </c>
      <c r="AX12" s="217">
        <f t="shared" si="81"/>
        <v>0</v>
      </c>
      <c r="AY12" s="217">
        <f t="shared" si="82"/>
        <v>0</v>
      </c>
      <c r="AZ12" s="217">
        <f t="shared" ref="AZ12:AZ13" si="85">+SUM(FM12:FO12)</f>
        <v>0</v>
      </c>
      <c r="BA12" s="217">
        <f t="shared" ref="BA12:BA13" si="86">+SUM(FP12:FR12)</f>
        <v>0</v>
      </c>
      <c r="BB12" s="217">
        <f t="shared" si="14"/>
        <v>0</v>
      </c>
      <c r="BC12" s="218">
        <f>+EPNF!BC12</f>
        <v>1.2708909480352304E-9</v>
      </c>
      <c r="BD12" s="218">
        <f>+EPNF!BD12</f>
        <v>-8.4600060290540569E-10</v>
      </c>
      <c r="BE12" s="218">
        <f>+EPNF!BE12</f>
        <v>-74.280422090000002</v>
      </c>
      <c r="BF12" s="218">
        <f>+EPNF!BF12</f>
        <v>-20.113137800000001</v>
      </c>
      <c r="BG12" s="218">
        <f>+EPNF!BG12</f>
        <v>0</v>
      </c>
      <c r="BH12" s="218">
        <f>+EPNF!BH12</f>
        <v>0</v>
      </c>
      <c r="BI12" s="218">
        <f>+EPNF!BI12</f>
        <v>50.000000004437744</v>
      </c>
      <c r="BJ12" s="218">
        <f>+EPNF!BJ12</f>
        <v>-25.075555561107475</v>
      </c>
      <c r="BK12" s="218">
        <f>+EPNF!BK12</f>
        <v>0</v>
      </c>
      <c r="BL12" s="218">
        <f>+EPNF!BL12</f>
        <v>-25.08223611</v>
      </c>
      <c r="BM12" s="218">
        <f>+EPNF!BM12</f>
        <v>74.999999998894197</v>
      </c>
      <c r="BN12" s="218">
        <f>+EPNF!BN12</f>
        <v>-20.073194439623464</v>
      </c>
      <c r="BO12" s="218">
        <f>+EPNF!BO12</f>
        <v>-8.7991639999998483E-2</v>
      </c>
      <c r="BP12" s="218">
        <f>+EPNF!BP12</f>
        <v>-8.3600003328641037E-2</v>
      </c>
      <c r="BQ12" s="218">
        <f>+EPNF!BQ12</f>
        <v>-7.7458329999991804E-2</v>
      </c>
      <c r="BR12" s="218">
        <f>+EPNF!BR12</f>
        <v>7.2814287932487787E-10</v>
      </c>
      <c r="BS12" s="218">
        <f>+EPNF!BS12</f>
        <v>-0.16379225332864422</v>
      </c>
      <c r="BT12" s="218">
        <f>+EPNF!BT12</f>
        <v>-7.7458328890514849E-2</v>
      </c>
      <c r="BU12" s="218">
        <f>+EPNF!BU12</f>
        <v>-49.080513886765999</v>
      </c>
      <c r="BV12" s="218">
        <f>+EPNF!BV12</f>
        <v>4.9999999955620522</v>
      </c>
      <c r="BW12" s="218">
        <f>+EPNF!BW12</f>
        <v>1.9926805566713544</v>
      </c>
      <c r="BX12" s="218">
        <f>+EPNF!BX12</f>
        <v>-7.0098583300000001</v>
      </c>
      <c r="BY12" s="218">
        <f>+EPNF!BY12</f>
        <v>14.999999996671539</v>
      </c>
      <c r="BZ12" s="218">
        <f>+EPNF!BZ12</f>
        <v>-2.1958330000000359E-2</v>
      </c>
      <c r="CA12" s="218">
        <f>+EPNF!CA12</f>
        <v>4.9788750000000004</v>
      </c>
      <c r="CB12" s="218">
        <f>+EPNF!CB12</f>
        <v>-10.021125</v>
      </c>
      <c r="CC12" s="218">
        <f>+EPNF!CC12</f>
        <v>-10.01885</v>
      </c>
      <c r="CD12" s="218">
        <f>+EPNF!CD12</f>
        <v>9.9999999966713542</v>
      </c>
      <c r="CE12" s="218">
        <f>+EPNF!CE12</f>
        <v>7.9859166699999999</v>
      </c>
      <c r="CF12" s="218">
        <f>+EPNF!CF12</f>
        <v>4.972639997780508</v>
      </c>
      <c r="CG12" s="218">
        <f>+EPNF!CG12</f>
        <v>-10.021883328477784</v>
      </c>
      <c r="CH12" s="218">
        <f>+EPNF!CH12</f>
        <v>-10.04903889</v>
      </c>
      <c r="CI12" s="218">
        <f>+EPNF!CI12</f>
        <v>9.9957750000000001</v>
      </c>
      <c r="CJ12" s="218">
        <f>+EPNF!CJ12</f>
        <v>-3.7499966715395239E-3</v>
      </c>
      <c r="CK12" s="218">
        <f>+EPNF!CK12</f>
        <v>2.0716083299793997</v>
      </c>
      <c r="CL12" s="218">
        <f>+EPNF!CL12</f>
        <v>9.9859166711094876</v>
      </c>
      <c r="CM12" s="218">
        <f>+EPNF!CM12</f>
        <v>-15.029838886671355</v>
      </c>
      <c r="CN12" s="218">
        <f>+EPNF!CN12</f>
        <v>-5.0070416699999996</v>
      </c>
      <c r="CO12" s="218">
        <f>+EPNF!CO12</f>
        <v>0</v>
      </c>
      <c r="CP12" s="218">
        <f>+EPNF!CP12</f>
        <v>-5.1389866699999995</v>
      </c>
      <c r="CQ12" s="218">
        <f>+EPNF!CQ12</f>
        <v>0</v>
      </c>
      <c r="CR12" s="218">
        <f>+EPNF!CR12</f>
        <v>0</v>
      </c>
      <c r="CS12" s="218">
        <f>+EPNF!CS12</f>
        <v>1.5686829613059672E-10</v>
      </c>
      <c r="CT12" s="218">
        <f>+EPNF!CT12</f>
        <v>0</v>
      </c>
      <c r="CU12" s="218">
        <f>+EPNF!CU12</f>
        <v>0</v>
      </c>
      <c r="CV12" s="218">
        <f>+EPNF!CV12</f>
        <v>0</v>
      </c>
      <c r="CW12" s="218">
        <f>+EPNF!CW12</f>
        <v>0</v>
      </c>
      <c r="CX12" s="218">
        <f>+EPNF!CX12</f>
        <v>-6.4232708700000005</v>
      </c>
      <c r="CY12" s="218">
        <f>+EPNF!CY12</f>
        <v>0</v>
      </c>
      <c r="CZ12" s="218">
        <f>+EPNF!CZ12</f>
        <v>0</v>
      </c>
      <c r="DA12" s="218">
        <f>+EPNF!DA12</f>
        <v>0</v>
      </c>
      <c r="DB12" s="218">
        <f>+EPNF!DB12</f>
        <v>0</v>
      </c>
      <c r="DC12" s="218">
        <f>+EPNF!DC12</f>
        <v>0</v>
      </c>
      <c r="DD12" s="218">
        <f>+EPNF!DD12</f>
        <v>0</v>
      </c>
      <c r="DE12" s="218">
        <f>+EPNF!DE12</f>
        <v>0</v>
      </c>
      <c r="DF12" s="218">
        <f>+EPNF!DF12</f>
        <v>0</v>
      </c>
      <c r="DG12" s="218">
        <f>+EPNF!DG12</f>
        <v>0</v>
      </c>
      <c r="DH12" s="218">
        <f>+EPNF!DH12</f>
        <v>0</v>
      </c>
      <c r="DI12" s="218">
        <f>+EPNF!DI12</f>
        <v>0</v>
      </c>
      <c r="DJ12" s="218">
        <f>+EPNF!DJ12</f>
        <v>0</v>
      </c>
      <c r="DK12" s="218">
        <f>+EPNF!DK12</f>
        <v>0</v>
      </c>
      <c r="DL12" s="218">
        <f>+EPNF!DL12</f>
        <v>0</v>
      </c>
      <c r="DM12" s="218">
        <f>+EPNF!DM12</f>
        <v>0</v>
      </c>
      <c r="DN12" s="218">
        <f>+EPNF!DN12</f>
        <v>0</v>
      </c>
      <c r="DO12" s="218">
        <f>+EPNF!DO12</f>
        <v>0</v>
      </c>
      <c r="DP12" s="218">
        <f>+EPNF!DP12</f>
        <v>0</v>
      </c>
      <c r="DQ12" s="218">
        <f>+EPNF!DQ12</f>
        <v>0</v>
      </c>
      <c r="DR12" s="218">
        <f>+EPNF!DR12</f>
        <v>0</v>
      </c>
      <c r="DS12" s="218">
        <f>+EPNF!DS12</f>
        <v>0</v>
      </c>
      <c r="DT12" s="218">
        <f>+EPNF!DT12</f>
        <v>0</v>
      </c>
      <c r="DU12" s="218">
        <f>+EPNF!DU12</f>
        <v>0</v>
      </c>
      <c r="DV12" s="218">
        <f>+EPNF!DV12</f>
        <v>0</v>
      </c>
      <c r="DW12" s="218">
        <f>+EPNF!DW12</f>
        <v>0</v>
      </c>
      <c r="DX12" s="218">
        <f>+EPNF!DX12</f>
        <v>0</v>
      </c>
      <c r="DY12" s="218">
        <f>+EPNF!DY12</f>
        <v>0</v>
      </c>
      <c r="DZ12" s="218">
        <f>+EPNF!DZ12</f>
        <v>0</v>
      </c>
      <c r="EA12" s="218">
        <f>+EPNF!EA12</f>
        <v>0</v>
      </c>
      <c r="EB12" s="218">
        <f>+EPNF!EB12</f>
        <v>0</v>
      </c>
      <c r="EC12" s="218">
        <f>+EPNF!EC12</f>
        <v>0</v>
      </c>
      <c r="ED12" s="218">
        <f>+EPNF!ED12</f>
        <v>0</v>
      </c>
      <c r="EE12" s="218">
        <f>+EPNF!EE12</f>
        <v>0</v>
      </c>
      <c r="EF12" s="218">
        <f>+EPNF!EF12</f>
        <v>0</v>
      </c>
      <c r="EG12" s="218">
        <f>+EPNF!EG12</f>
        <v>0</v>
      </c>
      <c r="EH12" s="218">
        <f>+EPNF!EH12</f>
        <v>0</v>
      </c>
      <c r="EI12" s="218">
        <f>+EPNF!EI12</f>
        <v>0</v>
      </c>
      <c r="EJ12" s="218">
        <f>+EPNF!EJ12</f>
        <v>0</v>
      </c>
      <c r="EK12" s="218">
        <f>+EPNF!EK12</f>
        <v>0</v>
      </c>
      <c r="EL12" s="218">
        <f>+EPNF!EL12</f>
        <v>0</v>
      </c>
      <c r="EM12" s="218">
        <f>+EPNF!EM12</f>
        <v>0</v>
      </c>
      <c r="EN12" s="218">
        <f>+EPNF!EN12</f>
        <v>0</v>
      </c>
      <c r="EO12" s="218">
        <f>+EPNF!EO12</f>
        <v>0</v>
      </c>
      <c r="EP12" s="218">
        <f>+EPNF!EP12</f>
        <v>0</v>
      </c>
      <c r="EQ12" s="218">
        <f>+EPNF!EQ12</f>
        <v>0</v>
      </c>
      <c r="ER12" s="218">
        <f>+EPNF!ER12</f>
        <v>0</v>
      </c>
      <c r="ES12" s="218">
        <f>+EPNF!ES12</f>
        <v>0</v>
      </c>
      <c r="ET12" s="218">
        <f>+EPNF!ET12</f>
        <v>0</v>
      </c>
      <c r="EU12" s="218">
        <f>+EPNF!EU12</f>
        <v>0</v>
      </c>
      <c r="EV12" s="218">
        <f>+EPNF!EV12</f>
        <v>0</v>
      </c>
      <c r="EW12" s="218">
        <f>+EPNF!EW12</f>
        <v>0</v>
      </c>
      <c r="EX12" s="218">
        <f>+EPNF!EX12</f>
        <v>0</v>
      </c>
      <c r="EY12" s="218">
        <f>+EPNF!EY12</f>
        <v>0</v>
      </c>
      <c r="EZ12" s="218">
        <f>+EPNF!EZ12</f>
        <v>0</v>
      </c>
      <c r="FA12" s="218">
        <f>+EPNF!FA12</f>
        <v>0</v>
      </c>
      <c r="FB12" s="218">
        <f>+EPNF!FB12</f>
        <v>0</v>
      </c>
      <c r="FC12" s="218">
        <f>+EPNF!FC12</f>
        <v>0</v>
      </c>
      <c r="FD12" s="218">
        <f>+EPNF!FD12</f>
        <v>0</v>
      </c>
      <c r="FE12" s="218">
        <f>+EPNF!FE12</f>
        <v>0</v>
      </c>
      <c r="FF12" s="218">
        <f>+EPNF!FF12</f>
        <v>0</v>
      </c>
      <c r="FG12" s="218">
        <f>+EPNF!FG12</f>
        <v>0</v>
      </c>
      <c r="FH12" s="218">
        <f>+EPNF!FH12</f>
        <v>0</v>
      </c>
      <c r="FI12" s="218">
        <f>+EPNF!FI12</f>
        <v>0</v>
      </c>
      <c r="FJ12" s="218">
        <f>+EPNF!FJ12</f>
        <v>0</v>
      </c>
      <c r="FK12" s="218">
        <f>+EPNF!FK12</f>
        <v>0</v>
      </c>
      <c r="FL12" s="218">
        <f>+EPNF!FL12</f>
        <v>0</v>
      </c>
      <c r="FM12" s="218">
        <f>+EPNF!FM12</f>
        <v>0</v>
      </c>
      <c r="FN12" s="218">
        <f>+EPNF!FN12</f>
        <v>0</v>
      </c>
      <c r="FO12" s="218">
        <f>+EPNF!FO12</f>
        <v>0</v>
      </c>
      <c r="FP12" s="218">
        <f>+EPNF!FP12</f>
        <v>0</v>
      </c>
      <c r="FQ12" s="218">
        <f>+EPNF!FQ12</f>
        <v>0</v>
      </c>
      <c r="FR12" s="218">
        <f>+EPNF!FR12</f>
        <v>0</v>
      </c>
      <c r="FS12" s="218">
        <f>+EPNF!FS12</f>
        <v>0</v>
      </c>
      <c r="FT12" s="218">
        <f>+EPNF!FT12</f>
        <v>0</v>
      </c>
      <c r="FU12" s="218">
        <f>+EPNF!FU12</f>
        <v>0</v>
      </c>
      <c r="FV12" s="218">
        <f>+EPNF!FV12</f>
        <v>0</v>
      </c>
      <c r="FW12" s="218">
        <f>+EPNF!FW12</f>
        <v>0</v>
      </c>
    </row>
    <row r="13" spans="1:179">
      <c r="B13" s="215">
        <v>123</v>
      </c>
      <c r="C13" s="219" t="s">
        <v>88</v>
      </c>
      <c r="D13" s="217">
        <f t="shared" si="73"/>
        <v>0</v>
      </c>
      <c r="E13" s="217">
        <f t="shared" si="74"/>
        <v>0</v>
      </c>
      <c r="F13" s="217">
        <f t="shared" si="75"/>
        <v>0</v>
      </c>
      <c r="G13" s="217">
        <f t="shared" si="76"/>
        <v>0</v>
      </c>
      <c r="H13" s="217">
        <f t="shared" si="77"/>
        <v>0</v>
      </c>
      <c r="I13" s="217">
        <f t="shared" si="78"/>
        <v>0</v>
      </c>
      <c r="J13" s="217">
        <f t="shared" si="79"/>
        <v>0</v>
      </c>
      <c r="K13" s="217">
        <f t="shared" si="80"/>
        <v>0</v>
      </c>
      <c r="L13" s="217">
        <f t="shared" si="83"/>
        <v>0</v>
      </c>
      <c r="M13" s="217">
        <f t="shared" si="84"/>
        <v>0</v>
      </c>
      <c r="N13" s="217">
        <f>+SUM(BC13:BE13)</f>
        <v>0</v>
      </c>
      <c r="O13" s="217">
        <f>+SUM(BF13:BH13)</f>
        <v>0</v>
      </c>
      <c r="P13" s="217">
        <f>+SUM(BI13:BK13)</f>
        <v>0</v>
      </c>
      <c r="Q13" s="217">
        <f>+SUM(BL13:BN13)</f>
        <v>0</v>
      </c>
      <c r="R13" s="217">
        <f>+SUM(BO13:BQ13)</f>
        <v>0</v>
      </c>
      <c r="S13" s="217">
        <f>+SUM(BR13:BT13)</f>
        <v>0</v>
      </c>
      <c r="T13" s="217">
        <f>+SUM(BU13:BW13)</f>
        <v>0</v>
      </c>
      <c r="U13" s="217">
        <f>+SUM(BX13:BZ13)</f>
        <v>0</v>
      </c>
      <c r="V13" s="217">
        <f>+SUM(CA13:CC13)</f>
        <v>0</v>
      </c>
      <c r="W13" s="217">
        <f>+SUM(CD13:CF13)</f>
        <v>0</v>
      </c>
      <c r="X13" s="217">
        <f>+SUM(CG13:CI13)</f>
        <v>0</v>
      </c>
      <c r="Y13" s="217">
        <f>+SUM(CJ13:CL13)</f>
        <v>0</v>
      </c>
      <c r="Z13" s="217">
        <f>+SUM(CM13:CO13)</f>
        <v>0</v>
      </c>
      <c r="AA13" s="217">
        <f>+SUM(CP13:CR13)</f>
        <v>0</v>
      </c>
      <c r="AB13" s="217">
        <f>+SUM(CS13:CU13)</f>
        <v>0</v>
      </c>
      <c r="AC13" s="217">
        <f>+SUM(CV13:CX13)</f>
        <v>0</v>
      </c>
      <c r="AD13" s="217">
        <f>+SUM(CY13:DA13)</f>
        <v>0</v>
      </c>
      <c r="AE13" s="217">
        <f>+SUM(DB13:DD13)</f>
        <v>0</v>
      </c>
      <c r="AF13" s="217">
        <f>+SUM(DE13:DG13)</f>
        <v>0</v>
      </c>
      <c r="AG13" s="217">
        <f>+SUM(DH13:DJ13)</f>
        <v>0</v>
      </c>
      <c r="AH13" s="217">
        <f>+SUM(DK13:DM13)</f>
        <v>0</v>
      </c>
      <c r="AI13" s="217">
        <f>+SUM(DN13:DP13)</f>
        <v>0</v>
      </c>
      <c r="AJ13" s="217">
        <f>+SUM(DQ13:DS13)</f>
        <v>0</v>
      </c>
      <c r="AK13" s="217">
        <f>+SUM(DT13:DV13)</f>
        <v>0</v>
      </c>
      <c r="AL13" s="217">
        <f>+SUM(DW13:DY13)</f>
        <v>0</v>
      </c>
      <c r="AM13" s="217">
        <f>+SUM(DZ13:EB13)</f>
        <v>0</v>
      </c>
      <c r="AN13" s="217">
        <f>+SUM(EC13:EE13)</f>
        <v>0</v>
      </c>
      <c r="AO13" s="217">
        <f>+SUM(EF13:EH13)</f>
        <v>0</v>
      </c>
      <c r="AP13" s="217">
        <f>+SUM(EI13:EK13)</f>
        <v>0</v>
      </c>
      <c r="AQ13" s="217">
        <f>+SUM(EL13:EN13)</f>
        <v>0</v>
      </c>
      <c r="AR13" s="217">
        <f>+SUM(EO13:EQ13)</f>
        <v>0</v>
      </c>
      <c r="AS13" s="217">
        <f>+SUM(ER13:ET13)</f>
        <v>0</v>
      </c>
      <c r="AT13" s="217">
        <f t="shared" si="61"/>
        <v>0</v>
      </c>
      <c r="AU13" s="217">
        <f t="shared" si="62"/>
        <v>0</v>
      </c>
      <c r="AV13" s="217">
        <f t="shared" si="63"/>
        <v>0</v>
      </c>
      <c r="AW13" s="217">
        <f t="shared" si="64"/>
        <v>0</v>
      </c>
      <c r="AX13" s="217">
        <f t="shared" si="81"/>
        <v>0</v>
      </c>
      <c r="AY13" s="217">
        <f t="shared" si="82"/>
        <v>0</v>
      </c>
      <c r="AZ13" s="217">
        <f t="shared" si="85"/>
        <v>0</v>
      </c>
      <c r="BA13" s="217">
        <f t="shared" si="86"/>
        <v>0</v>
      </c>
      <c r="BB13" s="217">
        <f t="shared" si="14"/>
        <v>0</v>
      </c>
      <c r="BC13" s="218">
        <f>+EPNF!BC13</f>
        <v>0</v>
      </c>
      <c r="BD13" s="218">
        <f>+EPNF!BD13</f>
        <v>0</v>
      </c>
      <c r="BE13" s="218">
        <f>+EPNF!BE13</f>
        <v>0</v>
      </c>
      <c r="BF13" s="218">
        <f>+EPNF!BF13</f>
        <v>0</v>
      </c>
      <c r="BG13" s="218">
        <f>+EPNF!BG13</f>
        <v>0</v>
      </c>
      <c r="BH13" s="218">
        <f>+EPNF!BH13</f>
        <v>0</v>
      </c>
      <c r="BI13" s="218">
        <f>+EPNF!BI13</f>
        <v>0</v>
      </c>
      <c r="BJ13" s="218">
        <f>+EPNF!BJ13</f>
        <v>0</v>
      </c>
      <c r="BK13" s="218">
        <f>+EPNF!BK13</f>
        <v>0</v>
      </c>
      <c r="BL13" s="218">
        <f>+EPNF!BL13</f>
        <v>0</v>
      </c>
      <c r="BM13" s="218">
        <f>+EPNF!BM13</f>
        <v>0</v>
      </c>
      <c r="BN13" s="218">
        <f>+EPNF!BN13</f>
        <v>0</v>
      </c>
      <c r="BO13" s="218">
        <f>+EPNF!BO13</f>
        <v>0</v>
      </c>
      <c r="BP13" s="218">
        <f>+EPNF!BP13</f>
        <v>0</v>
      </c>
      <c r="BQ13" s="218">
        <f>+EPNF!BQ13</f>
        <v>0</v>
      </c>
      <c r="BR13" s="218">
        <f>+EPNF!BR13</f>
        <v>0</v>
      </c>
      <c r="BS13" s="218">
        <f>+EPNF!BS13</f>
        <v>0</v>
      </c>
      <c r="BT13" s="218">
        <f>+EPNF!BT13</f>
        <v>0</v>
      </c>
      <c r="BU13" s="218">
        <f>+EPNF!BU13</f>
        <v>0</v>
      </c>
      <c r="BV13" s="218">
        <f>+EPNF!BV13</f>
        <v>0</v>
      </c>
      <c r="BW13" s="218">
        <f>+EPNF!BW13</f>
        <v>0</v>
      </c>
      <c r="BX13" s="218">
        <f>+EPNF!BX13</f>
        <v>0</v>
      </c>
      <c r="BY13" s="218">
        <f>+EPNF!BY13</f>
        <v>0</v>
      </c>
      <c r="BZ13" s="218">
        <f>+EPNF!BZ13</f>
        <v>0</v>
      </c>
      <c r="CA13" s="218">
        <f>+EPNF!CA13</f>
        <v>0</v>
      </c>
      <c r="CB13" s="218">
        <f>+EPNF!CB13</f>
        <v>0</v>
      </c>
      <c r="CC13" s="218">
        <f>+EPNF!CC13</f>
        <v>0</v>
      </c>
      <c r="CD13" s="218">
        <f>+EPNF!CD13</f>
        <v>0</v>
      </c>
      <c r="CE13" s="218">
        <f>+EPNF!CE13</f>
        <v>0</v>
      </c>
      <c r="CF13" s="218">
        <f>+EPNF!CF13</f>
        <v>0</v>
      </c>
      <c r="CG13" s="218">
        <f>+EPNF!CG13</f>
        <v>0</v>
      </c>
      <c r="CH13" s="218">
        <f>+EPNF!CH13</f>
        <v>0</v>
      </c>
      <c r="CI13" s="218">
        <f>+EPNF!CI13</f>
        <v>0</v>
      </c>
      <c r="CJ13" s="218">
        <f>+EPNF!CJ13</f>
        <v>0</v>
      </c>
      <c r="CK13" s="218">
        <f>+EPNF!CK13</f>
        <v>0</v>
      </c>
      <c r="CL13" s="218">
        <f>+EPNF!CL13</f>
        <v>0</v>
      </c>
      <c r="CM13" s="218">
        <f>+EPNF!CM13</f>
        <v>0</v>
      </c>
      <c r="CN13" s="218">
        <f>+EPNF!CN13</f>
        <v>0</v>
      </c>
      <c r="CO13" s="218">
        <f>+EPNF!CO13</f>
        <v>0</v>
      </c>
      <c r="CP13" s="218">
        <f>+EPNF!CP13</f>
        <v>0</v>
      </c>
      <c r="CQ13" s="218">
        <f>+EPNF!CQ13</f>
        <v>0</v>
      </c>
      <c r="CR13" s="218">
        <f>+EPNF!CR13</f>
        <v>0</v>
      </c>
      <c r="CS13" s="218">
        <f>+EPNF!CS13</f>
        <v>0</v>
      </c>
      <c r="CT13" s="218">
        <f>+EPNF!CT13</f>
        <v>0</v>
      </c>
      <c r="CU13" s="218">
        <f>+EPNF!CU13</f>
        <v>0</v>
      </c>
      <c r="CV13" s="218">
        <f>+EPNF!CV13</f>
        <v>0</v>
      </c>
      <c r="CW13" s="218">
        <f>+EPNF!CW13</f>
        <v>0</v>
      </c>
      <c r="CX13" s="218">
        <f>+EPNF!CX13</f>
        <v>0</v>
      </c>
      <c r="CY13" s="218">
        <f>+EPNF!CY13</f>
        <v>0</v>
      </c>
      <c r="CZ13" s="218">
        <f>+EPNF!CZ13</f>
        <v>0</v>
      </c>
      <c r="DA13" s="218">
        <f>+EPNF!DA13</f>
        <v>0</v>
      </c>
      <c r="DB13" s="218">
        <f>+EPNF!DB13</f>
        <v>0</v>
      </c>
      <c r="DC13" s="218">
        <f>+EPNF!DC13</f>
        <v>0</v>
      </c>
      <c r="DD13" s="218">
        <f>+EPNF!DD13</f>
        <v>0</v>
      </c>
      <c r="DE13" s="218">
        <f>+EPNF!DE13</f>
        <v>0</v>
      </c>
      <c r="DF13" s="218">
        <f>+EPNF!DF13</f>
        <v>0</v>
      </c>
      <c r="DG13" s="218">
        <f>+EPNF!DG13</f>
        <v>0</v>
      </c>
      <c r="DH13" s="218">
        <f>+EPNF!DH13</f>
        <v>0</v>
      </c>
      <c r="DI13" s="218">
        <f>+EPNF!DI13</f>
        <v>0</v>
      </c>
      <c r="DJ13" s="218">
        <f>+EPNF!DJ13</f>
        <v>0</v>
      </c>
      <c r="DK13" s="218">
        <f>+EPNF!DK13</f>
        <v>0</v>
      </c>
      <c r="DL13" s="218">
        <f>+EPNF!DL13</f>
        <v>0</v>
      </c>
      <c r="DM13" s="218">
        <f>+EPNF!DM13</f>
        <v>0</v>
      </c>
      <c r="DN13" s="218">
        <f>+EPNF!DN13</f>
        <v>0</v>
      </c>
      <c r="DO13" s="218">
        <f>+EPNF!DO13</f>
        <v>0</v>
      </c>
      <c r="DP13" s="218">
        <f>+EPNF!DP13</f>
        <v>0</v>
      </c>
      <c r="DQ13" s="218">
        <f>+EPNF!DQ13</f>
        <v>0</v>
      </c>
      <c r="DR13" s="218">
        <f>+EPNF!DR13</f>
        <v>0</v>
      </c>
      <c r="DS13" s="218">
        <f>+EPNF!DS13</f>
        <v>0</v>
      </c>
      <c r="DT13" s="218">
        <f>+EPNF!DT13</f>
        <v>0</v>
      </c>
      <c r="DU13" s="218">
        <f>+EPNF!DU13</f>
        <v>0</v>
      </c>
      <c r="DV13" s="218">
        <f>+EPNF!DV13</f>
        <v>0</v>
      </c>
      <c r="DW13" s="218">
        <f>+EPNF!DW13</f>
        <v>0</v>
      </c>
      <c r="DX13" s="218">
        <f>+EPNF!DX13</f>
        <v>0</v>
      </c>
      <c r="DY13" s="218">
        <f>+EPNF!DY13</f>
        <v>0</v>
      </c>
      <c r="DZ13" s="218">
        <f>+EPNF!DZ13</f>
        <v>0</v>
      </c>
      <c r="EA13" s="218">
        <f>+EPNF!EA13</f>
        <v>0</v>
      </c>
      <c r="EB13" s="218">
        <f>+EPNF!EB13</f>
        <v>0</v>
      </c>
      <c r="EC13" s="218">
        <f>+EPNF!EC13</f>
        <v>0</v>
      </c>
      <c r="ED13" s="218">
        <f>+EPNF!ED13</f>
        <v>0</v>
      </c>
      <c r="EE13" s="218">
        <f>+EPNF!EE13</f>
        <v>0</v>
      </c>
      <c r="EF13" s="218">
        <f>+EPNF!EF13</f>
        <v>0</v>
      </c>
      <c r="EG13" s="218">
        <f>+EPNF!EG13</f>
        <v>0</v>
      </c>
      <c r="EH13" s="218">
        <f>+EPNF!EH13</f>
        <v>0</v>
      </c>
      <c r="EI13" s="218">
        <f>+EPNF!EI13</f>
        <v>0</v>
      </c>
      <c r="EJ13" s="218">
        <f>+EPNF!EJ13</f>
        <v>0</v>
      </c>
      <c r="EK13" s="218">
        <f>+EPNF!EK13</f>
        <v>0</v>
      </c>
      <c r="EL13" s="218">
        <f>+EPNF!EL13</f>
        <v>0</v>
      </c>
      <c r="EM13" s="218">
        <f>+EPNF!EM13</f>
        <v>0</v>
      </c>
      <c r="EN13" s="218">
        <f>+EPNF!EN13</f>
        <v>0</v>
      </c>
      <c r="EO13" s="218">
        <f>+EPNF!EO13</f>
        <v>0</v>
      </c>
      <c r="EP13" s="218">
        <f>+EPNF!EP13</f>
        <v>0</v>
      </c>
      <c r="EQ13" s="218">
        <f>+EPNF!EQ13</f>
        <v>0</v>
      </c>
      <c r="ER13" s="218">
        <f>+EPNF!ER13</f>
        <v>0</v>
      </c>
      <c r="ES13" s="218">
        <f>+EPNF!ES13</f>
        <v>0</v>
      </c>
      <c r="ET13" s="218">
        <f>+EPNF!ET13</f>
        <v>0</v>
      </c>
      <c r="EU13" s="218">
        <f>+EPNF!EU13</f>
        <v>0</v>
      </c>
      <c r="EV13" s="218">
        <f>+EPNF!EV13</f>
        <v>0</v>
      </c>
      <c r="EW13" s="218">
        <f>+EPNF!EW13</f>
        <v>0</v>
      </c>
      <c r="EX13" s="218">
        <f>+EPNF!EX13</f>
        <v>0</v>
      </c>
      <c r="EY13" s="218">
        <f>+EPNF!EY13</f>
        <v>0</v>
      </c>
      <c r="EZ13" s="218">
        <f>+EPNF!EZ13</f>
        <v>0</v>
      </c>
      <c r="FA13" s="218">
        <f>+EPNF!FA13</f>
        <v>0</v>
      </c>
      <c r="FB13" s="218">
        <f>+EPNF!FB13</f>
        <v>0</v>
      </c>
      <c r="FC13" s="218">
        <f>+EPNF!FC13</f>
        <v>0</v>
      </c>
      <c r="FD13" s="218">
        <f>+EPNF!FD13</f>
        <v>0</v>
      </c>
      <c r="FE13" s="218">
        <f>+EPNF!FE13</f>
        <v>0</v>
      </c>
      <c r="FF13" s="218">
        <f>+EPNF!FF13</f>
        <v>0</v>
      </c>
      <c r="FG13" s="218">
        <f>+EPNF!FG13</f>
        <v>0</v>
      </c>
      <c r="FH13" s="218">
        <f>+EPNF!FH13</f>
        <v>0</v>
      </c>
      <c r="FI13" s="218">
        <f>+EPNF!FI13</f>
        <v>0</v>
      </c>
      <c r="FJ13" s="218">
        <f>+EPNF!FJ13</f>
        <v>0</v>
      </c>
      <c r="FK13" s="218">
        <f>+EPNF!FK13</f>
        <v>0</v>
      </c>
      <c r="FL13" s="218">
        <f>+EPNF!FL13</f>
        <v>0</v>
      </c>
      <c r="FM13" s="218">
        <f>+EPNF!FM13</f>
        <v>0</v>
      </c>
      <c r="FN13" s="218">
        <f>+EPNF!FN13</f>
        <v>0</v>
      </c>
      <c r="FO13" s="218">
        <f>+EPNF!FO13</f>
        <v>0</v>
      </c>
      <c r="FP13" s="218">
        <f>+EPNF!FP13</f>
        <v>0</v>
      </c>
      <c r="FQ13" s="218">
        <f>+EPNF!FQ13</f>
        <v>0</v>
      </c>
      <c r="FR13" s="218">
        <f>+EPNF!FR13</f>
        <v>0</v>
      </c>
      <c r="FS13" s="218">
        <f>+EPNF!FS13</f>
        <v>0</v>
      </c>
      <c r="FT13" s="218">
        <f>+EPNF!FT13</f>
        <v>0</v>
      </c>
      <c r="FU13" s="218">
        <f>+EPNF!FU13</f>
        <v>0</v>
      </c>
      <c r="FV13" s="218">
        <f>+EPNF!FV13</f>
        <v>0</v>
      </c>
      <c r="FW13" s="218">
        <f>+EPNF!FW13</f>
        <v>0</v>
      </c>
    </row>
    <row r="14" spans="1:179" s="3" customFormat="1">
      <c r="B14" s="220">
        <v>13</v>
      </c>
      <c r="C14" s="220" t="s">
        <v>80</v>
      </c>
      <c r="D14" s="213">
        <f t="shared" si="73"/>
        <v>0</v>
      </c>
      <c r="E14" s="213">
        <f t="shared" si="74"/>
        <v>0</v>
      </c>
      <c r="F14" s="213">
        <f t="shared" si="75"/>
        <v>0</v>
      </c>
      <c r="G14" s="213">
        <f t="shared" si="76"/>
        <v>0</v>
      </c>
      <c r="H14" s="213">
        <f t="shared" si="77"/>
        <v>0</v>
      </c>
      <c r="I14" s="213">
        <f t="shared" si="78"/>
        <v>0</v>
      </c>
      <c r="J14" s="213">
        <f t="shared" si="79"/>
        <v>0</v>
      </c>
      <c r="K14" s="213">
        <f t="shared" si="80"/>
        <v>0</v>
      </c>
      <c r="L14" s="213">
        <f t="shared" si="60"/>
        <v>0</v>
      </c>
      <c r="M14" s="213">
        <f t="shared" si="9"/>
        <v>0</v>
      </c>
      <c r="N14" s="213">
        <f t="shared" si="28"/>
        <v>0</v>
      </c>
      <c r="O14" s="213">
        <f t="shared" si="29"/>
        <v>0</v>
      </c>
      <c r="P14" s="213">
        <f t="shared" si="30"/>
        <v>0</v>
      </c>
      <c r="Q14" s="213">
        <f t="shared" si="31"/>
        <v>0</v>
      </c>
      <c r="R14" s="213">
        <f t="shared" si="32"/>
        <v>0</v>
      </c>
      <c r="S14" s="213">
        <f t="shared" si="33"/>
        <v>0</v>
      </c>
      <c r="T14" s="213">
        <f t="shared" si="34"/>
        <v>0</v>
      </c>
      <c r="U14" s="213">
        <f t="shared" si="35"/>
        <v>0</v>
      </c>
      <c r="V14" s="213">
        <f t="shared" si="36"/>
        <v>0</v>
      </c>
      <c r="W14" s="213">
        <f t="shared" si="37"/>
        <v>0</v>
      </c>
      <c r="X14" s="213">
        <f t="shared" si="38"/>
        <v>0</v>
      </c>
      <c r="Y14" s="213">
        <f t="shared" si="39"/>
        <v>0</v>
      </c>
      <c r="Z14" s="213">
        <f t="shared" si="40"/>
        <v>0</v>
      </c>
      <c r="AA14" s="213">
        <f t="shared" si="41"/>
        <v>0</v>
      </c>
      <c r="AB14" s="213">
        <f t="shared" si="42"/>
        <v>0</v>
      </c>
      <c r="AC14" s="213">
        <f t="shared" si="43"/>
        <v>0</v>
      </c>
      <c r="AD14" s="213">
        <f t="shared" si="44"/>
        <v>0</v>
      </c>
      <c r="AE14" s="213">
        <f t="shared" si="45"/>
        <v>0</v>
      </c>
      <c r="AF14" s="213">
        <f t="shared" si="46"/>
        <v>0</v>
      </c>
      <c r="AG14" s="213">
        <f t="shared" si="47"/>
        <v>0</v>
      </c>
      <c r="AH14" s="213">
        <f t="shared" si="48"/>
        <v>0</v>
      </c>
      <c r="AI14" s="213">
        <f t="shared" si="49"/>
        <v>0</v>
      </c>
      <c r="AJ14" s="213">
        <f t="shared" si="50"/>
        <v>0</v>
      </c>
      <c r="AK14" s="213">
        <f t="shared" si="51"/>
        <v>0</v>
      </c>
      <c r="AL14" s="213">
        <f t="shared" si="52"/>
        <v>0</v>
      </c>
      <c r="AM14" s="213">
        <f t="shared" si="53"/>
        <v>0</v>
      </c>
      <c r="AN14" s="213">
        <f t="shared" si="54"/>
        <v>0</v>
      </c>
      <c r="AO14" s="213">
        <f t="shared" si="55"/>
        <v>0</v>
      </c>
      <c r="AP14" s="213">
        <f t="shared" si="56"/>
        <v>0</v>
      </c>
      <c r="AQ14" s="213">
        <f t="shared" si="57"/>
        <v>0</v>
      </c>
      <c r="AR14" s="213">
        <f t="shared" si="58"/>
        <v>0</v>
      </c>
      <c r="AS14" s="213">
        <f t="shared" si="59"/>
        <v>0</v>
      </c>
      <c r="AT14" s="213">
        <f t="shared" si="61"/>
        <v>0</v>
      </c>
      <c r="AU14" s="213">
        <f t="shared" si="62"/>
        <v>0</v>
      </c>
      <c r="AV14" s="213">
        <f t="shared" si="63"/>
        <v>0</v>
      </c>
      <c r="AW14" s="213">
        <f t="shared" si="64"/>
        <v>0</v>
      </c>
      <c r="AX14" s="213">
        <f t="shared" si="81"/>
        <v>0</v>
      </c>
      <c r="AY14" s="213">
        <f t="shared" si="82"/>
        <v>0</v>
      </c>
      <c r="AZ14" s="213">
        <f t="shared" si="12"/>
        <v>0</v>
      </c>
      <c r="BA14" s="213">
        <f t="shared" si="13"/>
        <v>0</v>
      </c>
      <c r="BB14" s="213">
        <f t="shared" si="14"/>
        <v>0</v>
      </c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  <c r="DS14" s="214"/>
      <c r="DT14" s="214"/>
      <c r="DU14" s="214"/>
      <c r="DV14" s="214"/>
      <c r="DW14" s="214"/>
      <c r="DX14" s="214"/>
      <c r="DY14" s="214"/>
      <c r="DZ14" s="214"/>
      <c r="EA14" s="214"/>
      <c r="EB14" s="214"/>
      <c r="EC14" s="214"/>
      <c r="ED14" s="214"/>
      <c r="EE14" s="214"/>
      <c r="EF14" s="214"/>
      <c r="EG14" s="214"/>
      <c r="EH14" s="214"/>
      <c r="EI14" s="214"/>
      <c r="EJ14" s="214"/>
      <c r="EK14" s="214"/>
      <c r="EL14" s="214"/>
      <c r="EM14" s="214"/>
      <c r="EN14" s="214"/>
      <c r="EO14" s="214"/>
      <c r="EP14" s="214"/>
      <c r="EQ14" s="214"/>
      <c r="ER14" s="214"/>
      <c r="ES14" s="214"/>
      <c r="ET14" s="214"/>
      <c r="EU14" s="214"/>
      <c r="EV14" s="214"/>
      <c r="EW14" s="214"/>
      <c r="EX14" s="214"/>
      <c r="EY14" s="214"/>
      <c r="EZ14" s="214"/>
      <c r="FA14" s="214"/>
      <c r="FB14" s="214"/>
      <c r="FC14" s="214"/>
      <c r="FD14" s="214"/>
      <c r="FE14" s="214"/>
      <c r="FF14" s="214"/>
      <c r="FG14" s="214"/>
      <c r="FH14" s="214"/>
      <c r="FI14" s="214"/>
      <c r="FJ14" s="214"/>
      <c r="FK14" s="214"/>
      <c r="FL14" s="214"/>
      <c r="FM14" s="214"/>
      <c r="FN14" s="214"/>
      <c r="FO14" s="214"/>
      <c r="FP14" s="214"/>
      <c r="FQ14" s="214"/>
      <c r="FR14" s="214"/>
      <c r="FS14" s="214"/>
      <c r="FT14" s="214"/>
      <c r="FU14" s="214"/>
      <c r="FV14" s="214"/>
      <c r="FW14" s="214"/>
    </row>
    <row r="15" spans="1:179" s="3" customFormat="1">
      <c r="B15" s="220">
        <v>14</v>
      </c>
      <c r="C15" s="220" t="s">
        <v>81</v>
      </c>
      <c r="D15" s="213">
        <f t="shared" si="73"/>
        <v>0</v>
      </c>
      <c r="E15" s="213">
        <f t="shared" si="74"/>
        <v>0</v>
      </c>
      <c r="F15" s="213">
        <f t="shared" si="75"/>
        <v>0</v>
      </c>
      <c r="G15" s="213">
        <f t="shared" si="76"/>
        <v>0</v>
      </c>
      <c r="H15" s="213">
        <f t="shared" si="77"/>
        <v>0</v>
      </c>
      <c r="I15" s="213">
        <f t="shared" si="78"/>
        <v>0</v>
      </c>
      <c r="J15" s="213">
        <f t="shared" si="79"/>
        <v>0</v>
      </c>
      <c r="K15" s="213">
        <f t="shared" si="80"/>
        <v>0</v>
      </c>
      <c r="L15" s="213">
        <f t="shared" si="60"/>
        <v>0</v>
      </c>
      <c r="M15" s="213">
        <f t="shared" si="9"/>
        <v>0</v>
      </c>
      <c r="N15" s="213">
        <f t="shared" si="28"/>
        <v>0</v>
      </c>
      <c r="O15" s="213">
        <f t="shared" si="29"/>
        <v>0</v>
      </c>
      <c r="P15" s="213">
        <f t="shared" si="30"/>
        <v>0</v>
      </c>
      <c r="Q15" s="213">
        <f t="shared" si="31"/>
        <v>0</v>
      </c>
      <c r="R15" s="213">
        <f t="shared" si="32"/>
        <v>0</v>
      </c>
      <c r="S15" s="213">
        <f t="shared" si="33"/>
        <v>0</v>
      </c>
      <c r="T15" s="213">
        <f t="shared" si="34"/>
        <v>0</v>
      </c>
      <c r="U15" s="213">
        <f t="shared" si="35"/>
        <v>0</v>
      </c>
      <c r="V15" s="213">
        <f t="shared" si="36"/>
        <v>0</v>
      </c>
      <c r="W15" s="213">
        <f t="shared" si="37"/>
        <v>0</v>
      </c>
      <c r="X15" s="213">
        <f t="shared" si="38"/>
        <v>0</v>
      </c>
      <c r="Y15" s="213">
        <f t="shared" si="39"/>
        <v>0</v>
      </c>
      <c r="Z15" s="213">
        <f t="shared" si="40"/>
        <v>0</v>
      </c>
      <c r="AA15" s="213">
        <f t="shared" si="41"/>
        <v>0</v>
      </c>
      <c r="AB15" s="213">
        <f t="shared" si="42"/>
        <v>0</v>
      </c>
      <c r="AC15" s="213">
        <f t="shared" si="43"/>
        <v>0</v>
      </c>
      <c r="AD15" s="213">
        <f t="shared" si="44"/>
        <v>0</v>
      </c>
      <c r="AE15" s="213">
        <f t="shared" si="45"/>
        <v>0</v>
      </c>
      <c r="AF15" s="213">
        <f t="shared" si="46"/>
        <v>0</v>
      </c>
      <c r="AG15" s="213">
        <f t="shared" si="47"/>
        <v>0</v>
      </c>
      <c r="AH15" s="213">
        <f t="shared" si="48"/>
        <v>0</v>
      </c>
      <c r="AI15" s="213">
        <f t="shared" si="49"/>
        <v>0</v>
      </c>
      <c r="AJ15" s="213">
        <f t="shared" si="50"/>
        <v>0</v>
      </c>
      <c r="AK15" s="213">
        <f t="shared" si="51"/>
        <v>0</v>
      </c>
      <c r="AL15" s="213">
        <f t="shared" si="52"/>
        <v>0</v>
      </c>
      <c r="AM15" s="213">
        <f t="shared" si="53"/>
        <v>0</v>
      </c>
      <c r="AN15" s="213">
        <f t="shared" si="54"/>
        <v>0</v>
      </c>
      <c r="AO15" s="213">
        <f t="shared" si="55"/>
        <v>0</v>
      </c>
      <c r="AP15" s="213">
        <f t="shared" si="56"/>
        <v>0</v>
      </c>
      <c r="AQ15" s="213">
        <f t="shared" si="57"/>
        <v>0</v>
      </c>
      <c r="AR15" s="213">
        <f t="shared" si="58"/>
        <v>0</v>
      </c>
      <c r="AS15" s="213">
        <f t="shared" si="59"/>
        <v>0</v>
      </c>
      <c r="AT15" s="213">
        <f t="shared" si="61"/>
        <v>0</v>
      </c>
      <c r="AU15" s="213">
        <f t="shared" si="62"/>
        <v>0</v>
      </c>
      <c r="AV15" s="213">
        <f t="shared" si="63"/>
        <v>0</v>
      </c>
      <c r="AW15" s="213">
        <f t="shared" si="64"/>
        <v>0</v>
      </c>
      <c r="AX15" s="213">
        <f t="shared" si="81"/>
        <v>0</v>
      </c>
      <c r="AY15" s="213">
        <f t="shared" si="82"/>
        <v>0</v>
      </c>
      <c r="AZ15" s="213">
        <f t="shared" si="12"/>
        <v>0</v>
      </c>
      <c r="BA15" s="213">
        <f t="shared" si="13"/>
        <v>0</v>
      </c>
      <c r="BB15" s="213">
        <f t="shared" si="14"/>
        <v>0</v>
      </c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A15" s="214"/>
      <c r="EB15" s="214"/>
      <c r="EC15" s="214"/>
      <c r="ED15" s="214"/>
      <c r="EE15" s="214"/>
      <c r="EF15" s="214"/>
      <c r="EG15" s="214"/>
      <c r="EH15" s="214"/>
      <c r="EI15" s="214"/>
      <c r="EJ15" s="214"/>
      <c r="EK15" s="214"/>
      <c r="EL15" s="214"/>
      <c r="EM15" s="214"/>
      <c r="EN15" s="214"/>
      <c r="EO15" s="214"/>
      <c r="EP15" s="214"/>
      <c r="EQ15" s="214"/>
      <c r="ER15" s="214"/>
      <c r="ES15" s="214"/>
      <c r="ET15" s="214"/>
      <c r="EU15" s="214"/>
      <c r="EV15" s="214"/>
      <c r="EW15" s="214"/>
      <c r="EX15" s="214"/>
      <c r="EY15" s="214"/>
      <c r="EZ15" s="214"/>
      <c r="FA15" s="214"/>
      <c r="FB15" s="214"/>
      <c r="FC15" s="214"/>
      <c r="FD15" s="214"/>
      <c r="FE15" s="214"/>
      <c r="FF15" s="214"/>
      <c r="FG15" s="214"/>
      <c r="FH15" s="214"/>
      <c r="FI15" s="214"/>
      <c r="FJ15" s="214"/>
      <c r="FK15" s="214"/>
      <c r="FL15" s="214"/>
      <c r="FM15" s="214"/>
      <c r="FN15" s="214"/>
      <c r="FO15" s="214"/>
      <c r="FP15" s="214"/>
      <c r="FQ15" s="214"/>
      <c r="FR15" s="214"/>
      <c r="FS15" s="214"/>
      <c r="FT15" s="214"/>
      <c r="FU15" s="214"/>
      <c r="FV15" s="214"/>
      <c r="FW15" s="214"/>
    </row>
    <row r="16" spans="1:179" s="3" customFormat="1">
      <c r="B16" s="220">
        <v>15</v>
      </c>
      <c r="C16" s="220" t="s">
        <v>82</v>
      </c>
      <c r="D16" s="213">
        <f t="shared" si="73"/>
        <v>514.57468120299995</v>
      </c>
      <c r="E16" s="213">
        <f t="shared" si="74"/>
        <v>610.14816301699989</v>
      </c>
      <c r="F16" s="213">
        <f t="shared" si="75"/>
        <v>45.514000490000114</v>
      </c>
      <c r="G16" s="213">
        <f t="shared" si="76"/>
        <v>317.74882298</v>
      </c>
      <c r="H16" s="213">
        <f t="shared" si="77"/>
        <v>-29.264102130000197</v>
      </c>
      <c r="I16" s="213">
        <f t="shared" si="78"/>
        <v>597.34169736000081</v>
      </c>
      <c r="J16" s="213">
        <f t="shared" si="79"/>
        <v>-108.64599181304474</v>
      </c>
      <c r="K16" s="213">
        <f t="shared" si="80"/>
        <v>235.91839138304414</v>
      </c>
      <c r="L16" s="213">
        <f t="shared" si="60"/>
        <v>-403.60344661999932</v>
      </c>
      <c r="M16" s="213">
        <f t="shared" si="9"/>
        <v>117.06841475000056</v>
      </c>
      <c r="N16" s="213">
        <f t="shared" si="28"/>
        <v>-18.54218209000004</v>
      </c>
      <c r="O16" s="213">
        <f t="shared" si="29"/>
        <v>0.36303129000001633</v>
      </c>
      <c r="P16" s="213">
        <f t="shared" si="30"/>
        <v>289.62679649</v>
      </c>
      <c r="Q16" s="213">
        <f t="shared" si="31"/>
        <v>243.12703551300007</v>
      </c>
      <c r="R16" s="213">
        <f t="shared" si="32"/>
        <v>14.77567931699997</v>
      </c>
      <c r="S16" s="213">
        <f t="shared" si="33"/>
        <v>-38.397312069999984</v>
      </c>
      <c r="T16" s="213">
        <f t="shared" si="34"/>
        <v>980.90229624000017</v>
      </c>
      <c r="U16" s="213">
        <f t="shared" si="35"/>
        <v>-347.1325004700002</v>
      </c>
      <c r="V16" s="213">
        <f t="shared" si="36"/>
        <v>-59.003130465032029</v>
      </c>
      <c r="W16" s="213">
        <f t="shared" si="37"/>
        <v>-280.31838377696806</v>
      </c>
      <c r="X16" s="213">
        <f t="shared" si="38"/>
        <v>-134.90601665959994</v>
      </c>
      <c r="Y16" s="213">
        <f t="shared" si="39"/>
        <v>519.74153139160012</v>
      </c>
      <c r="Z16" s="213">
        <f t="shared" si="40"/>
        <v>323.59274769000012</v>
      </c>
      <c r="AA16" s="213">
        <f t="shared" si="41"/>
        <v>-41.482371569999991</v>
      </c>
      <c r="AB16" s="213">
        <f t="shared" si="42"/>
        <v>-51.781452069999801</v>
      </c>
      <c r="AC16" s="213">
        <f t="shared" si="43"/>
        <v>87.419898929999761</v>
      </c>
      <c r="AD16" s="213">
        <f t="shared" si="44"/>
        <v>-652.46070144000032</v>
      </c>
      <c r="AE16" s="213">
        <f t="shared" si="45"/>
        <v>-143.31585332</v>
      </c>
      <c r="AF16" s="213">
        <f t="shared" si="46"/>
        <v>462.94155345999991</v>
      </c>
      <c r="AG16" s="213">
        <f t="shared" si="47"/>
        <v>303.57089916999996</v>
      </c>
      <c r="AH16" s="213">
        <f t="shared" si="48"/>
        <v>-22.952856729999731</v>
      </c>
      <c r="AI16" s="213">
        <f t="shared" si="49"/>
        <v>747.17324087999964</v>
      </c>
      <c r="AJ16" s="213">
        <f t="shared" si="50"/>
        <v>24.080341350000474</v>
      </c>
      <c r="AK16" s="213">
        <f t="shared" si="51"/>
        <v>-150.95902813999965</v>
      </c>
      <c r="AL16" s="213">
        <f t="shared" si="52"/>
        <v>-166.43093436330045</v>
      </c>
      <c r="AM16" s="213">
        <f t="shared" si="53"/>
        <v>4.7106806133004859</v>
      </c>
      <c r="AN16" s="213">
        <f t="shared" si="54"/>
        <v>21.865239609999751</v>
      </c>
      <c r="AO16" s="213">
        <f t="shared" si="55"/>
        <v>31.209022326955498</v>
      </c>
      <c r="AP16" s="213">
        <f t="shared" si="56"/>
        <v>261.88503385304421</v>
      </c>
      <c r="AQ16" s="213">
        <f t="shared" si="57"/>
        <v>-112.36092362999975</v>
      </c>
      <c r="AR16" s="213">
        <f t="shared" si="58"/>
        <v>49.774218609999878</v>
      </c>
      <c r="AS16" s="213">
        <f t="shared" si="59"/>
        <v>36.620062549999815</v>
      </c>
      <c r="AT16" s="213">
        <f t="shared" si="61"/>
        <v>28.502886420000422</v>
      </c>
      <c r="AU16" s="213">
        <f t="shared" si="62"/>
        <v>-432.50456565999997</v>
      </c>
      <c r="AV16" s="213">
        <f t="shared" si="63"/>
        <v>-31.394225759999998</v>
      </c>
      <c r="AW16" s="213">
        <f t="shared" si="64"/>
        <v>31.792458380000156</v>
      </c>
      <c r="AX16" s="213">
        <f t="shared" si="81"/>
        <v>68.620164490000434</v>
      </c>
      <c r="AY16" s="213">
        <f t="shared" si="82"/>
        <v>-127.87363637999988</v>
      </c>
      <c r="AZ16" s="213">
        <f t="shared" si="12"/>
        <v>-45.414372570000296</v>
      </c>
      <c r="BA16" s="213">
        <f t="shared" si="13"/>
        <v>221.7362592100003</v>
      </c>
      <c r="BB16" s="213">
        <f t="shared" si="14"/>
        <v>260.19841445999941</v>
      </c>
      <c r="BC16" s="213">
        <v>-23.975973730000035</v>
      </c>
      <c r="BD16" s="213">
        <v>3.3725674900000087</v>
      </c>
      <c r="BE16" s="213">
        <v>2.0612241499999868</v>
      </c>
      <c r="BF16" s="213">
        <v>-0.60354562999998507</v>
      </c>
      <c r="BG16" s="213">
        <v>4.2226366800000079</v>
      </c>
      <c r="BH16" s="213">
        <v>-3.2560597600000065</v>
      </c>
      <c r="BI16" s="213">
        <v>218.40749582000004</v>
      </c>
      <c r="BJ16" s="213">
        <v>27.197853870000017</v>
      </c>
      <c r="BK16" s="213">
        <v>44.02144679999995</v>
      </c>
      <c r="BL16" s="213">
        <v>48.939824930000057</v>
      </c>
      <c r="BM16" s="213">
        <v>36.60343432099998</v>
      </c>
      <c r="BN16" s="213">
        <v>157.58377626200001</v>
      </c>
      <c r="BO16" s="213">
        <v>-58.005285323000024</v>
      </c>
      <c r="BP16" s="213">
        <v>79.019923009999914</v>
      </c>
      <c r="BQ16" s="213">
        <v>-6.2389583699999207</v>
      </c>
      <c r="BR16" s="213">
        <v>60.678005640000038</v>
      </c>
      <c r="BS16" s="213">
        <v>-134.10158779999995</v>
      </c>
      <c r="BT16" s="213">
        <v>35.026270089999926</v>
      </c>
      <c r="BU16" s="213">
        <v>103.34417869000002</v>
      </c>
      <c r="BV16" s="213">
        <v>-236.58881446999999</v>
      </c>
      <c r="BW16" s="213">
        <v>1114.1469320200001</v>
      </c>
      <c r="BX16" s="213">
        <v>-27.156939660000262</v>
      </c>
      <c r="BY16" s="213">
        <v>-216.10765444999987</v>
      </c>
      <c r="BZ16" s="213">
        <v>-103.86790636000005</v>
      </c>
      <c r="CA16" s="213">
        <v>-42.540768499999928</v>
      </c>
      <c r="CB16" s="213">
        <v>74.939730413199925</v>
      </c>
      <c r="CC16" s="213">
        <v>-91.402092378232027</v>
      </c>
      <c r="CD16" s="213">
        <v>-54.211719201249579</v>
      </c>
      <c r="CE16" s="213">
        <v>-145.20738180371831</v>
      </c>
      <c r="CF16" s="213">
        <v>-80.899282772000134</v>
      </c>
      <c r="CG16" s="213">
        <v>-138.03975781799991</v>
      </c>
      <c r="CH16" s="213">
        <v>-46.443300060000155</v>
      </c>
      <c r="CI16" s="213">
        <v>49.577041218400119</v>
      </c>
      <c r="CJ16" s="213">
        <v>38.639905011600064</v>
      </c>
      <c r="CK16" s="213">
        <v>18.73297439899995</v>
      </c>
      <c r="CL16" s="213">
        <v>462.36865198100008</v>
      </c>
      <c r="CM16" s="213">
        <v>347.97642202000009</v>
      </c>
      <c r="CN16" s="213">
        <v>45.730058000000206</v>
      </c>
      <c r="CO16" s="213">
        <v>-70.113732330000147</v>
      </c>
      <c r="CP16" s="213">
        <v>14.681249350000172</v>
      </c>
      <c r="CQ16" s="213">
        <v>32.899475359999776</v>
      </c>
      <c r="CR16" s="213">
        <v>-89.063096279999939</v>
      </c>
      <c r="CS16" s="213">
        <v>-48.391570850000093</v>
      </c>
      <c r="CT16" s="213">
        <v>72.26470448000012</v>
      </c>
      <c r="CU16" s="213">
        <v>-75.654585699999828</v>
      </c>
      <c r="CV16" s="213">
        <v>101.8748737299999</v>
      </c>
      <c r="CW16" s="213">
        <v>51.784018280000012</v>
      </c>
      <c r="CX16" s="213">
        <v>-66.238993080000171</v>
      </c>
      <c r="CY16" s="213">
        <v>-762.9100441500002</v>
      </c>
      <c r="CZ16" s="213">
        <v>49.178362099999987</v>
      </c>
      <c r="DA16" s="213">
        <v>61.270980609999981</v>
      </c>
      <c r="DB16" s="213">
        <v>-209.10409371999995</v>
      </c>
      <c r="DC16" s="213">
        <v>63.772638760000014</v>
      </c>
      <c r="DD16" s="213">
        <v>2.015601639999943</v>
      </c>
      <c r="DE16" s="213">
        <v>-23.043986220000132</v>
      </c>
      <c r="DF16" s="213">
        <v>1.3673064300000775</v>
      </c>
      <c r="DG16" s="213">
        <v>484.61823324999995</v>
      </c>
      <c r="DH16" s="213">
        <v>-156.47010037000004</v>
      </c>
      <c r="DI16" s="213">
        <v>-239.41275897000006</v>
      </c>
      <c r="DJ16" s="213">
        <v>699.45375851000006</v>
      </c>
      <c r="DK16" s="213">
        <v>24.430237740000081</v>
      </c>
      <c r="DL16" s="213">
        <v>-58.34356683999988</v>
      </c>
      <c r="DM16" s="213">
        <v>10.960472370000069</v>
      </c>
      <c r="DN16" s="213">
        <v>307.64920972999988</v>
      </c>
      <c r="DO16" s="213">
        <v>339.76178938000032</v>
      </c>
      <c r="DP16" s="213">
        <v>99.762241769999505</v>
      </c>
      <c r="DQ16" s="213">
        <v>-55.002047069999705</v>
      </c>
      <c r="DR16" s="213">
        <v>107.47802057999994</v>
      </c>
      <c r="DS16" s="213">
        <v>-28.395632159999757</v>
      </c>
      <c r="DT16" s="213">
        <v>31.971285180000464</v>
      </c>
      <c r="DU16" s="213">
        <v>226.80669003999955</v>
      </c>
      <c r="DV16" s="213">
        <v>-409.73700335999968</v>
      </c>
      <c r="DW16" s="213">
        <v>-126.50197376000044</v>
      </c>
      <c r="DX16" s="213">
        <v>-61.15759602999988</v>
      </c>
      <c r="DY16" s="213">
        <v>21.228635426699867</v>
      </c>
      <c r="DZ16" s="213">
        <v>16.531929627679268</v>
      </c>
      <c r="EA16" s="213">
        <v>9.2317512556209387</v>
      </c>
      <c r="EB16" s="213">
        <v>-21.053000269999721</v>
      </c>
      <c r="EC16" s="213">
        <v>10.139661499999743</v>
      </c>
      <c r="ED16" s="213">
        <v>9.9979376699997946</v>
      </c>
      <c r="EE16" s="213">
        <v>1.7276404400002114</v>
      </c>
      <c r="EF16" s="213">
        <v>0.38180212999989838</v>
      </c>
      <c r="EG16" s="213">
        <v>-31.380231415279631</v>
      </c>
      <c r="EH16" s="213">
        <v>62.207451612235232</v>
      </c>
      <c r="EI16" s="213">
        <v>55.195651783044312</v>
      </c>
      <c r="EJ16" s="213">
        <v>-25.917629690000119</v>
      </c>
      <c r="EK16" s="213">
        <v>232.60701176000001</v>
      </c>
      <c r="EL16" s="213">
        <v>-109.66208166000038</v>
      </c>
      <c r="EM16" s="213">
        <v>-5.6616050699993892</v>
      </c>
      <c r="EN16" s="213">
        <v>2.9627631000000223</v>
      </c>
      <c r="EO16" s="213">
        <v>9.0628251699996252</v>
      </c>
      <c r="EP16" s="213">
        <v>31.515283250000273</v>
      </c>
      <c r="EQ16" s="213">
        <v>9.1961101899999793</v>
      </c>
      <c r="ER16" s="213">
        <v>10.21023402000014</v>
      </c>
      <c r="ES16" s="213">
        <v>84.48427158999985</v>
      </c>
      <c r="ET16" s="213">
        <v>-58.074443060000178</v>
      </c>
      <c r="EU16" s="213">
        <v>-12.801076849999985</v>
      </c>
      <c r="EV16" s="213">
        <v>11.660623970000227</v>
      </c>
      <c r="EW16" s="213">
        <v>29.643339300000179</v>
      </c>
      <c r="EX16" s="213">
        <v>-424.94249085999991</v>
      </c>
      <c r="EY16" s="213">
        <v>-43.734277150000011</v>
      </c>
      <c r="EZ16" s="213">
        <v>36.172202349999971</v>
      </c>
      <c r="FA16" s="213">
        <v>-6.8844571900000844</v>
      </c>
      <c r="FB16" s="213">
        <v>-22.032873029999873</v>
      </c>
      <c r="FC16" s="213">
        <v>-2.4768955400000392</v>
      </c>
      <c r="FD16" s="213">
        <v>29.496379440000041</v>
      </c>
      <c r="FE16" s="213">
        <v>-0.56488587000001755</v>
      </c>
      <c r="FF16" s="213">
        <v>2.8609648100001355</v>
      </c>
      <c r="FG16" s="213">
        <v>16.524632910000491</v>
      </c>
      <c r="FH16" s="213">
        <v>2.4906005699997422</v>
      </c>
      <c r="FI16" s="213">
        <v>49.6049310100002</v>
      </c>
      <c r="FJ16" s="213">
        <v>-66.472767260000182</v>
      </c>
      <c r="FK16" s="213">
        <v>4.0458884100000887</v>
      </c>
      <c r="FL16" s="213">
        <v>-65.446757529999786</v>
      </c>
      <c r="FM16" s="213">
        <v>-3.4962300200002119</v>
      </c>
      <c r="FN16" s="213">
        <v>39.090673860000152</v>
      </c>
      <c r="FO16" s="213">
        <v>-81.008816410000236</v>
      </c>
      <c r="FP16" s="213">
        <v>3.6775940000097762E-2</v>
      </c>
      <c r="FQ16" s="213">
        <v>194.07257128000015</v>
      </c>
      <c r="FR16" s="213">
        <v>27.626911990000053</v>
      </c>
      <c r="FS16" s="213">
        <v>50.239987759999849</v>
      </c>
      <c r="FT16" s="213">
        <v>255.07696277999958</v>
      </c>
      <c r="FU16" s="213">
        <v>-45.118536080000013</v>
      </c>
      <c r="FV16" s="213">
        <v>-49.884114670000145</v>
      </c>
      <c r="FW16" s="213">
        <v>33.822718160000477</v>
      </c>
    </row>
    <row r="17" spans="2:179">
      <c r="B17" s="221"/>
      <c r="C17" s="219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>
        <f t="shared" si="12"/>
        <v>0</v>
      </c>
      <c r="BA17" s="217">
        <f t="shared" si="13"/>
        <v>0</v>
      </c>
      <c r="BB17" s="217">
        <f t="shared" si="14"/>
        <v>0</v>
      </c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217"/>
      <c r="DF17" s="217"/>
      <c r="DG17" s="217"/>
      <c r="DH17" s="217"/>
      <c r="DI17" s="217"/>
      <c r="DJ17" s="217"/>
      <c r="DK17" s="217"/>
      <c r="DL17" s="217"/>
      <c r="DM17" s="217"/>
      <c r="DN17" s="217"/>
      <c r="DO17" s="217"/>
      <c r="DP17" s="217"/>
      <c r="DQ17" s="217"/>
      <c r="DR17" s="217"/>
      <c r="DS17" s="217"/>
      <c r="DT17" s="217"/>
      <c r="DU17" s="217"/>
      <c r="DV17" s="217"/>
      <c r="DW17" s="217"/>
      <c r="DX17" s="217"/>
      <c r="DY17" s="217"/>
      <c r="DZ17" s="217"/>
      <c r="EA17" s="217"/>
      <c r="EB17" s="217"/>
      <c r="EC17" s="217"/>
      <c r="ED17" s="217"/>
      <c r="EE17" s="217"/>
      <c r="EF17" s="217"/>
      <c r="EG17" s="217"/>
      <c r="EH17" s="217"/>
      <c r="EI17" s="217"/>
      <c r="EJ17" s="217"/>
      <c r="EK17" s="217"/>
      <c r="EL17" s="217"/>
      <c r="EM17" s="217"/>
      <c r="EN17" s="217"/>
      <c r="EO17" s="217"/>
      <c r="EP17" s="217"/>
      <c r="EQ17" s="217"/>
      <c r="ER17" s="217"/>
      <c r="ES17" s="217"/>
      <c r="ET17" s="217"/>
      <c r="EU17" s="217"/>
      <c r="EV17" s="217"/>
      <c r="EW17" s="217"/>
      <c r="EX17" s="217"/>
      <c r="EY17" s="217"/>
      <c r="EZ17" s="217"/>
      <c r="FA17" s="217"/>
      <c r="FB17" s="217"/>
      <c r="FC17" s="217"/>
      <c r="FD17" s="217"/>
      <c r="FE17" s="217"/>
      <c r="FF17" s="217"/>
      <c r="FG17" s="217"/>
      <c r="FH17" s="217"/>
      <c r="FI17" s="217"/>
      <c r="FJ17" s="217"/>
      <c r="FK17" s="217"/>
      <c r="FL17" s="217"/>
      <c r="FM17" s="217"/>
      <c r="FN17" s="217"/>
      <c r="FO17" s="217"/>
      <c r="FP17" s="217"/>
      <c r="FQ17" s="217"/>
      <c r="FR17" s="217"/>
      <c r="FS17" s="217"/>
      <c r="FT17" s="217"/>
      <c r="FU17" s="217"/>
      <c r="FV17" s="217"/>
      <c r="FW17" s="217"/>
    </row>
    <row r="18" spans="2:179" s="46" customFormat="1">
      <c r="B18" s="222">
        <v>2</v>
      </c>
      <c r="C18" s="223" t="s">
        <v>159</v>
      </c>
      <c r="D18" s="224">
        <f t="shared" ref="D18:BC18" si="87">D19+D23+D28+D33</f>
        <v>474.95013520602595</v>
      </c>
      <c r="E18" s="224">
        <f t="shared" si="87"/>
        <v>575.53821246431914</v>
      </c>
      <c r="F18" s="224">
        <f t="shared" si="87"/>
        <v>55.390084940391517</v>
      </c>
      <c r="G18" s="224">
        <f t="shared" si="87"/>
        <v>286.14968488348563</v>
      </c>
      <c r="H18" s="224">
        <f t="shared" si="87"/>
        <v>-29.264102130000346</v>
      </c>
      <c r="I18" s="224">
        <f t="shared" si="87"/>
        <v>597.34169736000092</v>
      </c>
      <c r="J18" s="224">
        <f t="shared" si="87"/>
        <v>-108.64599181304484</v>
      </c>
      <c r="K18" s="224">
        <f t="shared" si="87"/>
        <v>235.91839138304451</v>
      </c>
      <c r="L18" s="224">
        <f t="shared" si="60"/>
        <v>-403.60344661999972</v>
      </c>
      <c r="M18" s="224">
        <f t="shared" si="9"/>
        <v>117.06841475000056</v>
      </c>
      <c r="N18" s="224">
        <f t="shared" si="87"/>
        <v>-92.822604179575137</v>
      </c>
      <c r="O18" s="224">
        <f t="shared" si="87"/>
        <v>-19.750106509999984</v>
      </c>
      <c r="P18" s="224">
        <f t="shared" si="87"/>
        <v>314.55124093333023</v>
      </c>
      <c r="Q18" s="224">
        <f t="shared" si="87"/>
        <v>272.97160496227082</v>
      </c>
      <c r="R18" s="224">
        <f t="shared" si="87"/>
        <v>14.526629343671338</v>
      </c>
      <c r="S18" s="224">
        <f t="shared" si="87"/>
        <v>-38.638562651491014</v>
      </c>
      <c r="T18" s="224">
        <f t="shared" si="87"/>
        <v>938.81446290546762</v>
      </c>
      <c r="U18" s="224">
        <f t="shared" si="87"/>
        <v>-339.16431713332867</v>
      </c>
      <c r="V18" s="224">
        <f t="shared" si="87"/>
        <v>-74.06423046503204</v>
      </c>
      <c r="W18" s="224">
        <f t="shared" si="87"/>
        <v>-257.3598271125162</v>
      </c>
      <c r="X18" s="224">
        <f t="shared" si="87"/>
        <v>-144.98116387807772</v>
      </c>
      <c r="Y18" s="224">
        <f t="shared" si="87"/>
        <v>531.79530639601751</v>
      </c>
      <c r="Z18" s="224">
        <f t="shared" si="87"/>
        <v>303.55586713332877</v>
      </c>
      <c r="AA18" s="224">
        <f t="shared" si="87"/>
        <v>-46.621358239999999</v>
      </c>
      <c r="AB18" s="224">
        <f t="shared" si="87"/>
        <v>-51.781452069842935</v>
      </c>
      <c r="AC18" s="224">
        <f t="shared" si="87"/>
        <v>80.996628059999779</v>
      </c>
      <c r="AD18" s="224">
        <f t="shared" si="87"/>
        <v>-652.46070144000021</v>
      </c>
      <c r="AE18" s="224">
        <f t="shared" si="87"/>
        <v>-143.31585331999997</v>
      </c>
      <c r="AF18" s="224">
        <f t="shared" si="87"/>
        <v>462.94155345999985</v>
      </c>
      <c r="AG18" s="224">
        <f t="shared" si="87"/>
        <v>303.57089916999996</v>
      </c>
      <c r="AH18" s="224">
        <f t="shared" si="87"/>
        <v>-22.952856729999652</v>
      </c>
      <c r="AI18" s="224">
        <f t="shared" si="87"/>
        <v>747.17324088000009</v>
      </c>
      <c r="AJ18" s="224">
        <f t="shared" si="87"/>
        <v>24.080341350000037</v>
      </c>
      <c r="AK18" s="224">
        <f t="shared" si="87"/>
        <v>-150.95902813999945</v>
      </c>
      <c r="AL18" s="224">
        <f t="shared" si="87"/>
        <v>-166.43093436330057</v>
      </c>
      <c r="AM18" s="224">
        <f t="shared" si="87"/>
        <v>4.7106806133004655</v>
      </c>
      <c r="AN18" s="224">
        <f t="shared" si="87"/>
        <v>21.865239610000085</v>
      </c>
      <c r="AO18" s="224">
        <f t="shared" si="87"/>
        <v>31.209022326955186</v>
      </c>
      <c r="AP18" s="224">
        <f t="shared" si="87"/>
        <v>261.88503385304466</v>
      </c>
      <c r="AQ18" s="224">
        <f t="shared" si="87"/>
        <v>-112.36092363000034</v>
      </c>
      <c r="AR18" s="224">
        <f t="shared" si="87"/>
        <v>49.774218610000311</v>
      </c>
      <c r="AS18" s="224">
        <f t="shared" si="87"/>
        <v>36.620062549999815</v>
      </c>
      <c r="AT18" s="224">
        <f t="shared" ref="AT18:AY18" si="88">AT19+AT23+AT28+AT33+AT34</f>
        <v>28.502886420000422</v>
      </c>
      <c r="AU18" s="224">
        <f t="shared" si="88"/>
        <v>-432.5045656600002</v>
      </c>
      <c r="AV18" s="224">
        <f t="shared" si="88"/>
        <v>-31.394225759999998</v>
      </c>
      <c r="AW18" s="224">
        <f t="shared" si="88"/>
        <v>31.792458379999992</v>
      </c>
      <c r="AX18" s="224">
        <f t="shared" si="88"/>
        <v>68.620164490000434</v>
      </c>
      <c r="AY18" s="224">
        <f t="shared" si="88"/>
        <v>-127.87363637999988</v>
      </c>
      <c r="AZ18" s="224">
        <f t="shared" si="12"/>
        <v>-45.414372570000296</v>
      </c>
      <c r="BA18" s="224">
        <f t="shared" si="13"/>
        <v>221.7362592100003</v>
      </c>
      <c r="BB18" s="224">
        <f t="shared" si="14"/>
        <v>260.19841445999987</v>
      </c>
      <c r="BC18" s="224">
        <f t="shared" si="87"/>
        <v>-23.97597372872913</v>
      </c>
      <c r="BD18" s="224">
        <f t="shared" ref="BD18:DO18" si="89">BD19+BD23+BD28+BD33</f>
        <v>3.3725674891540081</v>
      </c>
      <c r="BE18" s="224">
        <f t="shared" si="89"/>
        <v>-72.219197940000015</v>
      </c>
      <c r="BF18" s="224">
        <f t="shared" si="89"/>
        <v>-20.716683429999986</v>
      </c>
      <c r="BG18" s="224">
        <f t="shared" si="89"/>
        <v>4.2226366799999937</v>
      </c>
      <c r="BH18" s="224">
        <f t="shared" si="89"/>
        <v>-3.2560597599999923</v>
      </c>
      <c r="BI18" s="224">
        <f t="shared" si="89"/>
        <v>268.40749582443777</v>
      </c>
      <c r="BJ18" s="224">
        <f t="shared" si="89"/>
        <v>2.1222983088925282</v>
      </c>
      <c r="BK18" s="224">
        <f t="shared" si="89"/>
        <v>44.021446799999964</v>
      </c>
      <c r="BL18" s="224">
        <f t="shared" si="89"/>
        <v>23.857588820000057</v>
      </c>
      <c r="BM18" s="224">
        <f t="shared" si="89"/>
        <v>111.60343431989418</v>
      </c>
      <c r="BN18" s="224">
        <f t="shared" si="89"/>
        <v>137.51058182237654</v>
      </c>
      <c r="BO18" s="224">
        <f t="shared" si="89"/>
        <v>-58.093276963000022</v>
      </c>
      <c r="BP18" s="224">
        <f t="shared" si="89"/>
        <v>78.936323006671273</v>
      </c>
      <c r="BQ18" s="224">
        <f t="shared" si="89"/>
        <v>-6.3164166999999125</v>
      </c>
      <c r="BR18" s="224">
        <f t="shared" si="89"/>
        <v>60.678005640728166</v>
      </c>
      <c r="BS18" s="224">
        <f t="shared" si="89"/>
        <v>-134.26538005332858</v>
      </c>
      <c r="BT18" s="224">
        <f t="shared" si="89"/>
        <v>34.948811761109397</v>
      </c>
      <c r="BU18" s="224">
        <f t="shared" si="89"/>
        <v>54.263664803234022</v>
      </c>
      <c r="BV18" s="224">
        <f t="shared" si="89"/>
        <v>-231.58881447443792</v>
      </c>
      <c r="BW18" s="224">
        <f t="shared" si="89"/>
        <v>1116.1396125766714</v>
      </c>
      <c r="BX18" s="224">
        <f t="shared" si="89"/>
        <v>-34.166797990000276</v>
      </c>
      <c r="BY18" s="224">
        <f t="shared" si="89"/>
        <v>-201.10765445332834</v>
      </c>
      <c r="BZ18" s="224">
        <f t="shared" si="89"/>
        <v>-103.88986469000004</v>
      </c>
      <c r="CA18" s="224">
        <f t="shared" si="89"/>
        <v>-37.56189349999994</v>
      </c>
      <c r="CB18" s="224">
        <f t="shared" si="89"/>
        <v>64.918605413199927</v>
      </c>
      <c r="CC18" s="224">
        <f t="shared" si="89"/>
        <v>-101.42094237823203</v>
      </c>
      <c r="CD18" s="224">
        <f t="shared" si="89"/>
        <v>-44.211719204578223</v>
      </c>
      <c r="CE18" s="224">
        <f t="shared" si="89"/>
        <v>-137.22146513371831</v>
      </c>
      <c r="CF18" s="224">
        <f t="shared" si="89"/>
        <v>-75.92664277421963</v>
      </c>
      <c r="CG18" s="224">
        <f t="shared" si="89"/>
        <v>-148.06164114647771</v>
      </c>
      <c r="CH18" s="224">
        <f t="shared" si="89"/>
        <v>-56.492338950000153</v>
      </c>
      <c r="CI18" s="224">
        <f t="shared" si="89"/>
        <v>59.572816218400121</v>
      </c>
      <c r="CJ18" s="224">
        <f t="shared" si="89"/>
        <v>38.636155014928526</v>
      </c>
      <c r="CK18" s="224">
        <f t="shared" si="89"/>
        <v>20.804582728979348</v>
      </c>
      <c r="CL18" s="224">
        <f t="shared" si="89"/>
        <v>472.35456865210955</v>
      </c>
      <c r="CM18" s="224">
        <f t="shared" si="89"/>
        <v>332.94658313332872</v>
      </c>
      <c r="CN18" s="224">
        <f t="shared" si="89"/>
        <v>40.723016330000206</v>
      </c>
      <c r="CO18" s="224">
        <f t="shared" si="89"/>
        <v>-70.113732330000147</v>
      </c>
      <c r="CP18" s="224">
        <f t="shared" si="89"/>
        <v>9.5422626800001726</v>
      </c>
      <c r="CQ18" s="224">
        <f t="shared" si="89"/>
        <v>32.899475359999776</v>
      </c>
      <c r="CR18" s="224">
        <f t="shared" si="89"/>
        <v>-89.063096279999939</v>
      </c>
      <c r="CS18" s="224">
        <f t="shared" si="89"/>
        <v>-48.391570849843227</v>
      </c>
      <c r="CT18" s="224">
        <f t="shared" si="89"/>
        <v>72.26470448000012</v>
      </c>
      <c r="CU18" s="224">
        <f t="shared" si="89"/>
        <v>-75.654585699999842</v>
      </c>
      <c r="CV18" s="224">
        <f t="shared" si="89"/>
        <v>101.8748737299999</v>
      </c>
      <c r="CW18" s="224">
        <f t="shared" si="89"/>
        <v>51.784018280000012</v>
      </c>
      <c r="CX18" s="224">
        <f t="shared" si="89"/>
        <v>-72.662263950000138</v>
      </c>
      <c r="CY18" s="224">
        <f t="shared" si="89"/>
        <v>-762.9100441500002</v>
      </c>
      <c r="CZ18" s="224">
        <f t="shared" si="89"/>
        <v>49.178362099999987</v>
      </c>
      <c r="DA18" s="224">
        <f t="shared" si="89"/>
        <v>61.270980609999981</v>
      </c>
      <c r="DB18" s="224">
        <f t="shared" si="89"/>
        <v>-209.10409371999995</v>
      </c>
      <c r="DC18" s="224">
        <f t="shared" si="89"/>
        <v>63.772638760000014</v>
      </c>
      <c r="DD18" s="224">
        <f t="shared" si="89"/>
        <v>2.015601639999943</v>
      </c>
      <c r="DE18" s="224">
        <f t="shared" si="89"/>
        <v>-23.043986220000129</v>
      </c>
      <c r="DF18" s="224">
        <f t="shared" si="89"/>
        <v>1.3673064300000739</v>
      </c>
      <c r="DG18" s="224">
        <f t="shared" si="89"/>
        <v>484.61823324999995</v>
      </c>
      <c r="DH18" s="224">
        <f t="shared" si="89"/>
        <v>-156.47010037000004</v>
      </c>
      <c r="DI18" s="224">
        <f t="shared" si="89"/>
        <v>-239.41275897000006</v>
      </c>
      <c r="DJ18" s="224">
        <f t="shared" si="89"/>
        <v>699.45375851000006</v>
      </c>
      <c r="DK18" s="224">
        <f t="shared" si="89"/>
        <v>24.430237740000091</v>
      </c>
      <c r="DL18" s="224">
        <f t="shared" si="89"/>
        <v>-58.343566839999923</v>
      </c>
      <c r="DM18" s="224">
        <f t="shared" si="89"/>
        <v>10.960472370000165</v>
      </c>
      <c r="DN18" s="224">
        <f t="shared" si="89"/>
        <v>307.64920973</v>
      </c>
      <c r="DO18" s="224">
        <f t="shared" si="89"/>
        <v>339.7617893800001</v>
      </c>
      <c r="DP18" s="224">
        <f t="shared" ref="DP18:FT18" si="90">DP19+DP23+DP28+DP33</f>
        <v>99.762241769999818</v>
      </c>
      <c r="DQ18" s="224">
        <f t="shared" si="90"/>
        <v>-55.002047069999996</v>
      </c>
      <c r="DR18" s="224">
        <f t="shared" si="90"/>
        <v>107.47802058000003</v>
      </c>
      <c r="DS18" s="224">
        <f t="shared" si="90"/>
        <v>-28.395632160000005</v>
      </c>
      <c r="DT18" s="224">
        <f t="shared" si="90"/>
        <v>31.971285180000699</v>
      </c>
      <c r="DU18" s="224">
        <f t="shared" si="90"/>
        <v>226.80669003999941</v>
      </c>
      <c r="DV18" s="224">
        <f t="shared" si="90"/>
        <v>-409.73700335999956</v>
      </c>
      <c r="DW18" s="224">
        <f t="shared" si="90"/>
        <v>-126.5019737600005</v>
      </c>
      <c r="DX18" s="224">
        <f t="shared" si="90"/>
        <v>-61.157596029999738</v>
      </c>
      <c r="DY18" s="224">
        <f t="shared" si="90"/>
        <v>21.228635426699675</v>
      </c>
      <c r="DZ18" s="224">
        <f t="shared" si="90"/>
        <v>16.531929627679332</v>
      </c>
      <c r="EA18" s="224">
        <f t="shared" si="90"/>
        <v>9.2317512556209707</v>
      </c>
      <c r="EB18" s="224">
        <f t="shared" si="90"/>
        <v>-21.053000269999835</v>
      </c>
      <c r="EC18" s="224">
        <f t="shared" si="90"/>
        <v>10.139661499999853</v>
      </c>
      <c r="ED18" s="224">
        <f t="shared" si="90"/>
        <v>9.9979376699999705</v>
      </c>
      <c r="EE18" s="224">
        <f t="shared" si="90"/>
        <v>1.7276404400002632</v>
      </c>
      <c r="EF18" s="224">
        <f t="shared" si="90"/>
        <v>0.3818021299998382</v>
      </c>
      <c r="EG18" s="224">
        <f t="shared" si="90"/>
        <v>-31.380231415279894</v>
      </c>
      <c r="EH18" s="224">
        <f t="shared" si="90"/>
        <v>62.207451612235246</v>
      </c>
      <c r="EI18" s="224">
        <f t="shared" si="90"/>
        <v>55.195651783044347</v>
      </c>
      <c r="EJ18" s="224">
        <f t="shared" si="90"/>
        <v>-25.917629690000254</v>
      </c>
      <c r="EK18" s="224">
        <f t="shared" si="90"/>
        <v>232.60701176000057</v>
      </c>
      <c r="EL18" s="224">
        <f t="shared" si="90"/>
        <v>-109.66208166000081</v>
      </c>
      <c r="EM18" s="224">
        <f t="shared" si="90"/>
        <v>-5.6616050699993892</v>
      </c>
      <c r="EN18" s="224">
        <f t="shared" si="90"/>
        <v>2.9627630999998744</v>
      </c>
      <c r="EO18" s="224">
        <f t="shared" si="90"/>
        <v>9.0628251700000586</v>
      </c>
      <c r="EP18" s="224">
        <f t="shared" si="90"/>
        <v>31.515283250000273</v>
      </c>
      <c r="EQ18" s="224">
        <f t="shared" si="90"/>
        <v>9.1961101899999793</v>
      </c>
      <c r="ER18" s="224">
        <f t="shared" si="90"/>
        <v>10.21023402000014</v>
      </c>
      <c r="ES18" s="224">
        <f t="shared" si="90"/>
        <v>84.48427158999985</v>
      </c>
      <c r="ET18" s="224">
        <f t="shared" si="90"/>
        <v>-58.074443060000178</v>
      </c>
      <c r="EU18" s="224">
        <f t="shared" si="90"/>
        <v>-12.801076849999985</v>
      </c>
      <c r="EV18" s="224">
        <f t="shared" si="90"/>
        <v>11.660623970000227</v>
      </c>
      <c r="EW18" s="224">
        <f t="shared" si="90"/>
        <v>29.643339300000179</v>
      </c>
      <c r="EX18" s="224">
        <f t="shared" si="90"/>
        <v>-424.94249086000013</v>
      </c>
      <c r="EY18" s="224">
        <f t="shared" si="90"/>
        <v>-43.734277150000011</v>
      </c>
      <c r="EZ18" s="224">
        <f t="shared" si="90"/>
        <v>36.172202349999971</v>
      </c>
      <c r="FA18" s="224">
        <f t="shared" si="90"/>
        <v>-6.8844571900000844</v>
      </c>
      <c r="FB18" s="224">
        <f t="shared" si="90"/>
        <v>-22.032873029999873</v>
      </c>
      <c r="FC18" s="224">
        <f t="shared" si="90"/>
        <v>-2.4768955400000392</v>
      </c>
      <c r="FD18" s="224">
        <f t="shared" si="90"/>
        <v>29.496379440000041</v>
      </c>
      <c r="FE18" s="224">
        <f t="shared" si="90"/>
        <v>-0.56488587000018409</v>
      </c>
      <c r="FF18" s="224">
        <f t="shared" si="90"/>
        <v>2.8609648100001355</v>
      </c>
      <c r="FG18" s="224">
        <f t="shared" si="90"/>
        <v>16.524632910000491</v>
      </c>
      <c r="FH18" s="224">
        <f t="shared" si="90"/>
        <v>2.4906005699997422</v>
      </c>
      <c r="FI18" s="224">
        <f t="shared" si="90"/>
        <v>49.6049310100002</v>
      </c>
      <c r="FJ18" s="224">
        <f t="shared" si="90"/>
        <v>-66.472767260000182</v>
      </c>
      <c r="FK18" s="224">
        <f t="shared" si="90"/>
        <v>4.0458884100000887</v>
      </c>
      <c r="FL18" s="224">
        <f t="shared" si="90"/>
        <v>-65.446757529999786</v>
      </c>
      <c r="FM18" s="224">
        <f t="shared" si="90"/>
        <v>-3.4962300200002119</v>
      </c>
      <c r="FN18" s="224">
        <f t="shared" si="90"/>
        <v>39.090673860000152</v>
      </c>
      <c r="FO18" s="224">
        <f t="shared" si="90"/>
        <v>-81.008816410000236</v>
      </c>
      <c r="FP18" s="224">
        <f t="shared" si="90"/>
        <v>3.6775940000097762E-2</v>
      </c>
      <c r="FQ18" s="224">
        <f t="shared" si="90"/>
        <v>194.07257128000015</v>
      </c>
      <c r="FR18" s="224">
        <f t="shared" si="90"/>
        <v>27.626911990000053</v>
      </c>
      <c r="FS18" s="224">
        <f t="shared" si="90"/>
        <v>50.239987759999849</v>
      </c>
      <c r="FT18" s="224">
        <f t="shared" si="90"/>
        <v>255.07696278000003</v>
      </c>
      <c r="FU18" s="224">
        <f t="shared" ref="FU18" si="91">FU19+FU23+FU28+FU33</f>
        <v>-45.118536080000013</v>
      </c>
      <c r="FV18" s="224">
        <f t="shared" ref="FV18:FW18" si="92">FV19+FV23+FV28+FV33</f>
        <v>-49.884114670000145</v>
      </c>
      <c r="FW18" s="224">
        <f t="shared" si="92"/>
        <v>33.822718160000477</v>
      </c>
    </row>
    <row r="19" spans="2:179">
      <c r="B19" s="220">
        <v>21</v>
      </c>
      <c r="C19" s="212" t="s">
        <v>86</v>
      </c>
      <c r="D19" s="214">
        <f t="shared" ref="D19:BC19" si="93">+SUM(D20:D22)</f>
        <v>-39.624545996974106</v>
      </c>
      <c r="E19" s="214">
        <f t="shared" si="93"/>
        <v>-34.609950552680701</v>
      </c>
      <c r="F19" s="214">
        <f t="shared" si="93"/>
        <v>9.876084450391426</v>
      </c>
      <c r="G19" s="214">
        <f t="shared" si="93"/>
        <v>-31.599138096514491</v>
      </c>
      <c r="H19" s="214">
        <f t="shared" si="93"/>
        <v>0</v>
      </c>
      <c r="I19" s="214">
        <f t="shared" si="93"/>
        <v>0</v>
      </c>
      <c r="J19" s="214">
        <f t="shared" si="93"/>
        <v>0</v>
      </c>
      <c r="K19" s="214">
        <f t="shared" si="93"/>
        <v>0</v>
      </c>
      <c r="L19" s="214">
        <f t="shared" si="60"/>
        <v>0</v>
      </c>
      <c r="M19" s="214">
        <f t="shared" si="9"/>
        <v>0</v>
      </c>
      <c r="N19" s="214">
        <f t="shared" si="93"/>
        <v>-74.280422089575111</v>
      </c>
      <c r="O19" s="214">
        <f t="shared" si="93"/>
        <v>-20.113137800000001</v>
      </c>
      <c r="P19" s="214">
        <f t="shared" si="93"/>
        <v>24.92444444333027</v>
      </c>
      <c r="Q19" s="214">
        <f t="shared" si="93"/>
        <v>29.844569449270736</v>
      </c>
      <c r="R19" s="214">
        <f t="shared" si="93"/>
        <v>-0.24904997332863132</v>
      </c>
      <c r="S19" s="214">
        <f t="shared" si="93"/>
        <v>-0.24125058149101619</v>
      </c>
      <c r="T19" s="214">
        <f t="shared" si="93"/>
        <v>-42.087833334532597</v>
      </c>
      <c r="U19" s="214">
        <f t="shared" si="93"/>
        <v>7.9681833366715384</v>
      </c>
      <c r="V19" s="214">
        <f t="shared" si="93"/>
        <v>-15.0611</v>
      </c>
      <c r="W19" s="214">
        <f t="shared" si="93"/>
        <v>22.958556664451862</v>
      </c>
      <c r="X19" s="214">
        <f t="shared" si="93"/>
        <v>-10.075147218477783</v>
      </c>
      <c r="Y19" s="214">
        <f t="shared" si="93"/>
        <v>12.053775004417348</v>
      </c>
      <c r="Z19" s="214">
        <f t="shared" si="93"/>
        <v>-20.036880556671356</v>
      </c>
      <c r="AA19" s="214">
        <f t="shared" si="93"/>
        <v>-5.1389866699999995</v>
      </c>
      <c r="AB19" s="214">
        <f t="shared" si="93"/>
        <v>1.5686829613059672E-10</v>
      </c>
      <c r="AC19" s="214">
        <f t="shared" si="93"/>
        <v>-6.4232708700000005</v>
      </c>
      <c r="AD19" s="214">
        <f t="shared" si="93"/>
        <v>0</v>
      </c>
      <c r="AE19" s="214">
        <f t="shared" si="93"/>
        <v>0</v>
      </c>
      <c r="AF19" s="214">
        <f t="shared" si="93"/>
        <v>0</v>
      </c>
      <c r="AG19" s="214">
        <f t="shared" si="93"/>
        <v>0</v>
      </c>
      <c r="AH19" s="214">
        <f t="shared" si="93"/>
        <v>0</v>
      </c>
      <c r="AI19" s="214">
        <f t="shared" si="93"/>
        <v>0</v>
      </c>
      <c r="AJ19" s="214">
        <f t="shared" si="93"/>
        <v>0</v>
      </c>
      <c r="AK19" s="214">
        <f t="shared" si="93"/>
        <v>0</v>
      </c>
      <c r="AL19" s="214">
        <f t="shared" si="93"/>
        <v>0</v>
      </c>
      <c r="AM19" s="214">
        <f t="shared" si="93"/>
        <v>0</v>
      </c>
      <c r="AN19" s="214">
        <f t="shared" si="93"/>
        <v>0</v>
      </c>
      <c r="AO19" s="214">
        <f t="shared" si="93"/>
        <v>0</v>
      </c>
      <c r="AP19" s="214">
        <f t="shared" si="93"/>
        <v>0</v>
      </c>
      <c r="AQ19" s="214">
        <f t="shared" si="93"/>
        <v>0</v>
      </c>
      <c r="AR19" s="214">
        <f t="shared" si="93"/>
        <v>0</v>
      </c>
      <c r="AS19" s="214">
        <f t="shared" si="93"/>
        <v>0</v>
      </c>
      <c r="AT19" s="214">
        <f>+SUM(AT20:AT22)</f>
        <v>0</v>
      </c>
      <c r="AU19" s="214">
        <f t="shared" ref="AU19:AY19" si="94">+SUM(AU20:AU22)</f>
        <v>0</v>
      </c>
      <c r="AV19" s="214">
        <f t="shared" si="94"/>
        <v>0</v>
      </c>
      <c r="AW19" s="214">
        <f t="shared" si="94"/>
        <v>0</v>
      </c>
      <c r="AX19" s="214">
        <f t="shared" si="94"/>
        <v>0</v>
      </c>
      <c r="AY19" s="214">
        <f t="shared" si="94"/>
        <v>0</v>
      </c>
      <c r="AZ19" s="214">
        <f t="shared" si="12"/>
        <v>0</v>
      </c>
      <c r="BA19" s="214">
        <f t="shared" si="13"/>
        <v>0</v>
      </c>
      <c r="BB19" s="214">
        <f t="shared" si="14"/>
        <v>0</v>
      </c>
      <c r="BC19" s="214">
        <f t="shared" si="93"/>
        <v>1.2708909480352304E-9</v>
      </c>
      <c r="BD19" s="214">
        <f t="shared" ref="BD19:DO19" si="95">+SUM(BD20:BD22)</f>
        <v>-8.4600060290540569E-10</v>
      </c>
      <c r="BE19" s="214">
        <f t="shared" si="95"/>
        <v>-74.280422090000002</v>
      </c>
      <c r="BF19" s="214">
        <f t="shared" si="95"/>
        <v>-20.113137800000001</v>
      </c>
      <c r="BG19" s="214">
        <f t="shared" si="95"/>
        <v>0</v>
      </c>
      <c r="BH19" s="214">
        <f t="shared" si="95"/>
        <v>0</v>
      </c>
      <c r="BI19" s="214">
        <f t="shared" si="95"/>
        <v>50.000000004437744</v>
      </c>
      <c r="BJ19" s="214">
        <f t="shared" si="95"/>
        <v>-25.075555561107475</v>
      </c>
      <c r="BK19" s="214">
        <f t="shared" si="95"/>
        <v>0</v>
      </c>
      <c r="BL19" s="214">
        <f t="shared" si="95"/>
        <v>-25.08223611</v>
      </c>
      <c r="BM19" s="214">
        <f t="shared" si="95"/>
        <v>74.999999998894197</v>
      </c>
      <c r="BN19" s="214">
        <f t="shared" si="95"/>
        <v>-20.073194439623464</v>
      </c>
      <c r="BO19" s="214">
        <f t="shared" si="95"/>
        <v>-8.7991639999998483E-2</v>
      </c>
      <c r="BP19" s="214">
        <f t="shared" si="95"/>
        <v>-8.3600003328641037E-2</v>
      </c>
      <c r="BQ19" s="214">
        <f t="shared" si="95"/>
        <v>-7.7458329999991804E-2</v>
      </c>
      <c r="BR19" s="214">
        <f t="shared" si="95"/>
        <v>7.2814287932487787E-10</v>
      </c>
      <c r="BS19" s="214">
        <f t="shared" si="95"/>
        <v>-0.16379225332864422</v>
      </c>
      <c r="BT19" s="214">
        <f t="shared" si="95"/>
        <v>-7.7458328890514849E-2</v>
      </c>
      <c r="BU19" s="214">
        <f t="shared" si="95"/>
        <v>-49.080513886765999</v>
      </c>
      <c r="BV19" s="214">
        <f t="shared" si="95"/>
        <v>4.9999999955620522</v>
      </c>
      <c r="BW19" s="214">
        <f t="shared" si="95"/>
        <v>1.9926805566713544</v>
      </c>
      <c r="BX19" s="214">
        <f t="shared" si="95"/>
        <v>-7.0098583300000001</v>
      </c>
      <c r="BY19" s="214">
        <f t="shared" si="95"/>
        <v>14.999999996671539</v>
      </c>
      <c r="BZ19" s="214">
        <f t="shared" si="95"/>
        <v>-2.1958330000000359E-2</v>
      </c>
      <c r="CA19" s="214">
        <f t="shared" si="95"/>
        <v>4.9788750000000004</v>
      </c>
      <c r="CB19" s="214">
        <f t="shared" si="95"/>
        <v>-10.021125</v>
      </c>
      <c r="CC19" s="214">
        <f t="shared" si="95"/>
        <v>-10.01885</v>
      </c>
      <c r="CD19" s="214">
        <f t="shared" si="95"/>
        <v>9.9999999966713542</v>
      </c>
      <c r="CE19" s="214">
        <f t="shared" si="95"/>
        <v>7.9859166699999999</v>
      </c>
      <c r="CF19" s="214">
        <f t="shared" si="95"/>
        <v>4.972639997780508</v>
      </c>
      <c r="CG19" s="214">
        <f t="shared" si="95"/>
        <v>-10.021883328477784</v>
      </c>
      <c r="CH19" s="214">
        <f t="shared" si="95"/>
        <v>-10.04903889</v>
      </c>
      <c r="CI19" s="214">
        <f t="shared" si="95"/>
        <v>9.9957750000000001</v>
      </c>
      <c r="CJ19" s="214">
        <f t="shared" si="95"/>
        <v>-3.7499966715395239E-3</v>
      </c>
      <c r="CK19" s="214">
        <f t="shared" si="95"/>
        <v>2.0716083299793997</v>
      </c>
      <c r="CL19" s="214">
        <f t="shared" si="95"/>
        <v>9.9859166711094876</v>
      </c>
      <c r="CM19" s="214">
        <f t="shared" si="95"/>
        <v>-15.029838886671355</v>
      </c>
      <c r="CN19" s="214">
        <f t="shared" si="95"/>
        <v>-5.0070416699999996</v>
      </c>
      <c r="CO19" s="214">
        <f t="shared" si="95"/>
        <v>0</v>
      </c>
      <c r="CP19" s="214">
        <f t="shared" si="95"/>
        <v>-5.1389866699999995</v>
      </c>
      <c r="CQ19" s="214">
        <f t="shared" si="95"/>
        <v>0</v>
      </c>
      <c r="CR19" s="214">
        <f t="shared" si="95"/>
        <v>0</v>
      </c>
      <c r="CS19" s="214">
        <f t="shared" si="95"/>
        <v>1.5686829613059672E-10</v>
      </c>
      <c r="CT19" s="214">
        <f t="shared" si="95"/>
        <v>0</v>
      </c>
      <c r="CU19" s="214">
        <f t="shared" si="95"/>
        <v>0</v>
      </c>
      <c r="CV19" s="214">
        <f t="shared" si="95"/>
        <v>0</v>
      </c>
      <c r="CW19" s="214">
        <f t="shared" si="95"/>
        <v>0</v>
      </c>
      <c r="CX19" s="214">
        <f t="shared" si="95"/>
        <v>-6.4232708700000005</v>
      </c>
      <c r="CY19" s="214">
        <f t="shared" si="95"/>
        <v>0</v>
      </c>
      <c r="CZ19" s="214">
        <f t="shared" si="95"/>
        <v>0</v>
      </c>
      <c r="DA19" s="214">
        <f t="shared" si="95"/>
        <v>0</v>
      </c>
      <c r="DB19" s="214">
        <f t="shared" si="95"/>
        <v>0</v>
      </c>
      <c r="DC19" s="214">
        <f t="shared" si="95"/>
        <v>0</v>
      </c>
      <c r="DD19" s="214">
        <f t="shared" si="95"/>
        <v>0</v>
      </c>
      <c r="DE19" s="214">
        <f t="shared" si="95"/>
        <v>0</v>
      </c>
      <c r="DF19" s="214">
        <f t="shared" si="95"/>
        <v>0</v>
      </c>
      <c r="DG19" s="214">
        <f t="shared" si="95"/>
        <v>0</v>
      </c>
      <c r="DH19" s="214">
        <f t="shared" si="95"/>
        <v>0</v>
      </c>
      <c r="DI19" s="214">
        <f t="shared" si="95"/>
        <v>0</v>
      </c>
      <c r="DJ19" s="214">
        <f t="shared" si="95"/>
        <v>0</v>
      </c>
      <c r="DK19" s="214">
        <f t="shared" si="95"/>
        <v>0</v>
      </c>
      <c r="DL19" s="214">
        <f t="shared" si="95"/>
        <v>0</v>
      </c>
      <c r="DM19" s="214">
        <f t="shared" si="95"/>
        <v>0</v>
      </c>
      <c r="DN19" s="214">
        <f t="shared" si="95"/>
        <v>0</v>
      </c>
      <c r="DO19" s="214">
        <f t="shared" si="95"/>
        <v>0</v>
      </c>
      <c r="DP19" s="214">
        <f t="shared" ref="DP19:FT19" si="96">+SUM(DP20:DP22)</f>
        <v>0</v>
      </c>
      <c r="DQ19" s="214">
        <f t="shared" si="96"/>
        <v>0</v>
      </c>
      <c r="DR19" s="214">
        <f t="shared" si="96"/>
        <v>0</v>
      </c>
      <c r="DS19" s="214">
        <f t="shared" si="96"/>
        <v>0</v>
      </c>
      <c r="DT19" s="214">
        <f t="shared" si="96"/>
        <v>0</v>
      </c>
      <c r="DU19" s="214">
        <f t="shared" si="96"/>
        <v>0</v>
      </c>
      <c r="DV19" s="214">
        <f t="shared" si="96"/>
        <v>0</v>
      </c>
      <c r="DW19" s="214">
        <f t="shared" si="96"/>
        <v>0</v>
      </c>
      <c r="DX19" s="214">
        <f t="shared" si="96"/>
        <v>0</v>
      </c>
      <c r="DY19" s="214">
        <f t="shared" si="96"/>
        <v>0</v>
      </c>
      <c r="DZ19" s="214">
        <f t="shared" si="96"/>
        <v>0</v>
      </c>
      <c r="EA19" s="214">
        <f t="shared" si="96"/>
        <v>0</v>
      </c>
      <c r="EB19" s="214">
        <f t="shared" si="96"/>
        <v>0</v>
      </c>
      <c r="EC19" s="214">
        <f t="shared" si="96"/>
        <v>0</v>
      </c>
      <c r="ED19" s="214">
        <f t="shared" si="96"/>
        <v>0</v>
      </c>
      <c r="EE19" s="214">
        <f t="shared" si="96"/>
        <v>0</v>
      </c>
      <c r="EF19" s="214">
        <f t="shared" si="96"/>
        <v>0</v>
      </c>
      <c r="EG19" s="214">
        <f t="shared" si="96"/>
        <v>0</v>
      </c>
      <c r="EH19" s="214">
        <f t="shared" si="96"/>
        <v>0</v>
      </c>
      <c r="EI19" s="214">
        <f t="shared" si="96"/>
        <v>0</v>
      </c>
      <c r="EJ19" s="214">
        <f t="shared" si="96"/>
        <v>0</v>
      </c>
      <c r="EK19" s="214">
        <f t="shared" si="96"/>
        <v>0</v>
      </c>
      <c r="EL19" s="214">
        <f t="shared" si="96"/>
        <v>0</v>
      </c>
      <c r="EM19" s="214">
        <f t="shared" si="96"/>
        <v>0</v>
      </c>
      <c r="EN19" s="214">
        <f t="shared" si="96"/>
        <v>0</v>
      </c>
      <c r="EO19" s="214">
        <f t="shared" si="96"/>
        <v>0</v>
      </c>
      <c r="EP19" s="214">
        <f t="shared" si="96"/>
        <v>0</v>
      </c>
      <c r="EQ19" s="214">
        <f t="shared" si="96"/>
        <v>0</v>
      </c>
      <c r="ER19" s="214">
        <f t="shared" si="96"/>
        <v>0</v>
      </c>
      <c r="ES19" s="214">
        <f t="shared" si="96"/>
        <v>0</v>
      </c>
      <c r="ET19" s="214">
        <f t="shared" si="96"/>
        <v>0</v>
      </c>
      <c r="EU19" s="214">
        <f t="shared" si="96"/>
        <v>0</v>
      </c>
      <c r="EV19" s="214">
        <f t="shared" si="96"/>
        <v>0</v>
      </c>
      <c r="EW19" s="214">
        <f t="shared" si="96"/>
        <v>0</v>
      </c>
      <c r="EX19" s="214">
        <f t="shared" si="96"/>
        <v>0</v>
      </c>
      <c r="EY19" s="214">
        <f t="shared" si="96"/>
        <v>0</v>
      </c>
      <c r="EZ19" s="214">
        <f t="shared" si="96"/>
        <v>0</v>
      </c>
      <c r="FA19" s="214">
        <f t="shared" si="96"/>
        <v>0</v>
      </c>
      <c r="FB19" s="214">
        <f t="shared" si="96"/>
        <v>0</v>
      </c>
      <c r="FC19" s="214">
        <f t="shared" si="96"/>
        <v>0</v>
      </c>
      <c r="FD19" s="214">
        <f t="shared" si="96"/>
        <v>0</v>
      </c>
      <c r="FE19" s="214">
        <f t="shared" si="96"/>
        <v>0</v>
      </c>
      <c r="FF19" s="214">
        <f t="shared" si="96"/>
        <v>0</v>
      </c>
      <c r="FG19" s="214">
        <f t="shared" si="96"/>
        <v>0</v>
      </c>
      <c r="FH19" s="214">
        <f t="shared" si="96"/>
        <v>0</v>
      </c>
      <c r="FI19" s="214">
        <f t="shared" si="96"/>
        <v>0</v>
      </c>
      <c r="FJ19" s="214">
        <f t="shared" si="96"/>
        <v>0</v>
      </c>
      <c r="FK19" s="214">
        <f t="shared" si="96"/>
        <v>0</v>
      </c>
      <c r="FL19" s="214">
        <f t="shared" si="96"/>
        <v>0</v>
      </c>
      <c r="FM19" s="214">
        <f t="shared" si="96"/>
        <v>0</v>
      </c>
      <c r="FN19" s="214">
        <f t="shared" si="96"/>
        <v>0</v>
      </c>
      <c r="FO19" s="214">
        <f t="shared" si="96"/>
        <v>0</v>
      </c>
      <c r="FP19" s="214">
        <f t="shared" si="96"/>
        <v>0</v>
      </c>
      <c r="FQ19" s="214">
        <f t="shared" si="96"/>
        <v>0</v>
      </c>
      <c r="FR19" s="214">
        <f t="shared" si="96"/>
        <v>0</v>
      </c>
      <c r="FS19" s="214">
        <f t="shared" si="96"/>
        <v>0</v>
      </c>
      <c r="FT19" s="214">
        <f t="shared" si="96"/>
        <v>0</v>
      </c>
      <c r="FU19" s="214">
        <f t="shared" ref="FU19" si="97">+SUM(FU20:FU22)</f>
        <v>0</v>
      </c>
      <c r="FV19" s="214">
        <f t="shared" ref="FV19:FW19" si="98">+SUM(FV20:FV22)</f>
        <v>0</v>
      </c>
      <c r="FW19" s="214">
        <f t="shared" si="98"/>
        <v>0</v>
      </c>
    </row>
    <row r="20" spans="2:179">
      <c r="B20" s="221">
        <v>211</v>
      </c>
      <c r="C20" s="219" t="s">
        <v>87</v>
      </c>
      <c r="D20" s="217">
        <f t="shared" ref="D20:D22" si="99">+SUM(BC20:BN20)</f>
        <v>0</v>
      </c>
      <c r="E20" s="217">
        <f t="shared" ref="E20:E22" si="100">+SUM(BO20:BZ20)</f>
        <v>0</v>
      </c>
      <c r="F20" s="217">
        <f t="shared" ref="F20:F22" si="101">+SUM(CA20:CL20)</f>
        <v>0</v>
      </c>
      <c r="G20" s="217">
        <f t="shared" ref="G20:G22" si="102">+SUM(CM20:CX20)</f>
        <v>0</v>
      </c>
      <c r="H20" s="217">
        <f t="shared" ref="H20:H22" si="103">+SUM(CY20:DJ20)</f>
        <v>0</v>
      </c>
      <c r="I20" s="217">
        <f t="shared" ref="I20:I22" si="104">+SUM(DK20:DV20)</f>
        <v>0</v>
      </c>
      <c r="J20" s="217">
        <f t="shared" ref="J20:J22" si="105">+SUM(DW20:EH20)</f>
        <v>0</v>
      </c>
      <c r="K20" s="217">
        <f t="shared" ref="K20:K22" si="106">+SUM(EI20:ET20)</f>
        <v>0</v>
      </c>
      <c r="L20" s="217">
        <f t="shared" si="60"/>
        <v>0</v>
      </c>
      <c r="M20" s="217">
        <f t="shared" si="9"/>
        <v>0</v>
      </c>
      <c r="N20" s="217">
        <f>+SUM(BC20:BE20)</f>
        <v>0</v>
      </c>
      <c r="O20" s="217">
        <f>+SUM(BF20:BH20)</f>
        <v>0</v>
      </c>
      <c r="P20" s="217">
        <f>+SUM(BI20:BK20)</f>
        <v>0</v>
      </c>
      <c r="Q20" s="217">
        <f>+SUM(BL20:BN20)</f>
        <v>0</v>
      </c>
      <c r="R20" s="217">
        <f>+SUM(BO20:BQ20)</f>
        <v>0</v>
      </c>
      <c r="S20" s="217">
        <f>+SUM(BR20:BT20)</f>
        <v>0</v>
      </c>
      <c r="T20" s="217">
        <f>+SUM(BU20:BW20)</f>
        <v>0</v>
      </c>
      <c r="U20" s="217">
        <f>+SUM(BX20:BZ20)</f>
        <v>0</v>
      </c>
      <c r="V20" s="217">
        <f>+SUM(CA20:CC20)</f>
        <v>0</v>
      </c>
      <c r="W20" s="217">
        <f>+SUM(CD20:CF20)</f>
        <v>0</v>
      </c>
      <c r="X20" s="217">
        <f>+SUM(CG20:CI20)</f>
        <v>0</v>
      </c>
      <c r="Y20" s="217">
        <f>+SUM(CJ20:CL20)</f>
        <v>0</v>
      </c>
      <c r="Z20" s="217">
        <f>+SUM(CM20:CO20)</f>
        <v>0</v>
      </c>
      <c r="AA20" s="217">
        <f>+SUM(CP20:CR20)</f>
        <v>0</v>
      </c>
      <c r="AB20" s="217">
        <f>+SUM(CS20:CU20)</f>
        <v>0</v>
      </c>
      <c r="AC20" s="217">
        <f>+SUM(CV20:CX20)</f>
        <v>0</v>
      </c>
      <c r="AD20" s="217">
        <f>+SUM(CY20:DA20)</f>
        <v>0</v>
      </c>
      <c r="AE20" s="217">
        <f>+SUM(DB20:DD20)</f>
        <v>0</v>
      </c>
      <c r="AF20" s="217">
        <f>+SUM(DE20:DG20)</f>
        <v>0</v>
      </c>
      <c r="AG20" s="217">
        <f>+SUM(DH20:DJ20)</f>
        <v>0</v>
      </c>
      <c r="AH20" s="217">
        <f>+SUM(DK20:DM20)</f>
        <v>0</v>
      </c>
      <c r="AI20" s="217">
        <f>+SUM(DN20:DP20)</f>
        <v>0</v>
      </c>
      <c r="AJ20" s="217">
        <f>+SUM(DQ20:DS20)</f>
        <v>0</v>
      </c>
      <c r="AK20" s="217">
        <f>+SUM(DT20:DV20)</f>
        <v>0</v>
      </c>
      <c r="AL20" s="217">
        <f>+SUM(DW20:DY20)</f>
        <v>0</v>
      </c>
      <c r="AM20" s="217">
        <f>+SUM(DZ20:EB20)</f>
        <v>0</v>
      </c>
      <c r="AN20" s="217">
        <f>+SUM(EC20:EE20)</f>
        <v>0</v>
      </c>
      <c r="AO20" s="217">
        <f>+SUM(EF20:EH20)</f>
        <v>0</v>
      </c>
      <c r="AP20" s="217">
        <f>+SUM(EI20:EK20)</f>
        <v>0</v>
      </c>
      <c r="AQ20" s="217">
        <f>+SUM(EL20:EN20)</f>
        <v>0</v>
      </c>
      <c r="AR20" s="217">
        <f>+SUM(EO20:EQ20)</f>
        <v>0</v>
      </c>
      <c r="AS20" s="217">
        <f>+SUM(ER20:ET20)</f>
        <v>0</v>
      </c>
      <c r="AT20" s="217">
        <f t="shared" ref="AT20:AT22" si="107">+SUM(EU20:EW20)</f>
        <v>0</v>
      </c>
      <c r="AU20" s="217">
        <f t="shared" ref="AU20:AU22" si="108">+SUM(EX20:EZ20)</f>
        <v>0</v>
      </c>
      <c r="AV20" s="217">
        <f t="shared" ref="AV20:AV22" si="109">+SUM(FA20:FC20)</f>
        <v>0</v>
      </c>
      <c r="AW20" s="217">
        <f t="shared" ref="AW20:AW22" si="110">+SUM(FD20:FF20)</f>
        <v>0</v>
      </c>
      <c r="AX20" s="217">
        <f t="shared" ref="AX20:AX22" si="111">+SUM(FG20:FI20)</f>
        <v>0</v>
      </c>
      <c r="AY20" s="217">
        <f t="shared" ref="AY20:AY22" si="112">+SUM(FJ20:FL20)</f>
        <v>0</v>
      </c>
      <c r="AZ20" s="217">
        <f t="shared" si="12"/>
        <v>0</v>
      </c>
      <c r="BA20" s="217">
        <f t="shared" si="13"/>
        <v>0</v>
      </c>
      <c r="BB20" s="217">
        <f t="shared" si="14"/>
        <v>0</v>
      </c>
      <c r="BC20" s="217">
        <f t="shared" ref="BC20" si="113">+SUM(FQ20:FS20)</f>
        <v>0</v>
      </c>
      <c r="BD20" s="217">
        <f t="shared" ref="BD20" si="114">+SUM(FR20:FT20)</f>
        <v>0</v>
      </c>
      <c r="BE20" s="217">
        <f t="shared" ref="BE20" si="115">+SUM(FS20:FU20)</f>
        <v>0</v>
      </c>
      <c r="BF20" s="217">
        <f t="shared" ref="BF20" si="116">+SUM(FT20:FV20)</f>
        <v>0</v>
      </c>
      <c r="BG20" s="217">
        <f t="shared" ref="BG20" si="117">+SUM(FU20:FW20)</f>
        <v>0</v>
      </c>
      <c r="BH20" s="217">
        <f t="shared" ref="BH20" si="118">+SUM(FV20:FX20)</f>
        <v>0</v>
      </c>
      <c r="BI20" s="217">
        <f t="shared" ref="BI20" si="119">+SUM(FW20:FY20)</f>
        <v>0</v>
      </c>
      <c r="BJ20" s="217">
        <f t="shared" ref="BJ20" si="120">+SUM(FX20:FZ20)</f>
        <v>0</v>
      </c>
      <c r="BK20" s="217">
        <f t="shared" ref="BK20" si="121">+SUM(FY20:GA20)</f>
        <v>0</v>
      </c>
      <c r="BL20" s="217">
        <f t="shared" ref="BL20" si="122">+SUM(FZ20:GB20)</f>
        <v>0</v>
      </c>
      <c r="BM20" s="217">
        <f t="shared" ref="BM20" si="123">+SUM(GA20:GC20)</f>
        <v>0</v>
      </c>
      <c r="BN20" s="217">
        <f t="shared" ref="BN20" si="124">+SUM(GB20:GD20)</f>
        <v>0</v>
      </c>
      <c r="BO20" s="217">
        <f t="shared" ref="BO20" si="125">+SUM(GC20:GE20)</f>
        <v>0</v>
      </c>
      <c r="BP20" s="217">
        <f t="shared" ref="BP20" si="126">+SUM(GD20:GF20)</f>
        <v>0</v>
      </c>
      <c r="BQ20" s="217">
        <f t="shared" ref="BQ20" si="127">+SUM(GE20:GG20)</f>
        <v>0</v>
      </c>
      <c r="BR20" s="217">
        <f t="shared" ref="BR20" si="128">+SUM(GF20:GH20)</f>
        <v>0</v>
      </c>
      <c r="BS20" s="217">
        <f t="shared" ref="BS20" si="129">+SUM(GG20:GI20)</f>
        <v>0</v>
      </c>
      <c r="BT20" s="217">
        <f t="shared" ref="BT20" si="130">+SUM(GH20:GJ20)</f>
        <v>0</v>
      </c>
      <c r="BU20" s="217">
        <f t="shared" ref="BU20" si="131">+SUM(GI20:GK20)</f>
        <v>0</v>
      </c>
      <c r="BV20" s="217">
        <f t="shared" ref="BV20" si="132">+SUM(GJ20:GL20)</f>
        <v>0</v>
      </c>
      <c r="BW20" s="217">
        <f t="shared" ref="BW20" si="133">+SUM(GK20:GM20)</f>
        <v>0</v>
      </c>
      <c r="BX20" s="217">
        <f t="shared" ref="BX20" si="134">+SUM(GL20:GN20)</f>
        <v>0</v>
      </c>
      <c r="BY20" s="217">
        <f t="shared" ref="BY20" si="135">+SUM(GM20:GO20)</f>
        <v>0</v>
      </c>
      <c r="BZ20" s="217">
        <f t="shared" ref="BZ20" si="136">+SUM(GN20:GP20)</f>
        <v>0</v>
      </c>
      <c r="CA20" s="217">
        <f t="shared" ref="CA20" si="137">+SUM(GO20:GQ20)</f>
        <v>0</v>
      </c>
      <c r="CB20" s="217">
        <f t="shared" ref="CB20" si="138">+SUM(GP20:GR20)</f>
        <v>0</v>
      </c>
      <c r="CC20" s="217">
        <f t="shared" ref="CC20" si="139">+SUM(GQ20:GS20)</f>
        <v>0</v>
      </c>
      <c r="CD20" s="217">
        <f t="shared" ref="CD20" si="140">+SUM(GR20:GT20)</f>
        <v>0</v>
      </c>
      <c r="CE20" s="217">
        <f t="shared" ref="CE20" si="141">+SUM(GS20:GU20)</f>
        <v>0</v>
      </c>
      <c r="CF20" s="217">
        <f t="shared" ref="CF20" si="142">+SUM(GT20:GV20)</f>
        <v>0</v>
      </c>
      <c r="CG20" s="217">
        <f t="shared" ref="CG20" si="143">+SUM(GU20:GW20)</f>
        <v>0</v>
      </c>
      <c r="CH20" s="217">
        <f t="shared" ref="CH20" si="144">+SUM(GV20:GX20)</f>
        <v>0</v>
      </c>
      <c r="CI20" s="217">
        <f t="shared" ref="CI20" si="145">+SUM(GW20:GY20)</f>
        <v>0</v>
      </c>
      <c r="CJ20" s="217">
        <f t="shared" ref="CJ20" si="146">+SUM(GX20:GZ20)</f>
        <v>0</v>
      </c>
      <c r="CK20" s="217">
        <f t="shared" ref="CK20" si="147">+SUM(GY20:HA20)</f>
        <v>0</v>
      </c>
      <c r="CL20" s="217">
        <f t="shared" ref="CL20" si="148">+SUM(GZ20:HB20)</f>
        <v>0</v>
      </c>
      <c r="CM20" s="217">
        <f t="shared" ref="CM20" si="149">+SUM(HA20:HC20)</f>
        <v>0</v>
      </c>
      <c r="CN20" s="217">
        <f t="shared" ref="CN20" si="150">+SUM(HB20:HD20)</f>
        <v>0</v>
      </c>
      <c r="CO20" s="217">
        <f t="shared" ref="CO20" si="151">+SUM(HC20:HE20)</f>
        <v>0</v>
      </c>
      <c r="CP20" s="217">
        <f t="shared" ref="CP20" si="152">+SUM(HD20:HF20)</f>
        <v>0</v>
      </c>
      <c r="CQ20" s="217">
        <f t="shared" ref="CQ20" si="153">+SUM(HE20:HG20)</f>
        <v>0</v>
      </c>
      <c r="CR20" s="217">
        <f t="shared" ref="CR20" si="154">+SUM(HF20:HH20)</f>
        <v>0</v>
      </c>
      <c r="CS20" s="217">
        <f t="shared" ref="CS20" si="155">+SUM(HG20:HI20)</f>
        <v>0</v>
      </c>
      <c r="CT20" s="217">
        <f t="shared" ref="CT20" si="156">+SUM(HH20:HJ20)</f>
        <v>0</v>
      </c>
      <c r="CU20" s="217">
        <f t="shared" ref="CU20" si="157">+SUM(HI20:HK20)</f>
        <v>0</v>
      </c>
      <c r="CV20" s="217">
        <f t="shared" ref="CV20" si="158">+SUM(HJ20:HL20)</f>
        <v>0</v>
      </c>
      <c r="CW20" s="217">
        <f t="shared" ref="CW20" si="159">+SUM(HK20:HM20)</f>
        <v>0</v>
      </c>
      <c r="CX20" s="217">
        <f t="shared" ref="CX20" si="160">+SUM(HL20:HN20)</f>
        <v>0</v>
      </c>
      <c r="CY20" s="217">
        <f t="shared" ref="CY20" si="161">+SUM(HM20:HO20)</f>
        <v>0</v>
      </c>
      <c r="CZ20" s="217">
        <f t="shared" ref="CZ20" si="162">+SUM(HN20:HP20)</f>
        <v>0</v>
      </c>
      <c r="DA20" s="217">
        <f t="shared" ref="DA20" si="163">+SUM(HO20:HQ20)</f>
        <v>0</v>
      </c>
      <c r="DB20" s="217">
        <f t="shared" ref="DB20" si="164">+SUM(HP20:HR20)</f>
        <v>0</v>
      </c>
      <c r="DC20" s="217">
        <f t="shared" ref="DC20" si="165">+SUM(HQ20:HS20)</f>
        <v>0</v>
      </c>
      <c r="DD20" s="217">
        <f t="shared" ref="DD20" si="166">+SUM(HR20:HT20)</f>
        <v>0</v>
      </c>
      <c r="DE20" s="217">
        <f t="shared" ref="DE20" si="167">+SUM(HS20:HU20)</f>
        <v>0</v>
      </c>
      <c r="DF20" s="217">
        <f t="shared" ref="DF20" si="168">+SUM(HT20:HV20)</f>
        <v>0</v>
      </c>
      <c r="DG20" s="217">
        <f t="shared" ref="DG20" si="169">+SUM(HU20:HW20)</f>
        <v>0</v>
      </c>
      <c r="DH20" s="217">
        <f t="shared" ref="DH20" si="170">+SUM(HV20:HX20)</f>
        <v>0</v>
      </c>
      <c r="DI20" s="217">
        <f t="shared" ref="DI20" si="171">+SUM(HW20:HY20)</f>
        <v>0</v>
      </c>
      <c r="DJ20" s="217">
        <f t="shared" ref="DJ20" si="172">+SUM(HX20:HZ20)</f>
        <v>0</v>
      </c>
      <c r="DK20" s="217">
        <f t="shared" ref="DK20" si="173">+SUM(HY20:IA20)</f>
        <v>0</v>
      </c>
      <c r="DL20" s="217">
        <f t="shared" ref="DL20" si="174">+SUM(HZ20:IB20)</f>
        <v>0</v>
      </c>
      <c r="DM20" s="217">
        <f t="shared" ref="DM20" si="175">+SUM(IA20:IC20)</f>
        <v>0</v>
      </c>
      <c r="DN20" s="217">
        <f t="shared" ref="DN20" si="176">+SUM(IB20:ID20)</f>
        <v>0</v>
      </c>
      <c r="DO20" s="217">
        <f t="shared" ref="DO20" si="177">+SUM(IC20:IE20)</f>
        <v>0</v>
      </c>
      <c r="DP20" s="217">
        <f t="shared" ref="DP20" si="178">+SUM(ID20:IF20)</f>
        <v>0</v>
      </c>
      <c r="DQ20" s="217">
        <f t="shared" ref="DQ20" si="179">+SUM(IE20:IG20)</f>
        <v>0</v>
      </c>
      <c r="DR20" s="217">
        <f t="shared" ref="DR20" si="180">+SUM(IF20:IH20)</f>
        <v>0</v>
      </c>
      <c r="DS20" s="217">
        <f t="shared" ref="DS20" si="181">+SUM(IG20:II20)</f>
        <v>0</v>
      </c>
      <c r="DT20" s="217">
        <f t="shared" ref="DT20" si="182">+SUM(IH20:IJ20)</f>
        <v>0</v>
      </c>
      <c r="DU20" s="217">
        <f t="shared" ref="DU20" si="183">+SUM(II20:IK20)</f>
        <v>0</v>
      </c>
      <c r="DV20" s="217">
        <f t="shared" ref="DV20" si="184">+SUM(IJ20:IL20)</f>
        <v>0</v>
      </c>
      <c r="DW20" s="217">
        <f t="shared" ref="DW20" si="185">+SUM(IK20:IM20)</f>
        <v>0</v>
      </c>
      <c r="DX20" s="217">
        <f t="shared" ref="DX20" si="186">+SUM(IL20:IN20)</f>
        <v>0</v>
      </c>
      <c r="DY20" s="217">
        <f t="shared" ref="DY20" si="187">+SUM(IM20:IO20)</f>
        <v>0</v>
      </c>
      <c r="DZ20" s="217">
        <f t="shared" ref="DZ20" si="188">+SUM(IN20:IP20)</f>
        <v>0</v>
      </c>
      <c r="EA20" s="217">
        <f t="shared" ref="EA20" si="189">+SUM(IO20:IQ20)</f>
        <v>0</v>
      </c>
      <c r="EB20" s="217">
        <f t="shared" ref="EB20" si="190">+SUM(IP20:IR20)</f>
        <v>0</v>
      </c>
      <c r="EC20" s="217">
        <f t="shared" ref="EC20" si="191">+SUM(IQ20:IS20)</f>
        <v>0</v>
      </c>
      <c r="ED20" s="217">
        <f t="shared" ref="ED20" si="192">+SUM(IR20:IT20)</f>
        <v>0</v>
      </c>
      <c r="EE20" s="217">
        <f t="shared" ref="EE20" si="193">+SUM(IS20:IU20)</f>
        <v>0</v>
      </c>
      <c r="EF20" s="217">
        <f t="shared" ref="EF20" si="194">+SUM(IT20:IV20)</f>
        <v>0</v>
      </c>
      <c r="EG20" s="217">
        <f t="shared" ref="EG20" si="195">+SUM(IU20:IW20)</f>
        <v>0</v>
      </c>
      <c r="EH20" s="217">
        <f t="shared" ref="EH20" si="196">+SUM(IV20:IX20)</f>
        <v>0</v>
      </c>
      <c r="EI20" s="217">
        <f t="shared" ref="EI20" si="197">+SUM(IW20:IY20)</f>
        <v>0</v>
      </c>
      <c r="EJ20" s="217">
        <f t="shared" ref="EJ20" si="198">+SUM(IX20:IZ20)</f>
        <v>0</v>
      </c>
      <c r="EK20" s="217">
        <f t="shared" ref="EK20" si="199">+SUM(IY20:JA20)</f>
        <v>0</v>
      </c>
      <c r="EL20" s="217">
        <f t="shared" ref="EL20" si="200">+SUM(IZ20:JB20)</f>
        <v>0</v>
      </c>
      <c r="EM20" s="217">
        <f t="shared" ref="EM20" si="201">+SUM(JA20:JC20)</f>
        <v>0</v>
      </c>
      <c r="EN20" s="217">
        <f t="shared" ref="EN20" si="202">+SUM(JB20:JD20)</f>
        <v>0</v>
      </c>
      <c r="EO20" s="217">
        <f t="shared" ref="EO20" si="203">+SUM(JC20:JE20)</f>
        <v>0</v>
      </c>
      <c r="EP20" s="217">
        <f t="shared" ref="EP20" si="204">+SUM(JD20:JF20)</f>
        <v>0</v>
      </c>
      <c r="EQ20" s="217">
        <f t="shared" ref="EQ20" si="205">+SUM(JE20:JG20)</f>
        <v>0</v>
      </c>
      <c r="ER20" s="217">
        <f t="shared" ref="ER20" si="206">+SUM(JF20:JH20)</f>
        <v>0</v>
      </c>
      <c r="ES20" s="217">
        <f t="shared" ref="ES20" si="207">+SUM(JG20:JI20)</f>
        <v>0</v>
      </c>
      <c r="ET20" s="217">
        <f t="shared" ref="ET20" si="208">+SUM(JH20:JJ20)</f>
        <v>0</v>
      </c>
      <c r="EU20" s="217">
        <f t="shared" ref="EU20" si="209">+SUM(JI20:JK20)</f>
        <v>0</v>
      </c>
      <c r="EV20" s="217">
        <f t="shared" ref="EV20" si="210">+SUM(JJ20:JL20)</f>
        <v>0</v>
      </c>
      <c r="EW20" s="217">
        <f t="shared" ref="EW20" si="211">+SUM(JK20:JM20)</f>
        <v>0</v>
      </c>
      <c r="EX20" s="217">
        <f t="shared" ref="EX20" si="212">+SUM(JL20:JN20)</f>
        <v>0</v>
      </c>
      <c r="EY20" s="217">
        <f t="shared" ref="EY20" si="213">+SUM(JM20:JO20)</f>
        <v>0</v>
      </c>
      <c r="EZ20" s="217">
        <f t="shared" ref="EZ20" si="214">+SUM(JN20:JP20)</f>
        <v>0</v>
      </c>
      <c r="FA20" s="217">
        <f t="shared" ref="FA20" si="215">+SUM(JO20:JQ20)</f>
        <v>0</v>
      </c>
      <c r="FB20" s="217">
        <f t="shared" ref="FB20" si="216">+SUM(JP20:JR20)</f>
        <v>0</v>
      </c>
      <c r="FC20" s="217">
        <f t="shared" ref="FC20" si="217">+SUM(JQ20:JS20)</f>
        <v>0</v>
      </c>
      <c r="FD20" s="217">
        <f t="shared" ref="FD20" si="218">+SUM(JR20:JT20)</f>
        <v>0</v>
      </c>
      <c r="FE20" s="217">
        <f t="shared" ref="FE20" si="219">+SUM(JS20:JU20)</f>
        <v>0</v>
      </c>
      <c r="FF20" s="217">
        <f t="shared" ref="FF20" si="220">+SUM(JT20:JV20)</f>
        <v>0</v>
      </c>
      <c r="FG20" s="217">
        <f t="shared" ref="FG20" si="221">+SUM(JU20:JW20)</f>
        <v>0</v>
      </c>
      <c r="FH20" s="217">
        <f t="shared" ref="FH20" si="222">+SUM(JV20:JX20)</f>
        <v>0</v>
      </c>
      <c r="FI20" s="217">
        <f t="shared" ref="FI20" si="223">+SUM(JW20:JY20)</f>
        <v>0</v>
      </c>
      <c r="FJ20" s="217">
        <f t="shared" ref="FJ20" si="224">+SUM(JX20:JZ20)</f>
        <v>0</v>
      </c>
      <c r="FK20" s="217">
        <f t="shared" ref="FK20" si="225">+SUM(JY20:KA20)</f>
        <v>0</v>
      </c>
      <c r="FL20" s="217">
        <f t="shared" ref="FL20" si="226">+SUM(JZ20:KB20)</f>
        <v>0</v>
      </c>
      <c r="FM20" s="217">
        <f t="shared" ref="FM20" si="227">+SUM(KA20:KC20)</f>
        <v>0</v>
      </c>
      <c r="FN20" s="217">
        <f t="shared" ref="FN20" si="228">+SUM(KB20:KD20)</f>
        <v>0</v>
      </c>
      <c r="FO20" s="217">
        <f t="shared" ref="FO20" si="229">+SUM(KC20:KE20)</f>
        <v>0</v>
      </c>
      <c r="FP20" s="217">
        <f t="shared" ref="FP20" si="230">+SUM(KD20:KF20)</f>
        <v>0</v>
      </c>
      <c r="FQ20" s="217">
        <f t="shared" ref="FQ20" si="231">+SUM(KE20:KG20)</f>
        <v>0</v>
      </c>
      <c r="FR20" s="217">
        <f t="shared" ref="FR20" si="232">+SUM(KF20:KH20)</f>
        <v>0</v>
      </c>
      <c r="FS20" s="217">
        <f t="shared" ref="FS20" si="233">+SUM(KG20:KI20)</f>
        <v>0</v>
      </c>
      <c r="FT20" s="217">
        <f t="shared" ref="FT20" si="234">+SUM(KH20:KJ20)</f>
        <v>0</v>
      </c>
      <c r="FU20" s="217">
        <f t="shared" ref="FU20" si="235">+SUM(KI20:KK20)</f>
        <v>0</v>
      </c>
      <c r="FV20" s="217">
        <f t="shared" ref="FV20" si="236">+SUM(KJ20:KL20)</f>
        <v>0</v>
      </c>
      <c r="FW20" s="217">
        <f t="shared" ref="FW20" si="237">+SUM(KK20:KM20)</f>
        <v>0</v>
      </c>
    </row>
    <row r="21" spans="2:179">
      <c r="B21" s="221">
        <v>212</v>
      </c>
      <c r="C21" s="219" t="s">
        <v>88</v>
      </c>
      <c r="D21" s="217">
        <f t="shared" si="99"/>
        <v>-39.624545996974106</v>
      </c>
      <c r="E21" s="217">
        <f t="shared" si="100"/>
        <v>-34.609950552680701</v>
      </c>
      <c r="F21" s="217">
        <f t="shared" si="101"/>
        <v>9.876084450391426</v>
      </c>
      <c r="G21" s="217">
        <f t="shared" si="102"/>
        <v>-31.599138096514491</v>
      </c>
      <c r="H21" s="217">
        <f t="shared" si="103"/>
        <v>0</v>
      </c>
      <c r="I21" s="217">
        <f t="shared" si="104"/>
        <v>0</v>
      </c>
      <c r="J21" s="217">
        <f t="shared" si="105"/>
        <v>0</v>
      </c>
      <c r="K21" s="217">
        <f t="shared" si="106"/>
        <v>0</v>
      </c>
      <c r="L21" s="217">
        <f t="shared" si="60"/>
        <v>0</v>
      </c>
      <c r="M21" s="217">
        <f t="shared" si="9"/>
        <v>0</v>
      </c>
      <c r="N21" s="217">
        <f>+SUM(BC21:BE21)</f>
        <v>-74.280422089575111</v>
      </c>
      <c r="O21" s="217">
        <f>+SUM(BF21:BH21)</f>
        <v>-20.113137800000001</v>
      </c>
      <c r="P21" s="217">
        <f>+SUM(BI21:BK21)</f>
        <v>24.92444444333027</v>
      </c>
      <c r="Q21" s="217">
        <f>+SUM(BL21:BN21)</f>
        <v>29.844569449270736</v>
      </c>
      <c r="R21" s="217">
        <f>+SUM(BO21:BQ21)</f>
        <v>-0.24904997332863132</v>
      </c>
      <c r="S21" s="217">
        <f>+SUM(BR21:BT21)</f>
        <v>-0.24125058149101619</v>
      </c>
      <c r="T21" s="217">
        <f>+SUM(BU21:BW21)</f>
        <v>-42.087833334532597</v>
      </c>
      <c r="U21" s="217">
        <f>+SUM(BX21:BZ21)</f>
        <v>7.9681833366715384</v>
      </c>
      <c r="V21" s="217">
        <f>+SUM(CA21:CC21)</f>
        <v>-15.0611</v>
      </c>
      <c r="W21" s="217">
        <f>+SUM(CD21:CF21)</f>
        <v>22.958556664451862</v>
      </c>
      <c r="X21" s="217">
        <f>+SUM(CG21:CI21)</f>
        <v>-10.075147218477783</v>
      </c>
      <c r="Y21" s="217">
        <f>+SUM(CJ21:CL21)</f>
        <v>12.053775004417348</v>
      </c>
      <c r="Z21" s="217">
        <f>+SUM(CM21:CO21)</f>
        <v>-20.036880556671356</v>
      </c>
      <c r="AA21" s="217">
        <f>+SUM(CP21:CR21)</f>
        <v>-5.1389866699999995</v>
      </c>
      <c r="AB21" s="217">
        <f>+SUM(CS21:CU21)</f>
        <v>1.5686829613059672E-10</v>
      </c>
      <c r="AC21" s="217">
        <f>+SUM(CV21:CX21)</f>
        <v>-6.4232708700000005</v>
      </c>
      <c r="AD21" s="217">
        <f>+SUM(CY21:DA21)</f>
        <v>0</v>
      </c>
      <c r="AE21" s="217">
        <f>+SUM(DB21:DD21)</f>
        <v>0</v>
      </c>
      <c r="AF21" s="217">
        <f>+SUM(DE21:DG21)</f>
        <v>0</v>
      </c>
      <c r="AG21" s="217">
        <f>+SUM(DH21:DJ21)</f>
        <v>0</v>
      </c>
      <c r="AH21" s="217">
        <f>+SUM(DK21:DM21)</f>
        <v>0</v>
      </c>
      <c r="AI21" s="217">
        <f>+SUM(DN21:DP21)</f>
        <v>0</v>
      </c>
      <c r="AJ21" s="217">
        <f>+SUM(DQ21:DS21)</f>
        <v>0</v>
      </c>
      <c r="AK21" s="217">
        <f>+SUM(DT21:DV21)</f>
        <v>0</v>
      </c>
      <c r="AL21" s="217">
        <f>+SUM(DW21:DY21)</f>
        <v>0</v>
      </c>
      <c r="AM21" s="217">
        <f>+SUM(DZ21:EB21)</f>
        <v>0</v>
      </c>
      <c r="AN21" s="217">
        <f>+SUM(EC21:EE21)</f>
        <v>0</v>
      </c>
      <c r="AO21" s="217">
        <f>+SUM(EF21:EH21)</f>
        <v>0</v>
      </c>
      <c r="AP21" s="217">
        <f>+SUM(EI21:EK21)</f>
        <v>0</v>
      </c>
      <c r="AQ21" s="217">
        <f>+SUM(EL21:EN21)</f>
        <v>0</v>
      </c>
      <c r="AR21" s="217">
        <f>+SUM(EO21:EQ21)</f>
        <v>0</v>
      </c>
      <c r="AS21" s="217">
        <f>+SUM(ER21:ET21)</f>
        <v>0</v>
      </c>
      <c r="AT21" s="217">
        <f t="shared" si="107"/>
        <v>0</v>
      </c>
      <c r="AU21" s="217">
        <f t="shared" si="108"/>
        <v>0</v>
      </c>
      <c r="AV21" s="217">
        <f t="shared" si="109"/>
        <v>0</v>
      </c>
      <c r="AW21" s="217">
        <f t="shared" si="110"/>
        <v>0</v>
      </c>
      <c r="AX21" s="217">
        <f t="shared" si="111"/>
        <v>0</v>
      </c>
      <c r="AY21" s="217">
        <f t="shared" si="112"/>
        <v>0</v>
      </c>
      <c r="AZ21" s="217">
        <f t="shared" si="12"/>
        <v>0</v>
      </c>
      <c r="BA21" s="217">
        <f t="shared" si="13"/>
        <v>0</v>
      </c>
      <c r="BB21" s="217">
        <f t="shared" si="14"/>
        <v>0</v>
      </c>
      <c r="BC21" s="217">
        <f>+BC12</f>
        <v>1.2708909480352304E-9</v>
      </c>
      <c r="BD21" s="217">
        <f t="shared" ref="BD21:DO21" si="238">+BD12</f>
        <v>-8.4600060290540569E-10</v>
      </c>
      <c r="BE21" s="217">
        <f t="shared" si="238"/>
        <v>-74.280422090000002</v>
      </c>
      <c r="BF21" s="217">
        <f t="shared" si="238"/>
        <v>-20.113137800000001</v>
      </c>
      <c r="BG21" s="217">
        <f t="shared" si="238"/>
        <v>0</v>
      </c>
      <c r="BH21" s="217">
        <f t="shared" si="238"/>
        <v>0</v>
      </c>
      <c r="BI21" s="217">
        <f t="shared" si="238"/>
        <v>50.000000004437744</v>
      </c>
      <c r="BJ21" s="217">
        <f t="shared" si="238"/>
        <v>-25.075555561107475</v>
      </c>
      <c r="BK21" s="217">
        <f t="shared" si="238"/>
        <v>0</v>
      </c>
      <c r="BL21" s="217">
        <f t="shared" si="238"/>
        <v>-25.08223611</v>
      </c>
      <c r="BM21" s="217">
        <f t="shared" si="238"/>
        <v>74.999999998894197</v>
      </c>
      <c r="BN21" s="217">
        <f t="shared" si="238"/>
        <v>-20.073194439623464</v>
      </c>
      <c r="BO21" s="217">
        <f t="shared" si="238"/>
        <v>-8.7991639999998483E-2</v>
      </c>
      <c r="BP21" s="217">
        <f t="shared" si="238"/>
        <v>-8.3600003328641037E-2</v>
      </c>
      <c r="BQ21" s="217">
        <f t="shared" si="238"/>
        <v>-7.7458329999991804E-2</v>
      </c>
      <c r="BR21" s="217">
        <f t="shared" si="238"/>
        <v>7.2814287932487787E-10</v>
      </c>
      <c r="BS21" s="217">
        <f t="shared" si="238"/>
        <v>-0.16379225332864422</v>
      </c>
      <c r="BT21" s="217">
        <f t="shared" si="238"/>
        <v>-7.7458328890514849E-2</v>
      </c>
      <c r="BU21" s="217">
        <f t="shared" si="238"/>
        <v>-49.080513886765999</v>
      </c>
      <c r="BV21" s="217">
        <f t="shared" si="238"/>
        <v>4.9999999955620522</v>
      </c>
      <c r="BW21" s="217">
        <f t="shared" si="238"/>
        <v>1.9926805566713544</v>
      </c>
      <c r="BX21" s="217">
        <f t="shared" si="238"/>
        <v>-7.0098583300000001</v>
      </c>
      <c r="BY21" s="217">
        <f t="shared" si="238"/>
        <v>14.999999996671539</v>
      </c>
      <c r="BZ21" s="217">
        <f t="shared" si="238"/>
        <v>-2.1958330000000359E-2</v>
      </c>
      <c r="CA21" s="217">
        <f t="shared" si="238"/>
        <v>4.9788750000000004</v>
      </c>
      <c r="CB21" s="217">
        <f t="shared" si="238"/>
        <v>-10.021125</v>
      </c>
      <c r="CC21" s="217">
        <f t="shared" si="238"/>
        <v>-10.01885</v>
      </c>
      <c r="CD21" s="217">
        <f t="shared" si="238"/>
        <v>9.9999999966713542</v>
      </c>
      <c r="CE21" s="217">
        <f t="shared" si="238"/>
        <v>7.9859166699999999</v>
      </c>
      <c r="CF21" s="217">
        <f t="shared" si="238"/>
        <v>4.972639997780508</v>
      </c>
      <c r="CG21" s="217">
        <f t="shared" si="238"/>
        <v>-10.021883328477784</v>
      </c>
      <c r="CH21" s="217">
        <f t="shared" si="238"/>
        <v>-10.04903889</v>
      </c>
      <c r="CI21" s="217">
        <f t="shared" si="238"/>
        <v>9.9957750000000001</v>
      </c>
      <c r="CJ21" s="217">
        <f t="shared" si="238"/>
        <v>-3.7499966715395239E-3</v>
      </c>
      <c r="CK21" s="217">
        <f t="shared" si="238"/>
        <v>2.0716083299793997</v>
      </c>
      <c r="CL21" s="217">
        <f t="shared" si="238"/>
        <v>9.9859166711094876</v>
      </c>
      <c r="CM21" s="217">
        <f t="shared" si="238"/>
        <v>-15.029838886671355</v>
      </c>
      <c r="CN21" s="217">
        <f t="shared" si="238"/>
        <v>-5.0070416699999996</v>
      </c>
      <c r="CO21" s="217">
        <f t="shared" si="238"/>
        <v>0</v>
      </c>
      <c r="CP21" s="217">
        <f t="shared" si="238"/>
        <v>-5.1389866699999995</v>
      </c>
      <c r="CQ21" s="217">
        <f t="shared" si="238"/>
        <v>0</v>
      </c>
      <c r="CR21" s="217">
        <f t="shared" si="238"/>
        <v>0</v>
      </c>
      <c r="CS21" s="217">
        <f t="shared" si="238"/>
        <v>1.5686829613059672E-10</v>
      </c>
      <c r="CT21" s="217">
        <f t="shared" si="238"/>
        <v>0</v>
      </c>
      <c r="CU21" s="217">
        <f t="shared" si="238"/>
        <v>0</v>
      </c>
      <c r="CV21" s="217">
        <f t="shared" si="238"/>
        <v>0</v>
      </c>
      <c r="CW21" s="217">
        <f t="shared" si="238"/>
        <v>0</v>
      </c>
      <c r="CX21" s="217">
        <f t="shared" si="238"/>
        <v>-6.4232708700000005</v>
      </c>
      <c r="CY21" s="217">
        <f t="shared" si="238"/>
        <v>0</v>
      </c>
      <c r="CZ21" s="217">
        <f t="shared" si="238"/>
        <v>0</v>
      </c>
      <c r="DA21" s="217">
        <f t="shared" si="238"/>
        <v>0</v>
      </c>
      <c r="DB21" s="217">
        <f t="shared" si="238"/>
        <v>0</v>
      </c>
      <c r="DC21" s="217">
        <f t="shared" si="238"/>
        <v>0</v>
      </c>
      <c r="DD21" s="217">
        <f t="shared" si="238"/>
        <v>0</v>
      </c>
      <c r="DE21" s="217">
        <f t="shared" si="238"/>
        <v>0</v>
      </c>
      <c r="DF21" s="217">
        <f t="shared" si="238"/>
        <v>0</v>
      </c>
      <c r="DG21" s="217">
        <f t="shared" si="238"/>
        <v>0</v>
      </c>
      <c r="DH21" s="217">
        <f t="shared" si="238"/>
        <v>0</v>
      </c>
      <c r="DI21" s="217">
        <f t="shared" si="238"/>
        <v>0</v>
      </c>
      <c r="DJ21" s="217">
        <f t="shared" si="238"/>
        <v>0</v>
      </c>
      <c r="DK21" s="217">
        <f t="shared" si="238"/>
        <v>0</v>
      </c>
      <c r="DL21" s="217">
        <f t="shared" si="238"/>
        <v>0</v>
      </c>
      <c r="DM21" s="217">
        <f t="shared" si="238"/>
        <v>0</v>
      </c>
      <c r="DN21" s="217">
        <f t="shared" si="238"/>
        <v>0</v>
      </c>
      <c r="DO21" s="217">
        <f t="shared" si="238"/>
        <v>0</v>
      </c>
      <c r="DP21" s="217">
        <f t="shared" ref="DP21:FT21" si="239">+DP12</f>
        <v>0</v>
      </c>
      <c r="DQ21" s="217">
        <f t="shared" si="239"/>
        <v>0</v>
      </c>
      <c r="DR21" s="217">
        <f t="shared" si="239"/>
        <v>0</v>
      </c>
      <c r="DS21" s="217">
        <f t="shared" si="239"/>
        <v>0</v>
      </c>
      <c r="DT21" s="217">
        <f t="shared" si="239"/>
        <v>0</v>
      </c>
      <c r="DU21" s="217">
        <f t="shared" si="239"/>
        <v>0</v>
      </c>
      <c r="DV21" s="217">
        <f t="shared" si="239"/>
        <v>0</v>
      </c>
      <c r="DW21" s="217">
        <f t="shared" si="239"/>
        <v>0</v>
      </c>
      <c r="DX21" s="217">
        <f t="shared" si="239"/>
        <v>0</v>
      </c>
      <c r="DY21" s="217">
        <f t="shared" si="239"/>
        <v>0</v>
      </c>
      <c r="DZ21" s="217">
        <f t="shared" si="239"/>
        <v>0</v>
      </c>
      <c r="EA21" s="217">
        <f t="shared" si="239"/>
        <v>0</v>
      </c>
      <c r="EB21" s="217">
        <f t="shared" si="239"/>
        <v>0</v>
      </c>
      <c r="EC21" s="217">
        <f t="shared" si="239"/>
        <v>0</v>
      </c>
      <c r="ED21" s="217">
        <f t="shared" si="239"/>
        <v>0</v>
      </c>
      <c r="EE21" s="217">
        <f t="shared" si="239"/>
        <v>0</v>
      </c>
      <c r="EF21" s="217">
        <f t="shared" si="239"/>
        <v>0</v>
      </c>
      <c r="EG21" s="217">
        <f t="shared" si="239"/>
        <v>0</v>
      </c>
      <c r="EH21" s="217">
        <f t="shared" si="239"/>
        <v>0</v>
      </c>
      <c r="EI21" s="217">
        <f t="shared" si="239"/>
        <v>0</v>
      </c>
      <c r="EJ21" s="217">
        <f t="shared" si="239"/>
        <v>0</v>
      </c>
      <c r="EK21" s="217">
        <f t="shared" si="239"/>
        <v>0</v>
      </c>
      <c r="EL21" s="217">
        <f t="shared" si="239"/>
        <v>0</v>
      </c>
      <c r="EM21" s="217">
        <f t="shared" si="239"/>
        <v>0</v>
      </c>
      <c r="EN21" s="217">
        <f t="shared" si="239"/>
        <v>0</v>
      </c>
      <c r="EO21" s="217">
        <f t="shared" si="239"/>
        <v>0</v>
      </c>
      <c r="EP21" s="217">
        <f t="shared" si="239"/>
        <v>0</v>
      </c>
      <c r="EQ21" s="217">
        <f t="shared" si="239"/>
        <v>0</v>
      </c>
      <c r="ER21" s="217">
        <f t="shared" si="239"/>
        <v>0</v>
      </c>
      <c r="ES21" s="217">
        <f t="shared" si="239"/>
        <v>0</v>
      </c>
      <c r="ET21" s="217">
        <f t="shared" si="239"/>
        <v>0</v>
      </c>
      <c r="EU21" s="217">
        <f t="shared" si="239"/>
        <v>0</v>
      </c>
      <c r="EV21" s="217">
        <f t="shared" si="239"/>
        <v>0</v>
      </c>
      <c r="EW21" s="217">
        <f t="shared" si="239"/>
        <v>0</v>
      </c>
      <c r="EX21" s="217">
        <f t="shared" si="239"/>
        <v>0</v>
      </c>
      <c r="EY21" s="217">
        <f t="shared" si="239"/>
        <v>0</v>
      </c>
      <c r="EZ21" s="217">
        <f t="shared" si="239"/>
        <v>0</v>
      </c>
      <c r="FA21" s="217">
        <f t="shared" si="239"/>
        <v>0</v>
      </c>
      <c r="FB21" s="217">
        <f t="shared" si="239"/>
        <v>0</v>
      </c>
      <c r="FC21" s="217">
        <f t="shared" si="239"/>
        <v>0</v>
      </c>
      <c r="FD21" s="217">
        <f t="shared" si="239"/>
        <v>0</v>
      </c>
      <c r="FE21" s="217">
        <f t="shared" si="239"/>
        <v>0</v>
      </c>
      <c r="FF21" s="217">
        <f t="shared" si="239"/>
        <v>0</v>
      </c>
      <c r="FG21" s="217">
        <f t="shared" si="239"/>
        <v>0</v>
      </c>
      <c r="FH21" s="217">
        <f t="shared" si="239"/>
        <v>0</v>
      </c>
      <c r="FI21" s="217">
        <f t="shared" si="239"/>
        <v>0</v>
      </c>
      <c r="FJ21" s="217">
        <f t="shared" si="239"/>
        <v>0</v>
      </c>
      <c r="FK21" s="217">
        <f t="shared" si="239"/>
        <v>0</v>
      </c>
      <c r="FL21" s="217">
        <f t="shared" si="239"/>
        <v>0</v>
      </c>
      <c r="FM21" s="217">
        <f t="shared" si="239"/>
        <v>0</v>
      </c>
      <c r="FN21" s="217">
        <f t="shared" si="239"/>
        <v>0</v>
      </c>
      <c r="FO21" s="217">
        <f t="shared" si="239"/>
        <v>0</v>
      </c>
      <c r="FP21" s="217">
        <f t="shared" si="239"/>
        <v>0</v>
      </c>
      <c r="FQ21" s="217">
        <f t="shared" si="239"/>
        <v>0</v>
      </c>
      <c r="FR21" s="217">
        <f t="shared" si="239"/>
        <v>0</v>
      </c>
      <c r="FS21" s="217">
        <f t="shared" si="239"/>
        <v>0</v>
      </c>
      <c r="FT21" s="217">
        <f t="shared" si="239"/>
        <v>0</v>
      </c>
      <c r="FU21" s="217">
        <f t="shared" ref="FU21" si="240">+FU12</f>
        <v>0</v>
      </c>
      <c r="FV21" s="217">
        <f t="shared" ref="FV21:FW21" si="241">+FV12</f>
        <v>0</v>
      </c>
      <c r="FW21" s="217">
        <f t="shared" si="241"/>
        <v>0</v>
      </c>
    </row>
    <row r="22" spans="2:179" hidden="1">
      <c r="B22" s="221">
        <v>213</v>
      </c>
      <c r="C22" s="219" t="s">
        <v>89</v>
      </c>
      <c r="D22" s="217">
        <f t="shared" si="99"/>
        <v>0</v>
      </c>
      <c r="E22" s="217">
        <f t="shared" si="100"/>
        <v>0</v>
      </c>
      <c r="F22" s="217">
        <f t="shared" si="101"/>
        <v>0</v>
      </c>
      <c r="G22" s="217">
        <f t="shared" si="102"/>
        <v>0</v>
      </c>
      <c r="H22" s="217">
        <f t="shared" si="103"/>
        <v>0</v>
      </c>
      <c r="I22" s="217">
        <f t="shared" si="104"/>
        <v>0</v>
      </c>
      <c r="J22" s="217">
        <f t="shared" si="105"/>
        <v>0</v>
      </c>
      <c r="K22" s="217">
        <f t="shared" si="106"/>
        <v>0</v>
      </c>
      <c r="L22" s="217">
        <f t="shared" si="60"/>
        <v>0</v>
      </c>
      <c r="M22" s="217">
        <f t="shared" si="9"/>
        <v>0</v>
      </c>
      <c r="N22" s="217">
        <f>+SUM(BC22:BE22)</f>
        <v>0</v>
      </c>
      <c r="O22" s="217">
        <f>+SUM(BF22:BH22)</f>
        <v>0</v>
      </c>
      <c r="P22" s="217">
        <f>+SUM(BI22:BK22)</f>
        <v>0</v>
      </c>
      <c r="Q22" s="217">
        <f>+SUM(BL22:BN22)</f>
        <v>0</v>
      </c>
      <c r="R22" s="217">
        <f>+SUM(BO22:BQ22)</f>
        <v>0</v>
      </c>
      <c r="S22" s="217">
        <f>+SUM(BR22:BT22)</f>
        <v>0</v>
      </c>
      <c r="T22" s="217">
        <f>+SUM(BU22:BW22)</f>
        <v>0</v>
      </c>
      <c r="U22" s="217">
        <f>+SUM(BX22:BZ22)</f>
        <v>0</v>
      </c>
      <c r="V22" s="217">
        <f>+SUM(CA22:CC22)</f>
        <v>0</v>
      </c>
      <c r="W22" s="217">
        <f>+SUM(CD22:CF22)</f>
        <v>0</v>
      </c>
      <c r="X22" s="217">
        <f>+SUM(CG22:CI22)</f>
        <v>0</v>
      </c>
      <c r="Y22" s="217">
        <f>+SUM(CJ22:CL22)</f>
        <v>0</v>
      </c>
      <c r="Z22" s="217">
        <f>+SUM(CM22:CO22)</f>
        <v>0</v>
      </c>
      <c r="AA22" s="217">
        <f>+SUM(CP22:CR22)</f>
        <v>0</v>
      </c>
      <c r="AB22" s="217">
        <f>+SUM(CS22:CU22)</f>
        <v>0</v>
      </c>
      <c r="AC22" s="217">
        <f>+SUM(CV22:CX22)</f>
        <v>0</v>
      </c>
      <c r="AD22" s="217">
        <f>+SUM(CY22:DA22)</f>
        <v>0</v>
      </c>
      <c r="AE22" s="217">
        <f>+SUM(DB22:DD22)</f>
        <v>0</v>
      </c>
      <c r="AF22" s="217">
        <f>+SUM(DE22:DG22)</f>
        <v>0</v>
      </c>
      <c r="AG22" s="217">
        <f>+SUM(DH22:DJ22)</f>
        <v>0</v>
      </c>
      <c r="AH22" s="217">
        <f>+SUM(DK22:DM22)</f>
        <v>0</v>
      </c>
      <c r="AI22" s="217">
        <f>+SUM(DN22:DP22)</f>
        <v>0</v>
      </c>
      <c r="AJ22" s="217">
        <f>+SUM(DQ22:DS22)</f>
        <v>0</v>
      </c>
      <c r="AK22" s="217">
        <f>+SUM(DT22:DV22)</f>
        <v>0</v>
      </c>
      <c r="AL22" s="217">
        <f>+SUM(DW22:DY22)</f>
        <v>0</v>
      </c>
      <c r="AM22" s="217">
        <f>+SUM(DZ22:EB22)</f>
        <v>0</v>
      </c>
      <c r="AN22" s="217">
        <f>+SUM(EC22:EE22)</f>
        <v>0</v>
      </c>
      <c r="AO22" s="217">
        <f>+SUM(EF22:EH22)</f>
        <v>0</v>
      </c>
      <c r="AP22" s="217">
        <f>+SUM(EI22:EK22)</f>
        <v>0</v>
      </c>
      <c r="AQ22" s="217">
        <f>+SUM(EL22:EN22)</f>
        <v>0</v>
      </c>
      <c r="AR22" s="217">
        <f>+SUM(EO22:EQ22)</f>
        <v>0</v>
      </c>
      <c r="AS22" s="217">
        <f>+SUM(ER22:ET22)</f>
        <v>0</v>
      </c>
      <c r="AT22" s="217">
        <f t="shared" si="107"/>
        <v>0</v>
      </c>
      <c r="AU22" s="217">
        <f t="shared" si="108"/>
        <v>0</v>
      </c>
      <c r="AV22" s="217">
        <f t="shared" si="109"/>
        <v>0</v>
      </c>
      <c r="AW22" s="217">
        <f t="shared" si="110"/>
        <v>0</v>
      </c>
      <c r="AX22" s="217">
        <f t="shared" si="111"/>
        <v>0</v>
      </c>
      <c r="AY22" s="217">
        <f t="shared" si="112"/>
        <v>0</v>
      </c>
      <c r="AZ22" s="217">
        <f t="shared" si="12"/>
        <v>0</v>
      </c>
      <c r="BA22" s="217">
        <f t="shared" si="13"/>
        <v>0</v>
      </c>
      <c r="BB22" s="217">
        <f t="shared" si="14"/>
        <v>0</v>
      </c>
      <c r="BC22" s="217">
        <f>+BC13</f>
        <v>0</v>
      </c>
      <c r="BD22" s="217">
        <f t="shared" ref="BD22:DO22" si="242">+BD13</f>
        <v>0</v>
      </c>
      <c r="BE22" s="217">
        <f t="shared" si="242"/>
        <v>0</v>
      </c>
      <c r="BF22" s="217">
        <f t="shared" si="242"/>
        <v>0</v>
      </c>
      <c r="BG22" s="217">
        <f t="shared" si="242"/>
        <v>0</v>
      </c>
      <c r="BH22" s="217">
        <f t="shared" si="242"/>
        <v>0</v>
      </c>
      <c r="BI22" s="217">
        <f t="shared" si="242"/>
        <v>0</v>
      </c>
      <c r="BJ22" s="217">
        <f t="shared" si="242"/>
        <v>0</v>
      </c>
      <c r="BK22" s="217">
        <f t="shared" si="242"/>
        <v>0</v>
      </c>
      <c r="BL22" s="217">
        <f t="shared" si="242"/>
        <v>0</v>
      </c>
      <c r="BM22" s="217">
        <f t="shared" si="242"/>
        <v>0</v>
      </c>
      <c r="BN22" s="217">
        <f t="shared" si="242"/>
        <v>0</v>
      </c>
      <c r="BO22" s="217">
        <f t="shared" si="242"/>
        <v>0</v>
      </c>
      <c r="BP22" s="217">
        <f t="shared" si="242"/>
        <v>0</v>
      </c>
      <c r="BQ22" s="217">
        <f t="shared" si="242"/>
        <v>0</v>
      </c>
      <c r="BR22" s="217">
        <f t="shared" si="242"/>
        <v>0</v>
      </c>
      <c r="BS22" s="217">
        <f t="shared" si="242"/>
        <v>0</v>
      </c>
      <c r="BT22" s="217">
        <f t="shared" si="242"/>
        <v>0</v>
      </c>
      <c r="BU22" s="217">
        <f t="shared" si="242"/>
        <v>0</v>
      </c>
      <c r="BV22" s="217">
        <f t="shared" si="242"/>
        <v>0</v>
      </c>
      <c r="BW22" s="217">
        <f t="shared" si="242"/>
        <v>0</v>
      </c>
      <c r="BX22" s="217">
        <f t="shared" si="242"/>
        <v>0</v>
      </c>
      <c r="BY22" s="217">
        <f t="shared" si="242"/>
        <v>0</v>
      </c>
      <c r="BZ22" s="217">
        <f t="shared" si="242"/>
        <v>0</v>
      </c>
      <c r="CA22" s="217">
        <f t="shared" si="242"/>
        <v>0</v>
      </c>
      <c r="CB22" s="217">
        <f t="shared" si="242"/>
        <v>0</v>
      </c>
      <c r="CC22" s="217">
        <f t="shared" si="242"/>
        <v>0</v>
      </c>
      <c r="CD22" s="217">
        <f t="shared" si="242"/>
        <v>0</v>
      </c>
      <c r="CE22" s="217">
        <f t="shared" si="242"/>
        <v>0</v>
      </c>
      <c r="CF22" s="217">
        <f t="shared" si="242"/>
        <v>0</v>
      </c>
      <c r="CG22" s="217">
        <f t="shared" si="242"/>
        <v>0</v>
      </c>
      <c r="CH22" s="217">
        <f t="shared" si="242"/>
        <v>0</v>
      </c>
      <c r="CI22" s="217">
        <f t="shared" si="242"/>
        <v>0</v>
      </c>
      <c r="CJ22" s="217">
        <f t="shared" si="242"/>
        <v>0</v>
      </c>
      <c r="CK22" s="217">
        <f t="shared" si="242"/>
        <v>0</v>
      </c>
      <c r="CL22" s="217">
        <f t="shared" si="242"/>
        <v>0</v>
      </c>
      <c r="CM22" s="217">
        <f t="shared" si="242"/>
        <v>0</v>
      </c>
      <c r="CN22" s="217">
        <f t="shared" si="242"/>
        <v>0</v>
      </c>
      <c r="CO22" s="217">
        <f t="shared" si="242"/>
        <v>0</v>
      </c>
      <c r="CP22" s="217">
        <f t="shared" si="242"/>
        <v>0</v>
      </c>
      <c r="CQ22" s="217">
        <f t="shared" si="242"/>
        <v>0</v>
      </c>
      <c r="CR22" s="217">
        <f t="shared" si="242"/>
        <v>0</v>
      </c>
      <c r="CS22" s="217">
        <f t="shared" si="242"/>
        <v>0</v>
      </c>
      <c r="CT22" s="217">
        <f t="shared" si="242"/>
        <v>0</v>
      </c>
      <c r="CU22" s="217">
        <f t="shared" si="242"/>
        <v>0</v>
      </c>
      <c r="CV22" s="217">
        <f t="shared" si="242"/>
        <v>0</v>
      </c>
      <c r="CW22" s="217">
        <f t="shared" si="242"/>
        <v>0</v>
      </c>
      <c r="CX22" s="217">
        <f t="shared" si="242"/>
        <v>0</v>
      </c>
      <c r="CY22" s="217">
        <f t="shared" si="242"/>
        <v>0</v>
      </c>
      <c r="CZ22" s="217">
        <f t="shared" si="242"/>
        <v>0</v>
      </c>
      <c r="DA22" s="217">
        <f t="shared" si="242"/>
        <v>0</v>
      </c>
      <c r="DB22" s="217">
        <f t="shared" si="242"/>
        <v>0</v>
      </c>
      <c r="DC22" s="217">
        <f t="shared" si="242"/>
        <v>0</v>
      </c>
      <c r="DD22" s="217">
        <f t="shared" si="242"/>
        <v>0</v>
      </c>
      <c r="DE22" s="217">
        <f t="shared" si="242"/>
        <v>0</v>
      </c>
      <c r="DF22" s="217">
        <f t="shared" si="242"/>
        <v>0</v>
      </c>
      <c r="DG22" s="217">
        <f t="shared" si="242"/>
        <v>0</v>
      </c>
      <c r="DH22" s="217">
        <f t="shared" si="242"/>
        <v>0</v>
      </c>
      <c r="DI22" s="217">
        <f t="shared" si="242"/>
        <v>0</v>
      </c>
      <c r="DJ22" s="217">
        <f t="shared" si="242"/>
        <v>0</v>
      </c>
      <c r="DK22" s="217">
        <f t="shared" si="242"/>
        <v>0</v>
      </c>
      <c r="DL22" s="217">
        <f t="shared" si="242"/>
        <v>0</v>
      </c>
      <c r="DM22" s="217">
        <f t="shared" si="242"/>
        <v>0</v>
      </c>
      <c r="DN22" s="217">
        <f t="shared" si="242"/>
        <v>0</v>
      </c>
      <c r="DO22" s="217">
        <f t="shared" si="242"/>
        <v>0</v>
      </c>
      <c r="DP22" s="217">
        <f t="shared" ref="DP22:FT22" si="243">+DP13</f>
        <v>0</v>
      </c>
      <c r="DQ22" s="217">
        <f t="shared" si="243"/>
        <v>0</v>
      </c>
      <c r="DR22" s="217">
        <f t="shared" si="243"/>
        <v>0</v>
      </c>
      <c r="DS22" s="217">
        <f t="shared" si="243"/>
        <v>0</v>
      </c>
      <c r="DT22" s="217">
        <f t="shared" si="243"/>
        <v>0</v>
      </c>
      <c r="DU22" s="217">
        <f t="shared" si="243"/>
        <v>0</v>
      </c>
      <c r="DV22" s="217">
        <f t="shared" si="243"/>
        <v>0</v>
      </c>
      <c r="DW22" s="217">
        <f t="shared" si="243"/>
        <v>0</v>
      </c>
      <c r="DX22" s="217">
        <f t="shared" si="243"/>
        <v>0</v>
      </c>
      <c r="DY22" s="217">
        <f t="shared" si="243"/>
        <v>0</v>
      </c>
      <c r="DZ22" s="217">
        <f t="shared" si="243"/>
        <v>0</v>
      </c>
      <c r="EA22" s="217">
        <f t="shared" si="243"/>
        <v>0</v>
      </c>
      <c r="EB22" s="217">
        <f t="shared" si="243"/>
        <v>0</v>
      </c>
      <c r="EC22" s="217">
        <f t="shared" si="243"/>
        <v>0</v>
      </c>
      <c r="ED22" s="217">
        <f t="shared" si="243"/>
        <v>0</v>
      </c>
      <c r="EE22" s="217">
        <f t="shared" si="243"/>
        <v>0</v>
      </c>
      <c r="EF22" s="217">
        <f t="shared" si="243"/>
        <v>0</v>
      </c>
      <c r="EG22" s="217">
        <f t="shared" si="243"/>
        <v>0</v>
      </c>
      <c r="EH22" s="217">
        <f t="shared" si="243"/>
        <v>0</v>
      </c>
      <c r="EI22" s="217">
        <f t="shared" si="243"/>
        <v>0</v>
      </c>
      <c r="EJ22" s="217">
        <f t="shared" si="243"/>
        <v>0</v>
      </c>
      <c r="EK22" s="217">
        <f t="shared" si="243"/>
        <v>0</v>
      </c>
      <c r="EL22" s="217">
        <f t="shared" si="243"/>
        <v>0</v>
      </c>
      <c r="EM22" s="217">
        <f t="shared" si="243"/>
        <v>0</v>
      </c>
      <c r="EN22" s="217">
        <f t="shared" si="243"/>
        <v>0</v>
      </c>
      <c r="EO22" s="217">
        <f t="shared" si="243"/>
        <v>0</v>
      </c>
      <c r="EP22" s="217">
        <f t="shared" si="243"/>
        <v>0</v>
      </c>
      <c r="EQ22" s="217">
        <f t="shared" si="243"/>
        <v>0</v>
      </c>
      <c r="ER22" s="217">
        <f t="shared" si="243"/>
        <v>0</v>
      </c>
      <c r="ES22" s="217">
        <f t="shared" si="243"/>
        <v>0</v>
      </c>
      <c r="ET22" s="217">
        <f t="shared" si="243"/>
        <v>0</v>
      </c>
      <c r="EU22" s="217">
        <f t="shared" si="243"/>
        <v>0</v>
      </c>
      <c r="EV22" s="217">
        <f t="shared" si="243"/>
        <v>0</v>
      </c>
      <c r="EW22" s="217">
        <f t="shared" si="243"/>
        <v>0</v>
      </c>
      <c r="EX22" s="217">
        <f t="shared" si="243"/>
        <v>0</v>
      </c>
      <c r="EY22" s="217">
        <f t="shared" si="243"/>
        <v>0</v>
      </c>
      <c r="EZ22" s="217">
        <f t="shared" si="243"/>
        <v>0</v>
      </c>
      <c r="FA22" s="217">
        <f t="shared" si="243"/>
        <v>0</v>
      </c>
      <c r="FB22" s="217">
        <f t="shared" si="243"/>
        <v>0</v>
      </c>
      <c r="FC22" s="217">
        <f t="shared" si="243"/>
        <v>0</v>
      </c>
      <c r="FD22" s="217">
        <f t="shared" si="243"/>
        <v>0</v>
      </c>
      <c r="FE22" s="217">
        <f t="shared" si="243"/>
        <v>0</v>
      </c>
      <c r="FF22" s="217">
        <f t="shared" si="243"/>
        <v>0</v>
      </c>
      <c r="FG22" s="217">
        <f t="shared" si="243"/>
        <v>0</v>
      </c>
      <c r="FH22" s="217">
        <f t="shared" si="243"/>
        <v>0</v>
      </c>
      <c r="FI22" s="217">
        <f t="shared" si="243"/>
        <v>0</v>
      </c>
      <c r="FJ22" s="217">
        <f t="shared" si="243"/>
        <v>0</v>
      </c>
      <c r="FK22" s="217">
        <f t="shared" si="243"/>
        <v>0</v>
      </c>
      <c r="FL22" s="217">
        <f t="shared" si="243"/>
        <v>0</v>
      </c>
      <c r="FM22" s="217">
        <f t="shared" si="243"/>
        <v>0</v>
      </c>
      <c r="FN22" s="217">
        <f t="shared" si="243"/>
        <v>0</v>
      </c>
      <c r="FO22" s="217">
        <f t="shared" si="243"/>
        <v>0</v>
      </c>
      <c r="FP22" s="217">
        <f t="shared" si="243"/>
        <v>0</v>
      </c>
      <c r="FQ22" s="217">
        <f t="shared" si="243"/>
        <v>0</v>
      </c>
      <c r="FR22" s="217">
        <f t="shared" si="243"/>
        <v>0</v>
      </c>
      <c r="FS22" s="217">
        <f t="shared" si="243"/>
        <v>0</v>
      </c>
      <c r="FT22" s="217">
        <f t="shared" si="243"/>
        <v>0</v>
      </c>
      <c r="FU22" s="217">
        <f t="shared" ref="FU22" si="244">+FU13</f>
        <v>0</v>
      </c>
      <c r="FV22" s="217">
        <f t="shared" ref="FV22:FW22" si="245">+FV13</f>
        <v>0</v>
      </c>
      <c r="FW22" s="217">
        <f t="shared" si="245"/>
        <v>0</v>
      </c>
    </row>
    <row r="23" spans="2:179" s="3" customFormat="1">
      <c r="B23" s="220">
        <v>22</v>
      </c>
      <c r="C23" s="220" t="s">
        <v>91</v>
      </c>
      <c r="D23" s="213">
        <f t="shared" ref="D23:AF23" si="246">+SUM(D24:D27)</f>
        <v>0</v>
      </c>
      <c r="E23" s="213">
        <f t="shared" si="246"/>
        <v>0</v>
      </c>
      <c r="F23" s="213">
        <f t="shared" si="246"/>
        <v>0</v>
      </c>
      <c r="G23" s="213">
        <f t="shared" si="246"/>
        <v>0</v>
      </c>
      <c r="H23" s="213">
        <f t="shared" si="246"/>
        <v>0</v>
      </c>
      <c r="I23" s="213">
        <f t="shared" si="246"/>
        <v>0</v>
      </c>
      <c r="J23" s="213">
        <f t="shared" si="246"/>
        <v>0</v>
      </c>
      <c r="K23" s="213">
        <f t="shared" si="246"/>
        <v>0</v>
      </c>
      <c r="L23" s="213">
        <f t="shared" si="60"/>
        <v>0</v>
      </c>
      <c r="M23" s="213">
        <f t="shared" si="9"/>
        <v>0</v>
      </c>
      <c r="N23" s="213">
        <f t="shared" si="246"/>
        <v>0</v>
      </c>
      <c r="O23" s="213">
        <f t="shared" si="246"/>
        <v>0</v>
      </c>
      <c r="P23" s="213">
        <f t="shared" si="246"/>
        <v>0</v>
      </c>
      <c r="Q23" s="213">
        <f t="shared" si="246"/>
        <v>0</v>
      </c>
      <c r="R23" s="213">
        <f t="shared" si="246"/>
        <v>0</v>
      </c>
      <c r="S23" s="213">
        <f t="shared" si="246"/>
        <v>0</v>
      </c>
      <c r="T23" s="213">
        <f t="shared" si="246"/>
        <v>0</v>
      </c>
      <c r="U23" s="213">
        <f t="shared" si="246"/>
        <v>0</v>
      </c>
      <c r="V23" s="213">
        <f t="shared" si="246"/>
        <v>0</v>
      </c>
      <c r="W23" s="213">
        <f t="shared" si="246"/>
        <v>0</v>
      </c>
      <c r="X23" s="213">
        <f t="shared" si="246"/>
        <v>0</v>
      </c>
      <c r="Y23" s="213">
        <f t="shared" si="246"/>
        <v>0</v>
      </c>
      <c r="Z23" s="213">
        <f t="shared" si="246"/>
        <v>0</v>
      </c>
      <c r="AA23" s="213">
        <f t="shared" si="246"/>
        <v>0</v>
      </c>
      <c r="AB23" s="213">
        <f t="shared" si="246"/>
        <v>0</v>
      </c>
      <c r="AC23" s="213">
        <f t="shared" si="246"/>
        <v>0</v>
      </c>
      <c r="AD23" s="213">
        <f t="shared" si="246"/>
        <v>0</v>
      </c>
      <c r="AE23" s="213">
        <f t="shared" si="246"/>
        <v>0</v>
      </c>
      <c r="AF23" s="213">
        <f t="shared" si="246"/>
        <v>0</v>
      </c>
      <c r="AG23" s="213">
        <f t="shared" ref="AG23:BC23" si="247">+SUM(AG24:AG27)</f>
        <v>0</v>
      </c>
      <c r="AH23" s="213">
        <f t="shared" si="247"/>
        <v>0</v>
      </c>
      <c r="AI23" s="213">
        <f t="shared" si="247"/>
        <v>0</v>
      </c>
      <c r="AJ23" s="213">
        <f t="shared" si="247"/>
        <v>0</v>
      </c>
      <c r="AK23" s="213">
        <f t="shared" si="247"/>
        <v>0</v>
      </c>
      <c r="AL23" s="213">
        <f t="shared" si="247"/>
        <v>0</v>
      </c>
      <c r="AM23" s="213">
        <f t="shared" si="247"/>
        <v>0</v>
      </c>
      <c r="AN23" s="213">
        <f t="shared" si="247"/>
        <v>0</v>
      </c>
      <c r="AO23" s="213">
        <f t="shared" si="247"/>
        <v>0</v>
      </c>
      <c r="AP23" s="213">
        <f t="shared" si="247"/>
        <v>0</v>
      </c>
      <c r="AQ23" s="213">
        <f t="shared" si="247"/>
        <v>0</v>
      </c>
      <c r="AR23" s="213">
        <f t="shared" si="247"/>
        <v>0</v>
      </c>
      <c r="AS23" s="213">
        <f t="shared" si="247"/>
        <v>0</v>
      </c>
      <c r="AT23" s="213">
        <f t="shared" ref="AT23:AY23" si="248">+SUM(AT24:AT26)</f>
        <v>0</v>
      </c>
      <c r="AU23" s="213">
        <f t="shared" si="248"/>
        <v>0</v>
      </c>
      <c r="AV23" s="213">
        <f t="shared" si="248"/>
        <v>0</v>
      </c>
      <c r="AW23" s="213">
        <f t="shared" si="248"/>
        <v>0</v>
      </c>
      <c r="AX23" s="213">
        <f t="shared" si="248"/>
        <v>0</v>
      </c>
      <c r="AY23" s="213">
        <f t="shared" si="248"/>
        <v>0</v>
      </c>
      <c r="AZ23" s="213">
        <f t="shared" si="12"/>
        <v>0</v>
      </c>
      <c r="BA23" s="213">
        <f t="shared" si="13"/>
        <v>0</v>
      </c>
      <c r="BB23" s="213">
        <f t="shared" si="14"/>
        <v>0</v>
      </c>
      <c r="BC23" s="213">
        <f t="shared" si="247"/>
        <v>0</v>
      </c>
      <c r="BD23" s="213">
        <f t="shared" ref="BD23:DO23" si="249">+SUM(BD24:BD27)</f>
        <v>0</v>
      </c>
      <c r="BE23" s="213">
        <f t="shared" si="249"/>
        <v>0</v>
      </c>
      <c r="BF23" s="213">
        <f t="shared" si="249"/>
        <v>0</v>
      </c>
      <c r="BG23" s="213">
        <f t="shared" si="249"/>
        <v>0</v>
      </c>
      <c r="BH23" s="213">
        <f t="shared" si="249"/>
        <v>0</v>
      </c>
      <c r="BI23" s="213">
        <f t="shared" si="249"/>
        <v>0</v>
      </c>
      <c r="BJ23" s="213">
        <f t="shared" si="249"/>
        <v>0</v>
      </c>
      <c r="BK23" s="213">
        <f t="shared" si="249"/>
        <v>0</v>
      </c>
      <c r="BL23" s="213">
        <f t="shared" si="249"/>
        <v>0</v>
      </c>
      <c r="BM23" s="213">
        <f t="shared" si="249"/>
        <v>0</v>
      </c>
      <c r="BN23" s="213">
        <f t="shared" si="249"/>
        <v>0</v>
      </c>
      <c r="BO23" s="213">
        <f t="shared" si="249"/>
        <v>0</v>
      </c>
      <c r="BP23" s="213">
        <f t="shared" si="249"/>
        <v>0</v>
      </c>
      <c r="BQ23" s="213">
        <f t="shared" si="249"/>
        <v>0</v>
      </c>
      <c r="BR23" s="213">
        <f t="shared" si="249"/>
        <v>0</v>
      </c>
      <c r="BS23" s="213">
        <f t="shared" si="249"/>
        <v>0</v>
      </c>
      <c r="BT23" s="213">
        <f t="shared" si="249"/>
        <v>0</v>
      </c>
      <c r="BU23" s="213">
        <f t="shared" si="249"/>
        <v>0</v>
      </c>
      <c r="BV23" s="213">
        <f t="shared" si="249"/>
        <v>0</v>
      </c>
      <c r="BW23" s="213">
        <f t="shared" si="249"/>
        <v>0</v>
      </c>
      <c r="BX23" s="213">
        <f t="shared" si="249"/>
        <v>0</v>
      </c>
      <c r="BY23" s="213">
        <f t="shared" si="249"/>
        <v>0</v>
      </c>
      <c r="BZ23" s="213">
        <f t="shared" si="249"/>
        <v>0</v>
      </c>
      <c r="CA23" s="213">
        <f t="shared" si="249"/>
        <v>0</v>
      </c>
      <c r="CB23" s="213">
        <f t="shared" si="249"/>
        <v>0</v>
      </c>
      <c r="CC23" s="213">
        <f t="shared" si="249"/>
        <v>0</v>
      </c>
      <c r="CD23" s="213">
        <f t="shared" si="249"/>
        <v>0</v>
      </c>
      <c r="CE23" s="213">
        <f t="shared" si="249"/>
        <v>0</v>
      </c>
      <c r="CF23" s="213">
        <f t="shared" si="249"/>
        <v>0</v>
      </c>
      <c r="CG23" s="213">
        <f t="shared" si="249"/>
        <v>0</v>
      </c>
      <c r="CH23" s="213">
        <f t="shared" si="249"/>
        <v>0</v>
      </c>
      <c r="CI23" s="213">
        <f t="shared" si="249"/>
        <v>0</v>
      </c>
      <c r="CJ23" s="213">
        <f t="shared" si="249"/>
        <v>0</v>
      </c>
      <c r="CK23" s="213">
        <f t="shared" si="249"/>
        <v>0</v>
      </c>
      <c r="CL23" s="213">
        <f t="shared" si="249"/>
        <v>0</v>
      </c>
      <c r="CM23" s="213">
        <f t="shared" si="249"/>
        <v>0</v>
      </c>
      <c r="CN23" s="213">
        <f t="shared" si="249"/>
        <v>0</v>
      </c>
      <c r="CO23" s="213">
        <f t="shared" si="249"/>
        <v>0</v>
      </c>
      <c r="CP23" s="213">
        <f t="shared" si="249"/>
        <v>0</v>
      </c>
      <c r="CQ23" s="213">
        <f t="shared" si="249"/>
        <v>0</v>
      </c>
      <c r="CR23" s="213">
        <f t="shared" si="249"/>
        <v>0</v>
      </c>
      <c r="CS23" s="213">
        <f t="shared" si="249"/>
        <v>0</v>
      </c>
      <c r="CT23" s="213">
        <f t="shared" si="249"/>
        <v>0</v>
      </c>
      <c r="CU23" s="213">
        <f t="shared" si="249"/>
        <v>0</v>
      </c>
      <c r="CV23" s="213">
        <f t="shared" si="249"/>
        <v>0</v>
      </c>
      <c r="CW23" s="213">
        <f t="shared" si="249"/>
        <v>0</v>
      </c>
      <c r="CX23" s="213">
        <f t="shared" si="249"/>
        <v>0</v>
      </c>
      <c r="CY23" s="213">
        <f t="shared" si="249"/>
        <v>0</v>
      </c>
      <c r="CZ23" s="213">
        <f t="shared" si="249"/>
        <v>0</v>
      </c>
      <c r="DA23" s="213">
        <f t="shared" si="249"/>
        <v>0</v>
      </c>
      <c r="DB23" s="213">
        <f t="shared" si="249"/>
        <v>0</v>
      </c>
      <c r="DC23" s="213">
        <f t="shared" si="249"/>
        <v>0</v>
      </c>
      <c r="DD23" s="213">
        <f t="shared" si="249"/>
        <v>0</v>
      </c>
      <c r="DE23" s="213">
        <f t="shared" si="249"/>
        <v>0</v>
      </c>
      <c r="DF23" s="213">
        <f t="shared" si="249"/>
        <v>0</v>
      </c>
      <c r="DG23" s="213">
        <f t="shared" si="249"/>
        <v>0</v>
      </c>
      <c r="DH23" s="213">
        <f t="shared" si="249"/>
        <v>0</v>
      </c>
      <c r="DI23" s="213">
        <f t="shared" si="249"/>
        <v>0</v>
      </c>
      <c r="DJ23" s="213">
        <f t="shared" si="249"/>
        <v>0</v>
      </c>
      <c r="DK23" s="213">
        <f t="shared" si="249"/>
        <v>0</v>
      </c>
      <c r="DL23" s="213">
        <f t="shared" si="249"/>
        <v>0</v>
      </c>
      <c r="DM23" s="213">
        <f t="shared" si="249"/>
        <v>0</v>
      </c>
      <c r="DN23" s="213">
        <f t="shared" si="249"/>
        <v>0</v>
      </c>
      <c r="DO23" s="213">
        <f t="shared" si="249"/>
        <v>0</v>
      </c>
      <c r="DP23" s="213">
        <f t="shared" ref="DP23:FT23" si="250">+SUM(DP24:DP27)</f>
        <v>0</v>
      </c>
      <c r="DQ23" s="213">
        <f t="shared" si="250"/>
        <v>0</v>
      </c>
      <c r="DR23" s="213">
        <f t="shared" si="250"/>
        <v>0</v>
      </c>
      <c r="DS23" s="213">
        <f t="shared" si="250"/>
        <v>0</v>
      </c>
      <c r="DT23" s="213">
        <f t="shared" si="250"/>
        <v>0</v>
      </c>
      <c r="DU23" s="213">
        <f t="shared" si="250"/>
        <v>0</v>
      </c>
      <c r="DV23" s="213">
        <f t="shared" si="250"/>
        <v>0</v>
      </c>
      <c r="DW23" s="213">
        <f t="shared" si="250"/>
        <v>0</v>
      </c>
      <c r="DX23" s="213">
        <f t="shared" si="250"/>
        <v>0</v>
      </c>
      <c r="DY23" s="213">
        <f t="shared" si="250"/>
        <v>0</v>
      </c>
      <c r="DZ23" s="213">
        <f t="shared" si="250"/>
        <v>0</v>
      </c>
      <c r="EA23" s="213">
        <f t="shared" si="250"/>
        <v>0</v>
      </c>
      <c r="EB23" s="213">
        <f t="shared" si="250"/>
        <v>0</v>
      </c>
      <c r="EC23" s="213">
        <f t="shared" si="250"/>
        <v>0</v>
      </c>
      <c r="ED23" s="213">
        <f t="shared" si="250"/>
        <v>0</v>
      </c>
      <c r="EE23" s="213">
        <f t="shared" si="250"/>
        <v>0</v>
      </c>
      <c r="EF23" s="213">
        <f t="shared" si="250"/>
        <v>0</v>
      </c>
      <c r="EG23" s="213">
        <f t="shared" si="250"/>
        <v>0</v>
      </c>
      <c r="EH23" s="213">
        <f t="shared" si="250"/>
        <v>0</v>
      </c>
      <c r="EI23" s="213">
        <f t="shared" si="250"/>
        <v>0</v>
      </c>
      <c r="EJ23" s="213">
        <f t="shared" si="250"/>
        <v>0</v>
      </c>
      <c r="EK23" s="213">
        <f t="shared" si="250"/>
        <v>0</v>
      </c>
      <c r="EL23" s="213">
        <f t="shared" si="250"/>
        <v>0</v>
      </c>
      <c r="EM23" s="213">
        <f t="shared" si="250"/>
        <v>0</v>
      </c>
      <c r="EN23" s="213">
        <f t="shared" si="250"/>
        <v>0</v>
      </c>
      <c r="EO23" s="213">
        <f t="shared" si="250"/>
        <v>0</v>
      </c>
      <c r="EP23" s="213">
        <f t="shared" si="250"/>
        <v>0</v>
      </c>
      <c r="EQ23" s="213">
        <f t="shared" si="250"/>
        <v>0</v>
      </c>
      <c r="ER23" s="213">
        <f t="shared" si="250"/>
        <v>0</v>
      </c>
      <c r="ES23" s="213">
        <f t="shared" si="250"/>
        <v>0</v>
      </c>
      <c r="ET23" s="213">
        <f t="shared" si="250"/>
        <v>0</v>
      </c>
      <c r="EU23" s="213">
        <f t="shared" si="250"/>
        <v>0</v>
      </c>
      <c r="EV23" s="213">
        <f t="shared" si="250"/>
        <v>0</v>
      </c>
      <c r="EW23" s="213">
        <f t="shared" si="250"/>
        <v>0</v>
      </c>
      <c r="EX23" s="213">
        <f t="shared" si="250"/>
        <v>0</v>
      </c>
      <c r="EY23" s="213">
        <f t="shared" si="250"/>
        <v>0</v>
      </c>
      <c r="EZ23" s="213">
        <f t="shared" si="250"/>
        <v>0</v>
      </c>
      <c r="FA23" s="213">
        <f t="shared" si="250"/>
        <v>0</v>
      </c>
      <c r="FB23" s="213">
        <f t="shared" si="250"/>
        <v>0</v>
      </c>
      <c r="FC23" s="213">
        <f t="shared" si="250"/>
        <v>0</v>
      </c>
      <c r="FD23" s="213">
        <f t="shared" si="250"/>
        <v>0</v>
      </c>
      <c r="FE23" s="213">
        <f t="shared" si="250"/>
        <v>0</v>
      </c>
      <c r="FF23" s="213">
        <f t="shared" si="250"/>
        <v>0</v>
      </c>
      <c r="FG23" s="213">
        <f t="shared" si="250"/>
        <v>0</v>
      </c>
      <c r="FH23" s="213">
        <f t="shared" si="250"/>
        <v>0</v>
      </c>
      <c r="FI23" s="213">
        <f t="shared" si="250"/>
        <v>0</v>
      </c>
      <c r="FJ23" s="213">
        <f t="shared" si="250"/>
        <v>0</v>
      </c>
      <c r="FK23" s="213">
        <f t="shared" si="250"/>
        <v>0</v>
      </c>
      <c r="FL23" s="213">
        <f t="shared" si="250"/>
        <v>0</v>
      </c>
      <c r="FM23" s="213">
        <f t="shared" si="250"/>
        <v>0</v>
      </c>
      <c r="FN23" s="213">
        <f t="shared" si="250"/>
        <v>0</v>
      </c>
      <c r="FO23" s="213">
        <f t="shared" si="250"/>
        <v>0</v>
      </c>
      <c r="FP23" s="213">
        <f t="shared" si="250"/>
        <v>0</v>
      </c>
      <c r="FQ23" s="213">
        <f t="shared" si="250"/>
        <v>0</v>
      </c>
      <c r="FR23" s="213">
        <f t="shared" si="250"/>
        <v>0</v>
      </c>
      <c r="FS23" s="213">
        <f t="shared" si="250"/>
        <v>0</v>
      </c>
      <c r="FT23" s="213">
        <f t="shared" si="250"/>
        <v>0</v>
      </c>
      <c r="FU23" s="213">
        <f t="shared" ref="FU23" si="251">+SUM(FU24:FU27)</f>
        <v>0</v>
      </c>
      <c r="FV23" s="213">
        <f t="shared" ref="FV23:FW23" si="252">+SUM(FV24:FV27)</f>
        <v>0</v>
      </c>
      <c r="FW23" s="213">
        <f t="shared" si="252"/>
        <v>0</v>
      </c>
    </row>
    <row r="24" spans="2:179" hidden="1">
      <c r="B24" s="221">
        <v>221</v>
      </c>
      <c r="C24" s="219" t="s">
        <v>90</v>
      </c>
      <c r="D24" s="217">
        <f t="shared" ref="D24:D27" si="253">+SUM(BC24:BN24)</f>
        <v>0</v>
      </c>
      <c r="E24" s="217">
        <f t="shared" ref="E24:E27" si="254">+SUM(BO24:BZ24)</f>
        <v>0</v>
      </c>
      <c r="F24" s="217">
        <f t="shared" ref="F24:F27" si="255">+SUM(CA24:CL24)</f>
        <v>0</v>
      </c>
      <c r="G24" s="217">
        <f t="shared" ref="G24:G27" si="256">+SUM(CM24:CX24)</f>
        <v>0</v>
      </c>
      <c r="H24" s="217">
        <f t="shared" ref="H24:H27" si="257">+SUM(CY24:DJ24)</f>
        <v>0</v>
      </c>
      <c r="I24" s="217">
        <f t="shared" ref="I24:I27" si="258">+SUM(DK24:DV24)</f>
        <v>0</v>
      </c>
      <c r="J24" s="217">
        <f t="shared" ref="J24:J27" si="259">+SUM(DW24:EH24)</f>
        <v>0</v>
      </c>
      <c r="K24" s="217">
        <f t="shared" ref="K24:K27" si="260">+SUM(EI24:ET24)</f>
        <v>0</v>
      </c>
      <c r="L24" s="217">
        <f t="shared" si="60"/>
        <v>0</v>
      </c>
      <c r="M24" s="217">
        <f t="shared" si="9"/>
        <v>0</v>
      </c>
      <c r="N24" s="217">
        <f>+SUM(BC24:BE24)</f>
        <v>0</v>
      </c>
      <c r="O24" s="217">
        <f>+SUM(BF24:BH24)</f>
        <v>0</v>
      </c>
      <c r="P24" s="217">
        <f>+SUM(BI24:BK24)</f>
        <v>0</v>
      </c>
      <c r="Q24" s="217">
        <f>+SUM(BL24:BN24)</f>
        <v>0</v>
      </c>
      <c r="R24" s="217">
        <f>+SUM(BO24:BQ24)</f>
        <v>0</v>
      </c>
      <c r="S24" s="217">
        <f>+SUM(BR24:BT24)</f>
        <v>0</v>
      </c>
      <c r="T24" s="217">
        <f>+SUM(BU24:BW24)</f>
        <v>0</v>
      </c>
      <c r="U24" s="217">
        <f>+SUM(BX24:BZ24)</f>
        <v>0</v>
      </c>
      <c r="V24" s="217">
        <f>+SUM(CA24:CC24)</f>
        <v>0</v>
      </c>
      <c r="W24" s="217">
        <f>+SUM(CD24:CF24)</f>
        <v>0</v>
      </c>
      <c r="X24" s="217">
        <f>+SUM(CG24:CI24)</f>
        <v>0</v>
      </c>
      <c r="Y24" s="217">
        <f>+SUM(CJ24:CL24)</f>
        <v>0</v>
      </c>
      <c r="Z24" s="217">
        <f>+SUM(CM24:CO24)</f>
        <v>0</v>
      </c>
      <c r="AA24" s="217">
        <f>+SUM(CP24:CR24)</f>
        <v>0</v>
      </c>
      <c r="AB24" s="217">
        <f>+SUM(CS24:CU24)</f>
        <v>0</v>
      </c>
      <c r="AC24" s="217">
        <f>+SUM(CV24:CX24)</f>
        <v>0</v>
      </c>
      <c r="AD24" s="217">
        <f>+SUM(CY24:DA24)</f>
        <v>0</v>
      </c>
      <c r="AE24" s="217">
        <f>+SUM(DB24:DD24)</f>
        <v>0</v>
      </c>
      <c r="AF24" s="217">
        <f>+SUM(DE24:DG24)</f>
        <v>0</v>
      </c>
      <c r="AG24" s="217">
        <f>+SUM(DH24:DJ24)</f>
        <v>0</v>
      </c>
      <c r="AH24" s="217">
        <f>+SUM(DK24:DM24)</f>
        <v>0</v>
      </c>
      <c r="AI24" s="217">
        <f>+SUM(DN24:DP24)</f>
        <v>0</v>
      </c>
      <c r="AJ24" s="217">
        <f>+SUM(DQ24:DS24)</f>
        <v>0</v>
      </c>
      <c r="AK24" s="217">
        <f>+SUM(DT24:DV24)</f>
        <v>0</v>
      </c>
      <c r="AL24" s="217">
        <f>+SUM(DW24:DY24)</f>
        <v>0</v>
      </c>
      <c r="AM24" s="217">
        <f>+SUM(DZ24:EB24)</f>
        <v>0</v>
      </c>
      <c r="AN24" s="217">
        <f>+SUM(EC24:EE24)</f>
        <v>0</v>
      </c>
      <c r="AO24" s="217">
        <f>+SUM(EF24:EH24)</f>
        <v>0</v>
      </c>
      <c r="AP24" s="217">
        <f>+SUM(EI24:EK24)</f>
        <v>0</v>
      </c>
      <c r="AQ24" s="217">
        <f>+SUM(EL24:EN24)</f>
        <v>0</v>
      </c>
      <c r="AR24" s="217">
        <f>+SUM(EO24:EQ24)</f>
        <v>0</v>
      </c>
      <c r="AS24" s="217">
        <f>+SUM(ER24:ET24)</f>
        <v>0</v>
      </c>
      <c r="AT24" s="217">
        <f t="shared" ref="AT24:AT31" si="261">+SUM(EU24:EW24)</f>
        <v>0</v>
      </c>
      <c r="AU24" s="217">
        <f t="shared" ref="AU24:AU31" si="262">+SUM(EX24:EZ24)</f>
        <v>0</v>
      </c>
      <c r="AV24" s="217">
        <f t="shared" ref="AV24:AV31" si="263">+SUM(FA24:FC24)</f>
        <v>0</v>
      </c>
      <c r="AW24" s="217">
        <f t="shared" ref="AW24:AW31" si="264">+SUM(FD24:FF24)</f>
        <v>0</v>
      </c>
      <c r="AX24" s="217">
        <f t="shared" ref="AX24:AX26" si="265">+SUM(FG24:FI24)</f>
        <v>0</v>
      </c>
      <c r="AY24" s="217">
        <f t="shared" ref="AY24:AY26" si="266">+SUM(FJ24:FL24)</f>
        <v>0</v>
      </c>
      <c r="AZ24" s="217">
        <f t="shared" si="12"/>
        <v>0</v>
      </c>
      <c r="BA24" s="217">
        <f t="shared" si="13"/>
        <v>0</v>
      </c>
      <c r="BB24" s="217">
        <f t="shared" si="14"/>
        <v>0</v>
      </c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8"/>
      <c r="BN24" s="218"/>
      <c r="BO24" s="218"/>
      <c r="BP24" s="218"/>
      <c r="BQ24" s="218"/>
      <c r="BR24" s="218"/>
      <c r="BS24" s="218"/>
      <c r="BT24" s="218"/>
      <c r="BU24" s="218"/>
      <c r="BV24" s="218"/>
      <c r="BW24" s="218"/>
      <c r="BX24" s="218"/>
      <c r="BY24" s="218"/>
      <c r="BZ24" s="218"/>
      <c r="CA24" s="218"/>
      <c r="CB24" s="218"/>
      <c r="CC24" s="218"/>
      <c r="CD24" s="218"/>
      <c r="CE24" s="218"/>
      <c r="CF24" s="218"/>
      <c r="CG24" s="218"/>
      <c r="CH24" s="218"/>
      <c r="CI24" s="218"/>
      <c r="CJ24" s="218"/>
      <c r="CK24" s="218"/>
      <c r="CL24" s="218"/>
      <c r="CM24" s="218"/>
      <c r="CN24" s="218"/>
      <c r="CO24" s="218"/>
      <c r="CP24" s="218"/>
      <c r="CQ24" s="218"/>
      <c r="CR24" s="218"/>
      <c r="CS24" s="218"/>
      <c r="CT24" s="218"/>
      <c r="CU24" s="218"/>
      <c r="CV24" s="218"/>
      <c r="CW24" s="218"/>
      <c r="CX24" s="218"/>
      <c r="CY24" s="218"/>
      <c r="CZ24" s="218"/>
      <c r="DA24" s="218"/>
      <c r="DB24" s="218"/>
      <c r="DC24" s="218"/>
      <c r="DD24" s="218"/>
      <c r="DE24" s="218"/>
      <c r="DF24" s="218"/>
      <c r="DG24" s="218"/>
      <c r="DH24" s="218"/>
      <c r="DI24" s="218"/>
      <c r="DJ24" s="218"/>
      <c r="DK24" s="218"/>
      <c r="DL24" s="218"/>
      <c r="DM24" s="218"/>
      <c r="DN24" s="218"/>
      <c r="DO24" s="218"/>
      <c r="DP24" s="218"/>
      <c r="DQ24" s="218"/>
      <c r="DR24" s="218"/>
      <c r="DS24" s="218"/>
      <c r="DT24" s="218"/>
      <c r="DU24" s="218"/>
      <c r="DV24" s="218"/>
      <c r="DW24" s="218"/>
      <c r="DX24" s="218"/>
      <c r="DY24" s="218"/>
      <c r="DZ24" s="218"/>
      <c r="EA24" s="218"/>
      <c r="EB24" s="218"/>
      <c r="EC24" s="218"/>
      <c r="ED24" s="218"/>
      <c r="EE24" s="218"/>
      <c r="EF24" s="218"/>
      <c r="EG24" s="218"/>
      <c r="EH24" s="218"/>
      <c r="EI24" s="218"/>
      <c r="EJ24" s="218"/>
      <c r="EK24" s="218"/>
      <c r="EL24" s="218"/>
      <c r="EM24" s="218"/>
      <c r="EN24" s="218"/>
      <c r="EO24" s="218"/>
      <c r="EP24" s="218"/>
      <c r="EQ24" s="218"/>
      <c r="ER24" s="218"/>
      <c r="ES24" s="218"/>
      <c r="ET24" s="218"/>
      <c r="EU24" s="218"/>
      <c r="EV24" s="218"/>
      <c r="EW24" s="218"/>
      <c r="EX24" s="218"/>
      <c r="EY24" s="218"/>
      <c r="EZ24" s="218"/>
      <c r="FA24" s="218"/>
      <c r="FB24" s="218"/>
      <c r="FC24" s="218"/>
      <c r="FD24" s="218"/>
      <c r="FE24" s="218"/>
      <c r="FF24" s="218"/>
      <c r="FG24" s="218"/>
      <c r="FH24" s="218"/>
      <c r="FI24" s="218"/>
      <c r="FJ24" s="218"/>
      <c r="FK24" s="218"/>
      <c r="FL24" s="218"/>
      <c r="FM24" s="218"/>
      <c r="FN24" s="218"/>
      <c r="FO24" s="218"/>
      <c r="FP24" s="218"/>
      <c r="FQ24" s="218"/>
      <c r="FR24" s="218"/>
      <c r="FS24" s="218"/>
      <c r="FT24" s="218"/>
      <c r="FU24" s="218"/>
      <c r="FV24" s="218"/>
      <c r="FW24" s="218"/>
    </row>
    <row r="25" spans="2:179" hidden="1">
      <c r="B25" s="221">
        <v>222</v>
      </c>
      <c r="C25" s="219" t="s">
        <v>92</v>
      </c>
      <c r="D25" s="217">
        <f t="shared" si="253"/>
        <v>0</v>
      </c>
      <c r="E25" s="217">
        <f t="shared" si="254"/>
        <v>0</v>
      </c>
      <c r="F25" s="217">
        <f t="shared" si="255"/>
        <v>0</v>
      </c>
      <c r="G25" s="217">
        <f t="shared" si="256"/>
        <v>0</v>
      </c>
      <c r="H25" s="217">
        <f t="shared" si="257"/>
        <v>0</v>
      </c>
      <c r="I25" s="217">
        <f t="shared" si="258"/>
        <v>0</v>
      </c>
      <c r="J25" s="217">
        <f t="shared" si="259"/>
        <v>0</v>
      </c>
      <c r="K25" s="217">
        <f t="shared" si="260"/>
        <v>0</v>
      </c>
      <c r="L25" s="217">
        <f t="shared" si="60"/>
        <v>0</v>
      </c>
      <c r="M25" s="217">
        <f t="shared" si="9"/>
        <v>0</v>
      </c>
      <c r="N25" s="217">
        <f>+SUM(BC25:BE25)</f>
        <v>0</v>
      </c>
      <c r="O25" s="217">
        <f>+SUM(BF25:BH25)</f>
        <v>0</v>
      </c>
      <c r="P25" s="217">
        <f>+SUM(BI25:BK25)</f>
        <v>0</v>
      </c>
      <c r="Q25" s="217">
        <f>+SUM(BL25:BN25)</f>
        <v>0</v>
      </c>
      <c r="R25" s="217">
        <f>+SUM(BO25:BQ25)</f>
        <v>0</v>
      </c>
      <c r="S25" s="217">
        <f>+SUM(BR25:BT25)</f>
        <v>0</v>
      </c>
      <c r="T25" s="217">
        <f>+SUM(BU25:BW25)</f>
        <v>0</v>
      </c>
      <c r="U25" s="217">
        <f>+SUM(BX25:BZ25)</f>
        <v>0</v>
      </c>
      <c r="V25" s="217">
        <f>+SUM(CA25:CC25)</f>
        <v>0</v>
      </c>
      <c r="W25" s="217">
        <f>+SUM(CD25:CF25)</f>
        <v>0</v>
      </c>
      <c r="X25" s="217">
        <f>+SUM(CG25:CI25)</f>
        <v>0</v>
      </c>
      <c r="Y25" s="217">
        <f>+SUM(CJ25:CL25)</f>
        <v>0</v>
      </c>
      <c r="Z25" s="217">
        <f>+SUM(CM25:CO25)</f>
        <v>0</v>
      </c>
      <c r="AA25" s="217">
        <f>+SUM(CP25:CR25)</f>
        <v>0</v>
      </c>
      <c r="AB25" s="217">
        <f>+SUM(CS25:CU25)</f>
        <v>0</v>
      </c>
      <c r="AC25" s="217">
        <f>+SUM(CV25:CX25)</f>
        <v>0</v>
      </c>
      <c r="AD25" s="217">
        <f>+SUM(CY25:DA25)</f>
        <v>0</v>
      </c>
      <c r="AE25" s="217">
        <f>+SUM(DB25:DD25)</f>
        <v>0</v>
      </c>
      <c r="AF25" s="217">
        <f>+SUM(DE25:DG25)</f>
        <v>0</v>
      </c>
      <c r="AG25" s="217">
        <f>+SUM(DH25:DJ25)</f>
        <v>0</v>
      </c>
      <c r="AH25" s="217">
        <f>+SUM(DK25:DM25)</f>
        <v>0</v>
      </c>
      <c r="AI25" s="217">
        <f>+SUM(DN25:DP25)</f>
        <v>0</v>
      </c>
      <c r="AJ25" s="217">
        <f>+SUM(DQ25:DS25)</f>
        <v>0</v>
      </c>
      <c r="AK25" s="217">
        <f>+SUM(DT25:DV25)</f>
        <v>0</v>
      </c>
      <c r="AL25" s="217">
        <f>+SUM(DW25:DY25)</f>
        <v>0</v>
      </c>
      <c r="AM25" s="217">
        <f>+SUM(DZ25:EB25)</f>
        <v>0</v>
      </c>
      <c r="AN25" s="217">
        <f>+SUM(EC25:EE25)</f>
        <v>0</v>
      </c>
      <c r="AO25" s="217">
        <f>+SUM(EF25:EH25)</f>
        <v>0</v>
      </c>
      <c r="AP25" s="217">
        <f>+SUM(EI25:EK25)</f>
        <v>0</v>
      </c>
      <c r="AQ25" s="217">
        <f>+SUM(EL25:EN25)</f>
        <v>0</v>
      </c>
      <c r="AR25" s="217">
        <f>+SUM(EO25:EQ25)</f>
        <v>0</v>
      </c>
      <c r="AS25" s="217">
        <f>+SUM(ER25:ET25)</f>
        <v>0</v>
      </c>
      <c r="AT25" s="217">
        <f t="shared" si="261"/>
        <v>0</v>
      </c>
      <c r="AU25" s="217">
        <f t="shared" si="262"/>
        <v>0</v>
      </c>
      <c r="AV25" s="217">
        <f t="shared" si="263"/>
        <v>0</v>
      </c>
      <c r="AW25" s="217">
        <f t="shared" si="264"/>
        <v>0</v>
      </c>
      <c r="AX25" s="217">
        <f t="shared" si="265"/>
        <v>0</v>
      </c>
      <c r="AY25" s="217">
        <f t="shared" si="266"/>
        <v>0</v>
      </c>
      <c r="AZ25" s="217">
        <f t="shared" si="12"/>
        <v>0</v>
      </c>
      <c r="BA25" s="217">
        <f t="shared" si="13"/>
        <v>0</v>
      </c>
      <c r="BB25" s="217">
        <f t="shared" si="14"/>
        <v>0</v>
      </c>
      <c r="BC25" s="218"/>
      <c r="BD25" s="218"/>
      <c r="BE25" s="218"/>
      <c r="BF25" s="218"/>
      <c r="BG25" s="218"/>
      <c r="BH25" s="218"/>
      <c r="BI25" s="218"/>
      <c r="BJ25" s="218"/>
      <c r="BK25" s="218"/>
      <c r="BL25" s="218"/>
      <c r="BM25" s="218"/>
      <c r="BN25" s="218"/>
      <c r="BO25" s="218"/>
      <c r="BP25" s="218"/>
      <c r="BQ25" s="218"/>
      <c r="BR25" s="218"/>
      <c r="BS25" s="218"/>
      <c r="BT25" s="218"/>
      <c r="BU25" s="218"/>
      <c r="BV25" s="218"/>
      <c r="BW25" s="218"/>
      <c r="BX25" s="218"/>
      <c r="BY25" s="218"/>
      <c r="BZ25" s="218"/>
      <c r="CA25" s="218"/>
      <c r="CB25" s="218"/>
      <c r="CC25" s="218"/>
      <c r="CD25" s="218"/>
      <c r="CE25" s="218"/>
      <c r="CF25" s="218"/>
      <c r="CG25" s="218"/>
      <c r="CH25" s="218"/>
      <c r="CI25" s="218"/>
      <c r="CJ25" s="218"/>
      <c r="CK25" s="218"/>
      <c r="CL25" s="218"/>
      <c r="CM25" s="218"/>
      <c r="CN25" s="218"/>
      <c r="CO25" s="218"/>
      <c r="CP25" s="218"/>
      <c r="CQ25" s="218"/>
      <c r="CR25" s="218"/>
      <c r="CS25" s="218"/>
      <c r="CT25" s="218"/>
      <c r="CU25" s="218"/>
      <c r="CV25" s="218"/>
      <c r="CW25" s="218"/>
      <c r="CX25" s="218"/>
      <c r="CY25" s="218"/>
      <c r="CZ25" s="218"/>
      <c r="DA25" s="218"/>
      <c r="DB25" s="218"/>
      <c r="DC25" s="218"/>
      <c r="DD25" s="218"/>
      <c r="DE25" s="218"/>
      <c r="DF25" s="218"/>
      <c r="DG25" s="218"/>
      <c r="DH25" s="218"/>
      <c r="DI25" s="218"/>
      <c r="DJ25" s="218"/>
      <c r="DK25" s="218"/>
      <c r="DL25" s="218"/>
      <c r="DM25" s="218"/>
      <c r="DN25" s="218"/>
      <c r="DO25" s="218"/>
      <c r="DP25" s="218"/>
      <c r="DQ25" s="218"/>
      <c r="DR25" s="218"/>
      <c r="DS25" s="218"/>
      <c r="DT25" s="218"/>
      <c r="DU25" s="218"/>
      <c r="DV25" s="218"/>
      <c r="DW25" s="218"/>
      <c r="DX25" s="218"/>
      <c r="DY25" s="218"/>
      <c r="DZ25" s="218"/>
      <c r="EA25" s="218"/>
      <c r="EB25" s="218"/>
      <c r="EC25" s="218"/>
      <c r="ED25" s="218"/>
      <c r="EE25" s="218"/>
      <c r="EF25" s="218"/>
      <c r="EG25" s="218"/>
      <c r="EH25" s="218"/>
      <c r="EI25" s="218"/>
      <c r="EJ25" s="218"/>
      <c r="EK25" s="218"/>
      <c r="EL25" s="218"/>
      <c r="EM25" s="218"/>
      <c r="EN25" s="218"/>
      <c r="EO25" s="218"/>
      <c r="EP25" s="218"/>
      <c r="EQ25" s="218"/>
      <c r="ER25" s="218"/>
      <c r="ES25" s="218"/>
      <c r="ET25" s="218"/>
      <c r="EU25" s="218"/>
      <c r="EV25" s="218"/>
      <c r="EW25" s="218"/>
      <c r="EX25" s="218"/>
      <c r="EY25" s="218"/>
      <c r="EZ25" s="218"/>
      <c r="FA25" s="218"/>
      <c r="FB25" s="218"/>
      <c r="FC25" s="218"/>
      <c r="FD25" s="218"/>
      <c r="FE25" s="218"/>
      <c r="FF25" s="218"/>
      <c r="FG25" s="218"/>
      <c r="FH25" s="218"/>
      <c r="FI25" s="218"/>
      <c r="FJ25" s="218"/>
      <c r="FK25" s="218"/>
      <c r="FL25" s="218"/>
      <c r="FM25" s="218"/>
      <c r="FN25" s="218"/>
      <c r="FO25" s="218"/>
      <c r="FP25" s="218"/>
      <c r="FQ25" s="218"/>
      <c r="FR25" s="218"/>
      <c r="FS25" s="218"/>
      <c r="FT25" s="218"/>
      <c r="FU25" s="218"/>
      <c r="FV25" s="218"/>
      <c r="FW25" s="218"/>
    </row>
    <row r="26" spans="2:179" hidden="1">
      <c r="B26" s="221">
        <v>223</v>
      </c>
      <c r="C26" s="219" t="s">
        <v>79</v>
      </c>
      <c r="D26" s="217">
        <f t="shared" si="253"/>
        <v>0</v>
      </c>
      <c r="E26" s="217">
        <f t="shared" si="254"/>
        <v>0</v>
      </c>
      <c r="F26" s="217">
        <f t="shared" si="255"/>
        <v>0</v>
      </c>
      <c r="G26" s="217">
        <f t="shared" si="256"/>
        <v>0</v>
      </c>
      <c r="H26" s="217">
        <f t="shared" si="257"/>
        <v>0</v>
      </c>
      <c r="I26" s="217">
        <f t="shared" si="258"/>
        <v>0</v>
      </c>
      <c r="J26" s="217">
        <f t="shared" si="259"/>
        <v>0</v>
      </c>
      <c r="K26" s="217">
        <f t="shared" si="260"/>
        <v>0</v>
      </c>
      <c r="L26" s="217">
        <f t="shared" si="60"/>
        <v>0</v>
      </c>
      <c r="M26" s="217">
        <f t="shared" si="9"/>
        <v>0</v>
      </c>
      <c r="N26" s="217">
        <f>+SUM(BC26:BE26)</f>
        <v>0</v>
      </c>
      <c r="O26" s="217">
        <f>+SUM(BF26:BH26)</f>
        <v>0</v>
      </c>
      <c r="P26" s="217">
        <f>+SUM(BI26:BK26)</f>
        <v>0</v>
      </c>
      <c r="Q26" s="217">
        <f>+SUM(BL26:BN26)</f>
        <v>0</v>
      </c>
      <c r="R26" s="217">
        <f>+SUM(BO26:BQ26)</f>
        <v>0</v>
      </c>
      <c r="S26" s="217">
        <f>+SUM(BR26:BT26)</f>
        <v>0</v>
      </c>
      <c r="T26" s="217">
        <f>+SUM(BU26:BW26)</f>
        <v>0</v>
      </c>
      <c r="U26" s="217">
        <f>+SUM(BX26:BZ26)</f>
        <v>0</v>
      </c>
      <c r="V26" s="217">
        <f>+SUM(CA26:CC26)</f>
        <v>0</v>
      </c>
      <c r="W26" s="217">
        <f>+SUM(CD26:CF26)</f>
        <v>0</v>
      </c>
      <c r="X26" s="217">
        <f>+SUM(CG26:CI26)</f>
        <v>0</v>
      </c>
      <c r="Y26" s="217">
        <f>+SUM(CJ26:CL26)</f>
        <v>0</v>
      </c>
      <c r="Z26" s="217">
        <f>+SUM(CM26:CO26)</f>
        <v>0</v>
      </c>
      <c r="AA26" s="217">
        <f>+SUM(CP26:CR26)</f>
        <v>0</v>
      </c>
      <c r="AB26" s="217">
        <f>+SUM(CS26:CU26)</f>
        <v>0</v>
      </c>
      <c r="AC26" s="217">
        <f>+SUM(CV26:CX26)</f>
        <v>0</v>
      </c>
      <c r="AD26" s="217">
        <f>+SUM(CY26:DA26)</f>
        <v>0</v>
      </c>
      <c r="AE26" s="217">
        <f>+SUM(DB26:DD26)</f>
        <v>0</v>
      </c>
      <c r="AF26" s="217">
        <f>+SUM(DE26:DG26)</f>
        <v>0</v>
      </c>
      <c r="AG26" s="217">
        <f>+SUM(DH26:DJ26)</f>
        <v>0</v>
      </c>
      <c r="AH26" s="217">
        <f>+SUM(DK26:DM26)</f>
        <v>0</v>
      </c>
      <c r="AI26" s="217">
        <f>+SUM(DN26:DP26)</f>
        <v>0</v>
      </c>
      <c r="AJ26" s="217">
        <f>+SUM(DQ26:DS26)</f>
        <v>0</v>
      </c>
      <c r="AK26" s="217">
        <f>+SUM(DT26:DV26)</f>
        <v>0</v>
      </c>
      <c r="AL26" s="217">
        <f>+SUM(DW26:DY26)</f>
        <v>0</v>
      </c>
      <c r="AM26" s="217">
        <f>+SUM(DZ26:EB26)</f>
        <v>0</v>
      </c>
      <c r="AN26" s="217">
        <f>+SUM(EC26:EE26)</f>
        <v>0</v>
      </c>
      <c r="AO26" s="217">
        <f>+SUM(EF26:EH26)</f>
        <v>0</v>
      </c>
      <c r="AP26" s="217">
        <f>+SUM(EI26:EK26)</f>
        <v>0</v>
      </c>
      <c r="AQ26" s="217">
        <f>+SUM(EL26:EN26)</f>
        <v>0</v>
      </c>
      <c r="AR26" s="217">
        <f>+SUM(EO26:EQ26)</f>
        <v>0</v>
      </c>
      <c r="AS26" s="217">
        <f>+SUM(ER26:ET26)</f>
        <v>0</v>
      </c>
      <c r="AT26" s="217">
        <f t="shared" si="261"/>
        <v>0</v>
      </c>
      <c r="AU26" s="217">
        <f t="shared" si="262"/>
        <v>0</v>
      </c>
      <c r="AV26" s="217">
        <f t="shared" si="263"/>
        <v>0</v>
      </c>
      <c r="AW26" s="217">
        <f t="shared" si="264"/>
        <v>0</v>
      </c>
      <c r="AX26" s="217">
        <f t="shared" si="265"/>
        <v>0</v>
      </c>
      <c r="AY26" s="217">
        <f t="shared" si="266"/>
        <v>0</v>
      </c>
      <c r="AZ26" s="217">
        <f t="shared" si="12"/>
        <v>0</v>
      </c>
      <c r="BA26" s="217">
        <f t="shared" si="13"/>
        <v>0</v>
      </c>
      <c r="BB26" s="217">
        <f t="shared" si="14"/>
        <v>0</v>
      </c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  <c r="ER26" s="218"/>
      <c r="ES26" s="218"/>
      <c r="ET26" s="218"/>
      <c r="EU26" s="218"/>
      <c r="EV26" s="218"/>
      <c r="EW26" s="218"/>
      <c r="EX26" s="218"/>
      <c r="EY26" s="218"/>
      <c r="EZ26" s="218"/>
      <c r="FA26" s="218"/>
      <c r="FB26" s="218"/>
      <c r="FC26" s="218"/>
      <c r="FD26" s="218"/>
      <c r="FE26" s="218"/>
      <c r="FF26" s="218"/>
      <c r="FG26" s="218"/>
      <c r="FH26" s="218"/>
      <c r="FI26" s="218"/>
      <c r="FJ26" s="218"/>
      <c r="FK26" s="218"/>
      <c r="FL26" s="218"/>
      <c r="FM26" s="218"/>
      <c r="FN26" s="218"/>
      <c r="FO26" s="218"/>
      <c r="FP26" s="218"/>
      <c r="FQ26" s="218"/>
      <c r="FR26" s="218"/>
      <c r="FS26" s="218"/>
      <c r="FT26" s="218"/>
      <c r="FU26" s="218"/>
      <c r="FV26" s="218"/>
      <c r="FW26" s="218"/>
    </row>
    <row r="27" spans="2:179" hidden="1">
      <c r="B27" s="221">
        <v>224</v>
      </c>
      <c r="C27" s="219" t="s">
        <v>93</v>
      </c>
      <c r="D27" s="217">
        <f t="shared" si="253"/>
        <v>0</v>
      </c>
      <c r="E27" s="217">
        <f t="shared" si="254"/>
        <v>0</v>
      </c>
      <c r="F27" s="217">
        <f t="shared" si="255"/>
        <v>0</v>
      </c>
      <c r="G27" s="217">
        <f t="shared" si="256"/>
        <v>0</v>
      </c>
      <c r="H27" s="217">
        <f t="shared" si="257"/>
        <v>0</v>
      </c>
      <c r="I27" s="217">
        <f t="shared" si="258"/>
        <v>0</v>
      </c>
      <c r="J27" s="217">
        <f t="shared" si="259"/>
        <v>0</v>
      </c>
      <c r="K27" s="217">
        <f t="shared" si="260"/>
        <v>0</v>
      </c>
      <c r="L27" s="217">
        <f t="shared" si="60"/>
        <v>0</v>
      </c>
      <c r="M27" s="217">
        <f t="shared" si="9"/>
        <v>0</v>
      </c>
      <c r="N27" s="217">
        <f>+SUM(BC27:BE27)</f>
        <v>0</v>
      </c>
      <c r="O27" s="217">
        <f>+SUM(BF27:BH27)</f>
        <v>0</v>
      </c>
      <c r="P27" s="217">
        <f>+SUM(BI27:BK27)</f>
        <v>0</v>
      </c>
      <c r="Q27" s="217">
        <f>+SUM(BL27:BN27)</f>
        <v>0</v>
      </c>
      <c r="R27" s="217">
        <f>+SUM(BO27:BQ27)</f>
        <v>0</v>
      </c>
      <c r="S27" s="217">
        <f>+SUM(BR27:BT27)</f>
        <v>0</v>
      </c>
      <c r="T27" s="217">
        <f>+SUM(BU27:BW27)</f>
        <v>0</v>
      </c>
      <c r="U27" s="217">
        <f>+SUM(BX27:BZ27)</f>
        <v>0</v>
      </c>
      <c r="V27" s="217">
        <f>+SUM(CA27:CC27)</f>
        <v>0</v>
      </c>
      <c r="W27" s="217">
        <f>+SUM(CD27:CF27)</f>
        <v>0</v>
      </c>
      <c r="X27" s="217">
        <f>+SUM(CG27:CI27)</f>
        <v>0</v>
      </c>
      <c r="Y27" s="217">
        <f>+SUM(CJ27:CL27)</f>
        <v>0</v>
      </c>
      <c r="Z27" s="217">
        <f>+SUM(CM27:CO27)</f>
        <v>0</v>
      </c>
      <c r="AA27" s="217">
        <f>+SUM(CP27:CR27)</f>
        <v>0</v>
      </c>
      <c r="AB27" s="217">
        <f>+SUM(CS27:CU27)</f>
        <v>0</v>
      </c>
      <c r="AC27" s="217">
        <f>+SUM(CV27:CX27)</f>
        <v>0</v>
      </c>
      <c r="AD27" s="217">
        <f>+SUM(CY27:DA27)</f>
        <v>0</v>
      </c>
      <c r="AE27" s="217">
        <f>+SUM(DB27:DD27)</f>
        <v>0</v>
      </c>
      <c r="AF27" s="217">
        <f>+SUM(DE27:DG27)</f>
        <v>0</v>
      </c>
      <c r="AG27" s="217">
        <f>+SUM(DH27:DJ27)</f>
        <v>0</v>
      </c>
      <c r="AH27" s="217">
        <f>+SUM(DK27:DM27)</f>
        <v>0</v>
      </c>
      <c r="AI27" s="217">
        <f>+SUM(DN27:DP27)</f>
        <v>0</v>
      </c>
      <c r="AJ27" s="217">
        <f>+SUM(DQ27:DS27)</f>
        <v>0</v>
      </c>
      <c r="AK27" s="217">
        <f>+SUM(DT27:DV27)</f>
        <v>0</v>
      </c>
      <c r="AL27" s="217">
        <f>+SUM(DW27:DY27)</f>
        <v>0</v>
      </c>
      <c r="AM27" s="217">
        <f>+SUM(DZ27:EB27)</f>
        <v>0</v>
      </c>
      <c r="AN27" s="217">
        <f>+SUM(EC27:EE27)</f>
        <v>0</v>
      </c>
      <c r="AO27" s="217">
        <f>+SUM(EF27:EH27)</f>
        <v>0</v>
      </c>
      <c r="AP27" s="217">
        <f>+SUM(EI27:EK27)</f>
        <v>0</v>
      </c>
      <c r="AQ27" s="217">
        <f>+SUM(EL27:EN27)</f>
        <v>0</v>
      </c>
      <c r="AR27" s="217">
        <f>+SUM(EO27:EQ27)</f>
        <v>0</v>
      </c>
      <c r="AS27" s="217">
        <f>+SUM(ER27:ET27)</f>
        <v>0</v>
      </c>
      <c r="AT27" s="225"/>
      <c r="AU27" s="225"/>
      <c r="AV27" s="225"/>
      <c r="AW27" s="225"/>
      <c r="AX27" s="225"/>
      <c r="AY27" s="225"/>
      <c r="AZ27" s="225">
        <f t="shared" si="12"/>
        <v>0</v>
      </c>
      <c r="BA27" s="225">
        <f t="shared" si="13"/>
        <v>0</v>
      </c>
      <c r="BB27" s="225">
        <f t="shared" si="14"/>
        <v>0</v>
      </c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8"/>
      <c r="BN27" s="218"/>
      <c r="BO27" s="218"/>
      <c r="BP27" s="218"/>
      <c r="BQ27" s="218"/>
      <c r="BR27" s="218"/>
      <c r="BS27" s="218"/>
      <c r="BT27" s="218"/>
      <c r="BU27" s="218"/>
      <c r="BV27" s="218"/>
      <c r="BW27" s="218"/>
      <c r="BX27" s="218"/>
      <c r="BY27" s="218"/>
      <c r="BZ27" s="218"/>
      <c r="CA27" s="218"/>
      <c r="CB27" s="218"/>
      <c r="CC27" s="218"/>
      <c r="CD27" s="218"/>
      <c r="CE27" s="218"/>
      <c r="CF27" s="218"/>
      <c r="CG27" s="218"/>
      <c r="CH27" s="218"/>
      <c r="CI27" s="218"/>
      <c r="CJ27" s="218"/>
      <c r="CK27" s="218"/>
      <c r="CL27" s="218"/>
      <c r="CM27" s="218"/>
      <c r="CN27" s="218"/>
      <c r="CO27" s="218"/>
      <c r="CP27" s="218"/>
      <c r="CQ27" s="218"/>
      <c r="CR27" s="218"/>
      <c r="CS27" s="218"/>
      <c r="CT27" s="218"/>
      <c r="CU27" s="218"/>
      <c r="CV27" s="218"/>
      <c r="CW27" s="218"/>
      <c r="CX27" s="218"/>
      <c r="CY27" s="218"/>
      <c r="CZ27" s="218"/>
      <c r="DA27" s="218"/>
      <c r="DB27" s="218"/>
      <c r="DC27" s="218"/>
      <c r="DD27" s="218"/>
      <c r="DE27" s="218"/>
      <c r="DF27" s="218"/>
      <c r="DG27" s="218"/>
      <c r="DH27" s="218"/>
      <c r="DI27" s="218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218"/>
      <c r="DW27" s="218"/>
      <c r="DX27" s="218"/>
      <c r="DY27" s="218"/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8"/>
      <c r="EL27" s="218"/>
      <c r="EM27" s="218"/>
      <c r="EN27" s="218"/>
      <c r="EO27" s="218"/>
      <c r="EP27" s="218"/>
      <c r="EQ27" s="218"/>
      <c r="ER27" s="218"/>
      <c r="ES27" s="218"/>
      <c r="ET27" s="218"/>
      <c r="EU27" s="218"/>
      <c r="EV27" s="218"/>
      <c r="EW27" s="218"/>
      <c r="EX27" s="218"/>
      <c r="EY27" s="218"/>
      <c r="EZ27" s="218"/>
      <c r="FA27" s="218"/>
      <c r="FB27" s="218"/>
      <c r="FC27" s="218"/>
      <c r="FD27" s="218"/>
      <c r="FE27" s="218"/>
      <c r="FF27" s="218"/>
      <c r="FG27" s="218"/>
      <c r="FH27" s="218"/>
      <c r="FI27" s="218"/>
      <c r="FJ27" s="218"/>
      <c r="FK27" s="218"/>
      <c r="FL27" s="218"/>
      <c r="FM27" s="218"/>
      <c r="FN27" s="218"/>
      <c r="FO27" s="218"/>
      <c r="FP27" s="218"/>
      <c r="FQ27" s="218"/>
      <c r="FR27" s="218"/>
      <c r="FS27" s="218"/>
      <c r="FT27" s="218"/>
      <c r="FU27" s="218"/>
      <c r="FV27" s="218"/>
      <c r="FW27" s="218"/>
    </row>
    <row r="28" spans="2:179">
      <c r="B28" s="220">
        <v>23</v>
      </c>
      <c r="C28" s="212" t="s">
        <v>94</v>
      </c>
      <c r="D28" s="214">
        <f t="shared" ref="D28:BC28" si="267">+SUM(D29:D30)</f>
        <v>514.57468120300007</v>
      </c>
      <c r="E28" s="214">
        <f t="shared" si="267"/>
        <v>610.14816301699989</v>
      </c>
      <c r="F28" s="214">
        <f t="shared" si="267"/>
        <v>45.514000490000093</v>
      </c>
      <c r="G28" s="214">
        <f t="shared" si="267"/>
        <v>317.74882298000011</v>
      </c>
      <c r="H28" s="214">
        <f t="shared" si="267"/>
        <v>-29.264102130000346</v>
      </c>
      <c r="I28" s="214">
        <f t="shared" si="267"/>
        <v>597.34169736000092</v>
      </c>
      <c r="J28" s="214">
        <f t="shared" si="267"/>
        <v>-108.64599181304484</v>
      </c>
      <c r="K28" s="214">
        <f t="shared" si="267"/>
        <v>235.91839138304451</v>
      </c>
      <c r="L28" s="214">
        <f t="shared" si="60"/>
        <v>-403.60344661999972</v>
      </c>
      <c r="M28" s="214">
        <f t="shared" si="9"/>
        <v>117.06841475000056</v>
      </c>
      <c r="N28" s="214">
        <f t="shared" si="267"/>
        <v>-18.542182090000026</v>
      </c>
      <c r="O28" s="214">
        <f t="shared" si="267"/>
        <v>0.36303129000001633</v>
      </c>
      <c r="P28" s="214">
        <f t="shared" si="267"/>
        <v>289.62679648999995</v>
      </c>
      <c r="Q28" s="214">
        <f t="shared" si="267"/>
        <v>243.12703551300007</v>
      </c>
      <c r="R28" s="214">
        <f t="shared" si="267"/>
        <v>14.77567931699997</v>
      </c>
      <c r="S28" s="214">
        <f t="shared" si="267"/>
        <v>-38.397312069999998</v>
      </c>
      <c r="T28" s="214">
        <f t="shared" si="267"/>
        <v>980.90229624000017</v>
      </c>
      <c r="U28" s="214">
        <f t="shared" si="267"/>
        <v>-347.1325004700002</v>
      </c>
      <c r="V28" s="214">
        <f t="shared" si="267"/>
        <v>-59.003130465032044</v>
      </c>
      <c r="W28" s="214">
        <f t="shared" si="267"/>
        <v>-280.31838377696806</v>
      </c>
      <c r="X28" s="214">
        <f t="shared" si="267"/>
        <v>-134.90601665959994</v>
      </c>
      <c r="Y28" s="214">
        <f t="shared" si="267"/>
        <v>519.74153139160012</v>
      </c>
      <c r="Z28" s="214">
        <f t="shared" si="267"/>
        <v>323.59274769000012</v>
      </c>
      <c r="AA28" s="214">
        <f t="shared" si="267"/>
        <v>-41.482371569999998</v>
      </c>
      <c r="AB28" s="214">
        <f t="shared" si="267"/>
        <v>-51.781452069999801</v>
      </c>
      <c r="AC28" s="214">
        <f t="shared" si="267"/>
        <v>87.419898929999775</v>
      </c>
      <c r="AD28" s="214">
        <f t="shared" si="267"/>
        <v>-652.46070144000021</v>
      </c>
      <c r="AE28" s="214">
        <f t="shared" si="267"/>
        <v>-143.31585331999997</v>
      </c>
      <c r="AF28" s="214">
        <f t="shared" si="267"/>
        <v>462.94155345999985</v>
      </c>
      <c r="AG28" s="214">
        <f t="shared" si="267"/>
        <v>303.57089916999996</v>
      </c>
      <c r="AH28" s="214">
        <f t="shared" si="267"/>
        <v>-22.952856729999652</v>
      </c>
      <c r="AI28" s="214">
        <f t="shared" si="267"/>
        <v>747.17324088000009</v>
      </c>
      <c r="AJ28" s="214">
        <f t="shared" si="267"/>
        <v>24.080341350000037</v>
      </c>
      <c r="AK28" s="214">
        <f t="shared" si="267"/>
        <v>-150.95902813999945</v>
      </c>
      <c r="AL28" s="214">
        <f t="shared" si="267"/>
        <v>-166.43093436330057</v>
      </c>
      <c r="AM28" s="214">
        <f t="shared" si="267"/>
        <v>4.7106806133004655</v>
      </c>
      <c r="AN28" s="214">
        <f t="shared" si="267"/>
        <v>21.865239610000085</v>
      </c>
      <c r="AO28" s="214">
        <f t="shared" si="267"/>
        <v>31.209022326955186</v>
      </c>
      <c r="AP28" s="214">
        <f t="shared" si="267"/>
        <v>261.88503385304466</v>
      </c>
      <c r="AQ28" s="214">
        <f t="shared" si="267"/>
        <v>-112.36092363000034</v>
      </c>
      <c r="AR28" s="214">
        <f t="shared" si="267"/>
        <v>49.774218610000311</v>
      </c>
      <c r="AS28" s="214">
        <f t="shared" si="267"/>
        <v>36.620062549999815</v>
      </c>
      <c r="AT28" s="214">
        <f t="shared" si="261"/>
        <v>28.502886420000422</v>
      </c>
      <c r="AU28" s="214">
        <f t="shared" si="262"/>
        <v>-432.5045656600002</v>
      </c>
      <c r="AV28" s="214">
        <f t="shared" si="263"/>
        <v>-31.394225759999998</v>
      </c>
      <c r="AW28" s="214">
        <f t="shared" si="264"/>
        <v>31.792458379999992</v>
      </c>
      <c r="AX28" s="214">
        <f t="shared" ref="AX28:AY28" si="268">+SUM(AX29:AX31)</f>
        <v>68.620164490000434</v>
      </c>
      <c r="AY28" s="214">
        <f t="shared" si="268"/>
        <v>-127.87363637999988</v>
      </c>
      <c r="AZ28" s="214">
        <f t="shared" si="12"/>
        <v>-45.414372570000296</v>
      </c>
      <c r="BA28" s="214">
        <f t="shared" si="13"/>
        <v>221.7362592100003</v>
      </c>
      <c r="BB28" s="214">
        <f t="shared" si="14"/>
        <v>260.19841445999987</v>
      </c>
      <c r="BC28" s="214">
        <f t="shared" si="267"/>
        <v>-23.975973730000021</v>
      </c>
      <c r="BD28" s="214">
        <f t="shared" ref="BD28:DO28" si="269">+SUM(BD29:BD30)</f>
        <v>3.3725674900000087</v>
      </c>
      <c r="BE28" s="214">
        <f t="shared" si="269"/>
        <v>2.0612241499999868</v>
      </c>
      <c r="BF28" s="214">
        <f t="shared" si="269"/>
        <v>-0.60354562999998507</v>
      </c>
      <c r="BG28" s="214">
        <f t="shared" si="269"/>
        <v>4.2226366799999937</v>
      </c>
      <c r="BH28" s="214">
        <f t="shared" si="269"/>
        <v>-3.2560597599999923</v>
      </c>
      <c r="BI28" s="214">
        <f t="shared" si="269"/>
        <v>218.40749582000001</v>
      </c>
      <c r="BJ28" s="214">
        <f t="shared" si="269"/>
        <v>27.197853870000003</v>
      </c>
      <c r="BK28" s="214">
        <f t="shared" si="269"/>
        <v>44.021446799999964</v>
      </c>
      <c r="BL28" s="214">
        <f t="shared" si="269"/>
        <v>48.939824930000057</v>
      </c>
      <c r="BM28" s="214">
        <f t="shared" si="269"/>
        <v>36.60343432099998</v>
      </c>
      <c r="BN28" s="214">
        <f t="shared" si="269"/>
        <v>157.58377626200001</v>
      </c>
      <c r="BO28" s="214">
        <f t="shared" si="269"/>
        <v>-58.005285323000024</v>
      </c>
      <c r="BP28" s="214">
        <f t="shared" si="269"/>
        <v>79.019923009999914</v>
      </c>
      <c r="BQ28" s="214">
        <f t="shared" si="269"/>
        <v>-6.2389583699999207</v>
      </c>
      <c r="BR28" s="214">
        <f t="shared" si="269"/>
        <v>60.678005640000023</v>
      </c>
      <c r="BS28" s="214">
        <f t="shared" si="269"/>
        <v>-134.10158779999995</v>
      </c>
      <c r="BT28" s="214">
        <f t="shared" si="269"/>
        <v>35.026270089999912</v>
      </c>
      <c r="BU28" s="214">
        <f t="shared" si="269"/>
        <v>103.34417869000002</v>
      </c>
      <c r="BV28" s="214">
        <f t="shared" si="269"/>
        <v>-236.58881446999999</v>
      </c>
      <c r="BW28" s="214">
        <f t="shared" si="269"/>
        <v>1114.1469320200001</v>
      </c>
      <c r="BX28" s="214">
        <f t="shared" si="269"/>
        <v>-27.156939660000276</v>
      </c>
      <c r="BY28" s="214">
        <f t="shared" si="269"/>
        <v>-216.10765444999987</v>
      </c>
      <c r="BZ28" s="214">
        <f t="shared" si="269"/>
        <v>-103.86790636000003</v>
      </c>
      <c r="CA28" s="214">
        <f t="shared" si="269"/>
        <v>-42.540768499999942</v>
      </c>
      <c r="CB28" s="214">
        <f t="shared" si="269"/>
        <v>74.939730413199925</v>
      </c>
      <c r="CC28" s="214">
        <f t="shared" si="269"/>
        <v>-91.402092378232027</v>
      </c>
      <c r="CD28" s="214">
        <f t="shared" si="269"/>
        <v>-54.211719201249579</v>
      </c>
      <c r="CE28" s="214">
        <f t="shared" si="269"/>
        <v>-145.20738180371831</v>
      </c>
      <c r="CF28" s="214">
        <f t="shared" si="269"/>
        <v>-80.899282772000134</v>
      </c>
      <c r="CG28" s="214">
        <f t="shared" si="269"/>
        <v>-138.03975781799991</v>
      </c>
      <c r="CH28" s="214">
        <f t="shared" si="269"/>
        <v>-46.443300060000155</v>
      </c>
      <c r="CI28" s="214">
        <f t="shared" si="269"/>
        <v>49.577041218400119</v>
      </c>
      <c r="CJ28" s="214">
        <f t="shared" si="269"/>
        <v>38.639905011600064</v>
      </c>
      <c r="CK28" s="214">
        <f t="shared" si="269"/>
        <v>18.73297439899995</v>
      </c>
      <c r="CL28" s="214">
        <f t="shared" si="269"/>
        <v>462.36865198100008</v>
      </c>
      <c r="CM28" s="214">
        <f t="shared" si="269"/>
        <v>347.97642202000009</v>
      </c>
      <c r="CN28" s="214">
        <f t="shared" si="269"/>
        <v>45.730058000000206</v>
      </c>
      <c r="CO28" s="214">
        <f t="shared" si="269"/>
        <v>-70.113732330000147</v>
      </c>
      <c r="CP28" s="214">
        <f t="shared" si="269"/>
        <v>14.681249350000172</v>
      </c>
      <c r="CQ28" s="214">
        <f t="shared" si="269"/>
        <v>32.899475359999776</v>
      </c>
      <c r="CR28" s="214">
        <f t="shared" si="269"/>
        <v>-89.063096279999939</v>
      </c>
      <c r="CS28" s="214">
        <f t="shared" si="269"/>
        <v>-48.391570850000093</v>
      </c>
      <c r="CT28" s="214">
        <f t="shared" si="269"/>
        <v>72.26470448000012</v>
      </c>
      <c r="CU28" s="214">
        <f t="shared" si="269"/>
        <v>-75.654585699999842</v>
      </c>
      <c r="CV28" s="214">
        <f t="shared" si="269"/>
        <v>101.8748737299999</v>
      </c>
      <c r="CW28" s="214">
        <f t="shared" si="269"/>
        <v>51.784018280000012</v>
      </c>
      <c r="CX28" s="214">
        <f t="shared" si="269"/>
        <v>-66.238993080000142</v>
      </c>
      <c r="CY28" s="214">
        <f t="shared" si="269"/>
        <v>-762.9100441500002</v>
      </c>
      <c r="CZ28" s="214">
        <f t="shared" si="269"/>
        <v>49.178362099999987</v>
      </c>
      <c r="DA28" s="214">
        <f t="shared" si="269"/>
        <v>61.270980609999981</v>
      </c>
      <c r="DB28" s="214">
        <f t="shared" si="269"/>
        <v>-209.10409371999995</v>
      </c>
      <c r="DC28" s="214">
        <f t="shared" si="269"/>
        <v>63.772638760000014</v>
      </c>
      <c r="DD28" s="214">
        <f t="shared" si="269"/>
        <v>2.015601639999943</v>
      </c>
      <c r="DE28" s="214">
        <f t="shared" si="269"/>
        <v>-23.043986220000129</v>
      </c>
      <c r="DF28" s="214">
        <f t="shared" si="269"/>
        <v>1.3673064300000739</v>
      </c>
      <c r="DG28" s="214">
        <f t="shared" si="269"/>
        <v>484.61823324999995</v>
      </c>
      <c r="DH28" s="214">
        <f t="shared" si="269"/>
        <v>-156.47010037000004</v>
      </c>
      <c r="DI28" s="214">
        <f t="shared" si="269"/>
        <v>-239.41275897000006</v>
      </c>
      <c r="DJ28" s="214">
        <f t="shared" si="269"/>
        <v>699.45375851000006</v>
      </c>
      <c r="DK28" s="214">
        <f t="shared" si="269"/>
        <v>24.430237740000091</v>
      </c>
      <c r="DL28" s="214">
        <f t="shared" si="269"/>
        <v>-58.343566839999923</v>
      </c>
      <c r="DM28" s="214">
        <f t="shared" si="269"/>
        <v>10.960472370000165</v>
      </c>
      <c r="DN28" s="214">
        <f t="shared" si="269"/>
        <v>307.64920973</v>
      </c>
      <c r="DO28" s="214">
        <f t="shared" si="269"/>
        <v>339.7617893800001</v>
      </c>
      <c r="DP28" s="214">
        <f t="shared" ref="DP28:FT28" si="270">+SUM(DP29:DP30)</f>
        <v>99.762241769999818</v>
      </c>
      <c r="DQ28" s="214">
        <f t="shared" si="270"/>
        <v>-55.002047069999996</v>
      </c>
      <c r="DR28" s="214">
        <f t="shared" si="270"/>
        <v>107.47802058000003</v>
      </c>
      <c r="DS28" s="214">
        <f t="shared" si="270"/>
        <v>-28.395632160000005</v>
      </c>
      <c r="DT28" s="214">
        <f t="shared" si="270"/>
        <v>31.971285180000699</v>
      </c>
      <c r="DU28" s="214">
        <f t="shared" si="270"/>
        <v>226.80669003999941</v>
      </c>
      <c r="DV28" s="214">
        <f t="shared" si="270"/>
        <v>-409.73700335999956</v>
      </c>
      <c r="DW28" s="214">
        <f t="shared" si="270"/>
        <v>-126.5019737600005</v>
      </c>
      <c r="DX28" s="214">
        <f t="shared" si="270"/>
        <v>-61.157596029999738</v>
      </c>
      <c r="DY28" s="214">
        <f t="shared" si="270"/>
        <v>21.228635426699675</v>
      </c>
      <c r="DZ28" s="214">
        <f t="shared" si="270"/>
        <v>16.531929627679332</v>
      </c>
      <c r="EA28" s="214">
        <f t="shared" si="270"/>
        <v>9.2317512556209707</v>
      </c>
      <c r="EB28" s="214">
        <f t="shared" si="270"/>
        <v>-21.053000269999835</v>
      </c>
      <c r="EC28" s="214">
        <f t="shared" si="270"/>
        <v>10.139661499999853</v>
      </c>
      <c r="ED28" s="214">
        <f t="shared" si="270"/>
        <v>9.9979376699999705</v>
      </c>
      <c r="EE28" s="214">
        <f t="shared" si="270"/>
        <v>1.7276404400002632</v>
      </c>
      <c r="EF28" s="214">
        <f t="shared" si="270"/>
        <v>0.3818021299998382</v>
      </c>
      <c r="EG28" s="214">
        <f t="shared" si="270"/>
        <v>-31.380231415279894</v>
      </c>
      <c r="EH28" s="214">
        <f t="shared" si="270"/>
        <v>62.207451612235246</v>
      </c>
      <c r="EI28" s="214">
        <f t="shared" si="270"/>
        <v>55.195651783044347</v>
      </c>
      <c r="EJ28" s="214">
        <f t="shared" si="270"/>
        <v>-25.917629690000254</v>
      </c>
      <c r="EK28" s="214">
        <f t="shared" si="270"/>
        <v>232.60701176000057</v>
      </c>
      <c r="EL28" s="214">
        <f t="shared" si="270"/>
        <v>-109.66208166000081</v>
      </c>
      <c r="EM28" s="214">
        <f t="shared" si="270"/>
        <v>-5.6616050699993892</v>
      </c>
      <c r="EN28" s="214">
        <f t="shared" si="270"/>
        <v>2.9627630999998744</v>
      </c>
      <c r="EO28" s="214">
        <f t="shared" si="270"/>
        <v>9.0628251700000586</v>
      </c>
      <c r="EP28" s="214">
        <f t="shared" si="270"/>
        <v>31.515283250000273</v>
      </c>
      <c r="EQ28" s="214">
        <f t="shared" si="270"/>
        <v>9.1961101899999793</v>
      </c>
      <c r="ER28" s="214">
        <f t="shared" si="270"/>
        <v>10.21023402000014</v>
      </c>
      <c r="ES28" s="214">
        <f t="shared" si="270"/>
        <v>84.48427158999985</v>
      </c>
      <c r="ET28" s="214">
        <f t="shared" si="270"/>
        <v>-58.074443060000178</v>
      </c>
      <c r="EU28" s="214">
        <f t="shared" si="270"/>
        <v>-12.801076849999985</v>
      </c>
      <c r="EV28" s="214">
        <f t="shared" si="270"/>
        <v>11.660623970000227</v>
      </c>
      <c r="EW28" s="214">
        <f t="shared" si="270"/>
        <v>29.643339300000179</v>
      </c>
      <c r="EX28" s="214">
        <f t="shared" si="270"/>
        <v>-424.94249086000013</v>
      </c>
      <c r="EY28" s="214">
        <f t="shared" si="270"/>
        <v>-43.734277150000011</v>
      </c>
      <c r="EZ28" s="214">
        <f t="shared" si="270"/>
        <v>36.172202349999971</v>
      </c>
      <c r="FA28" s="214">
        <f t="shared" si="270"/>
        <v>-6.8844571900000844</v>
      </c>
      <c r="FB28" s="214">
        <f t="shared" si="270"/>
        <v>-22.032873029999873</v>
      </c>
      <c r="FC28" s="214">
        <f t="shared" si="270"/>
        <v>-2.4768955400000392</v>
      </c>
      <c r="FD28" s="214">
        <f t="shared" si="270"/>
        <v>29.496379440000041</v>
      </c>
      <c r="FE28" s="214">
        <f t="shared" si="270"/>
        <v>-0.56488587000018409</v>
      </c>
      <c r="FF28" s="214">
        <f t="shared" si="270"/>
        <v>2.8609648100001355</v>
      </c>
      <c r="FG28" s="214">
        <f t="shared" si="270"/>
        <v>16.524632910000491</v>
      </c>
      <c r="FH28" s="214">
        <f t="shared" si="270"/>
        <v>2.4906005699997422</v>
      </c>
      <c r="FI28" s="214">
        <f t="shared" si="270"/>
        <v>49.6049310100002</v>
      </c>
      <c r="FJ28" s="214">
        <f t="shared" si="270"/>
        <v>-66.472767260000182</v>
      </c>
      <c r="FK28" s="214">
        <f t="shared" si="270"/>
        <v>4.0458884100000887</v>
      </c>
      <c r="FL28" s="214">
        <f t="shared" si="270"/>
        <v>-65.446757529999786</v>
      </c>
      <c r="FM28" s="214">
        <f t="shared" si="270"/>
        <v>-3.4962300200002119</v>
      </c>
      <c r="FN28" s="214">
        <f t="shared" si="270"/>
        <v>39.090673860000152</v>
      </c>
      <c r="FO28" s="214">
        <f t="shared" si="270"/>
        <v>-81.008816410000236</v>
      </c>
      <c r="FP28" s="214">
        <f t="shared" si="270"/>
        <v>3.6775940000097762E-2</v>
      </c>
      <c r="FQ28" s="214">
        <f t="shared" si="270"/>
        <v>194.07257128000015</v>
      </c>
      <c r="FR28" s="214">
        <f t="shared" si="270"/>
        <v>27.626911990000053</v>
      </c>
      <c r="FS28" s="214">
        <f t="shared" si="270"/>
        <v>50.239987759999849</v>
      </c>
      <c r="FT28" s="214">
        <f t="shared" si="270"/>
        <v>255.07696278000003</v>
      </c>
      <c r="FU28" s="214">
        <f t="shared" ref="FU28" si="271">+SUM(FU29:FU30)</f>
        <v>-45.118536080000013</v>
      </c>
      <c r="FV28" s="214">
        <f t="shared" ref="FV28:FW28" si="272">+SUM(FV29:FV30)</f>
        <v>-49.884114670000145</v>
      </c>
      <c r="FW28" s="214">
        <f t="shared" si="272"/>
        <v>33.822718160000477</v>
      </c>
    </row>
    <row r="29" spans="2:179">
      <c r="B29" s="221">
        <v>231</v>
      </c>
      <c r="C29" s="226" t="s">
        <v>100</v>
      </c>
      <c r="D29" s="217">
        <f t="shared" ref="D29:D30" si="273">+SUM(BC29:BN29)</f>
        <v>-13.622455426999991</v>
      </c>
      <c r="E29" s="217">
        <f t="shared" ref="E29:E30" si="274">+SUM(BO29:BZ29)</f>
        <v>-16.507195512999999</v>
      </c>
      <c r="F29" s="217">
        <f t="shared" ref="F29:F30" si="275">+SUM(CA29:CL29)</f>
        <v>-21.273249980000024</v>
      </c>
      <c r="G29" s="217">
        <f t="shared" ref="G29:G30" si="276">+SUM(CM29:CX29)</f>
        <v>27.97720600000001</v>
      </c>
      <c r="H29" s="217">
        <f t="shared" ref="H29:H30" si="277">+SUM(CY29:DJ29)</f>
        <v>46.137506880000011</v>
      </c>
      <c r="I29" s="217">
        <f t="shared" ref="I29:I30" si="278">+SUM(DK29:DV29)</f>
        <v>54.156109839999999</v>
      </c>
      <c r="J29" s="217">
        <f t="shared" ref="J29:J30" si="279">+SUM(DW29:EH29)</f>
        <v>25.748366299496389</v>
      </c>
      <c r="K29" s="217">
        <f t="shared" ref="K29:K30" si="280">+SUM(EI29:ET29)</f>
        <v>-7.4827881194964103</v>
      </c>
      <c r="L29" s="217">
        <f t="shared" si="60"/>
        <v>-11.468381759999978</v>
      </c>
      <c r="M29" s="217">
        <f t="shared" si="9"/>
        <v>0</v>
      </c>
      <c r="N29" s="217">
        <f>+SUM(BC29:BE29)</f>
        <v>-18.88054772000001</v>
      </c>
      <c r="O29" s="217">
        <f>+SUM(BF29:BH29)</f>
        <v>0.34911219000001381</v>
      </c>
      <c r="P29" s="217">
        <f>+SUM(BI29:BK29)</f>
        <v>2.1054676199999847</v>
      </c>
      <c r="Q29" s="217">
        <f>+SUM(BL29:BN29)</f>
        <v>2.80351248300002</v>
      </c>
      <c r="R29" s="217">
        <f>+SUM(BO29:BQ29)</f>
        <v>-22.444188063000013</v>
      </c>
      <c r="S29" s="217">
        <f>+SUM(BR29:BT29)</f>
        <v>-0.11117171000000781</v>
      </c>
      <c r="T29" s="217">
        <f>+SUM(BU29:BW29)</f>
        <v>1.5756861600000178</v>
      </c>
      <c r="U29" s="217">
        <f>+SUM(BX29:BZ29)</f>
        <v>4.4724781000000036</v>
      </c>
      <c r="V29" s="217">
        <f>+SUM(CA29:CC29)</f>
        <v>-7.2936478250320107</v>
      </c>
      <c r="W29" s="217">
        <f>+SUM(CD29:CF29)</f>
        <v>-15.371498386968</v>
      </c>
      <c r="X29" s="217">
        <f>+SUM(CG29:CI29)</f>
        <v>0.83187773040000224</v>
      </c>
      <c r="Y29" s="217">
        <f>+SUM(CJ29:CL29)</f>
        <v>0.56001850159998412</v>
      </c>
      <c r="Z29" s="217">
        <f>+SUM(CM29:CO29)</f>
        <v>-19.303796509999984</v>
      </c>
      <c r="AA29" s="217">
        <f>+SUM(CP29:CR29)</f>
        <v>35.512448119999988</v>
      </c>
      <c r="AB29" s="217">
        <f>+SUM(CS29:CU29)</f>
        <v>6.8602802100000133</v>
      </c>
      <c r="AC29" s="217">
        <f>+SUM(CV29:CX29)</f>
        <v>4.9082741799999923</v>
      </c>
      <c r="AD29" s="217">
        <f>+SUM(CY29:DA29)</f>
        <v>-14.019919449999989</v>
      </c>
      <c r="AE29" s="217">
        <f>+SUM(DB29:DD29)</f>
        <v>20.98381885000002</v>
      </c>
      <c r="AF29" s="217">
        <f>+SUM(DE29:DG29)</f>
        <v>-1.6453776500000394</v>
      </c>
      <c r="AG29" s="217">
        <f>+SUM(DH29:DJ29)</f>
        <v>40.818985130000016</v>
      </c>
      <c r="AH29" s="217">
        <f>+SUM(DK29:DM29)</f>
        <v>35.69821711000003</v>
      </c>
      <c r="AI29" s="217">
        <f>+SUM(DN29:DP29)</f>
        <v>-4.1548924900000053</v>
      </c>
      <c r="AJ29" s="217">
        <f>+SUM(DQ29:DS29)</f>
        <v>17.157979719999954</v>
      </c>
      <c r="AK29" s="217">
        <f>+SUM(DT29:DV29)</f>
        <v>5.454805500000024</v>
      </c>
      <c r="AL29" s="217">
        <f>+SUM(DW29:DY29)</f>
        <v>8.594781536700026</v>
      </c>
      <c r="AM29" s="217">
        <f>+SUM(DZ29:EB29)</f>
        <v>4.1710188832999942</v>
      </c>
      <c r="AN29" s="217">
        <f>+SUM(EC29:EE29)</f>
        <v>7.8571752500000427</v>
      </c>
      <c r="AO29" s="217">
        <f>+SUM(EF29:EH29)</f>
        <v>5.1253906294963265</v>
      </c>
      <c r="AP29" s="217">
        <f>+SUM(EI29:EK29)</f>
        <v>66.715068430503621</v>
      </c>
      <c r="AQ29" s="217">
        <f>+SUM(EL29:EN29)</f>
        <v>-78.333067590000027</v>
      </c>
      <c r="AR29" s="217">
        <f>+SUM(EO29:EQ29)</f>
        <v>0.40757075000004805</v>
      </c>
      <c r="AS29" s="217">
        <f>+SUM(ER29:ET29)</f>
        <v>3.7276402899999392</v>
      </c>
      <c r="AT29" s="217">
        <f t="shared" si="261"/>
        <v>-12.585825819999984</v>
      </c>
      <c r="AU29" s="217">
        <f t="shared" si="262"/>
        <v>0.36427444000000686</v>
      </c>
      <c r="AV29" s="217">
        <f t="shared" si="263"/>
        <v>0.47565486000000734</v>
      </c>
      <c r="AW29" s="217">
        <f t="shared" si="264"/>
        <v>0.27751475999999059</v>
      </c>
      <c r="AX29" s="217">
        <f t="shared" ref="AX29:AX31" si="281">+SUM(FG29:FI29)</f>
        <v>0</v>
      </c>
      <c r="AY29" s="217">
        <f t="shared" ref="AY29:AY31" si="282">+SUM(FJ29:FL29)</f>
        <v>0</v>
      </c>
      <c r="AZ29" s="217">
        <f t="shared" si="12"/>
        <v>0</v>
      </c>
      <c r="BA29" s="217">
        <f t="shared" si="13"/>
        <v>0</v>
      </c>
      <c r="BB29" s="217">
        <f t="shared" si="14"/>
        <v>0</v>
      </c>
      <c r="BC29" s="227">
        <v>-24.180235910000007</v>
      </c>
      <c r="BD29" s="227">
        <v>3.3259127800000101</v>
      </c>
      <c r="BE29" s="227">
        <v>1.9737754099999876</v>
      </c>
      <c r="BF29" s="227">
        <v>-0.72374860999998702</v>
      </c>
      <c r="BG29" s="227">
        <v>4.4037604299999913</v>
      </c>
      <c r="BH29" s="227">
        <v>-3.3308996299999905</v>
      </c>
      <c r="BI29" s="227">
        <v>2.2477325199999996</v>
      </c>
      <c r="BJ29" s="227">
        <v>-0.40782178000002034</v>
      </c>
      <c r="BK29" s="227">
        <v>0.26555688000000544</v>
      </c>
      <c r="BL29" s="227">
        <v>2.2515198900000115</v>
      </c>
      <c r="BM29" s="227">
        <v>-1.8533621790000154</v>
      </c>
      <c r="BN29" s="227">
        <v>2.4053547720000239</v>
      </c>
      <c r="BO29" s="227">
        <v>-24.389996833000012</v>
      </c>
      <c r="BP29" s="227">
        <v>0.45318737999998859</v>
      </c>
      <c r="BQ29" s="227">
        <v>1.4926213900000107</v>
      </c>
      <c r="BR29" s="227">
        <v>0.59140268999998113</v>
      </c>
      <c r="BS29" s="227">
        <v>1.5439634900000243</v>
      </c>
      <c r="BT29" s="227">
        <v>-2.2465378900000132</v>
      </c>
      <c r="BU29" s="227">
        <v>0.35011562999999057</v>
      </c>
      <c r="BV29" s="227">
        <v>-2.3719225699999953</v>
      </c>
      <c r="BW29" s="227">
        <v>3.5974931000000225</v>
      </c>
      <c r="BX29" s="227">
        <v>-1.5902329900000183</v>
      </c>
      <c r="BY29" s="227">
        <v>1.6356852600000025</v>
      </c>
      <c r="BZ29" s="227">
        <v>4.4270258300000194</v>
      </c>
      <c r="CA29" s="227">
        <v>-18.340067000000019</v>
      </c>
      <c r="CB29" s="227">
        <v>-1.8385599367999887</v>
      </c>
      <c r="CC29" s="227">
        <v>12.884979111767997</v>
      </c>
      <c r="CD29" s="227">
        <v>1.9179517787503215</v>
      </c>
      <c r="CE29" s="227">
        <v>-20.517453393718327</v>
      </c>
      <c r="CF29" s="227">
        <v>3.2280032280000057</v>
      </c>
      <c r="CG29" s="227">
        <v>5.1199304120000022</v>
      </c>
      <c r="CH29" s="227">
        <v>-8.062802430000005</v>
      </c>
      <c r="CI29" s="227">
        <v>3.774749748400005</v>
      </c>
      <c r="CJ29" s="227">
        <v>1.8323018915999967</v>
      </c>
      <c r="CK29" s="227">
        <v>-5.2538017310000029</v>
      </c>
      <c r="CL29" s="227">
        <v>3.9815183409999904</v>
      </c>
      <c r="CM29" s="227">
        <v>-21.233754559999994</v>
      </c>
      <c r="CN29" s="227">
        <v>-2.3591170300000002</v>
      </c>
      <c r="CO29" s="227">
        <v>4.2890750800000106</v>
      </c>
      <c r="CP29" s="227">
        <v>15.31430512</v>
      </c>
      <c r="CQ29" s="227">
        <v>10.523326129999994</v>
      </c>
      <c r="CR29" s="227">
        <v>9.6748168699999937</v>
      </c>
      <c r="CS29" s="227">
        <v>3.2774201200000022</v>
      </c>
      <c r="CT29" s="227">
        <v>-4.958818089999987</v>
      </c>
      <c r="CU29" s="227">
        <v>8.5416781799999981</v>
      </c>
      <c r="CV29" s="227">
        <v>-2.0000232700000069</v>
      </c>
      <c r="CW29" s="227">
        <v>5.6649041000000153</v>
      </c>
      <c r="CX29" s="227">
        <v>1.2433933499999839</v>
      </c>
      <c r="CY29" s="227">
        <v>-36.754083970000003</v>
      </c>
      <c r="CZ29" s="227">
        <v>20.091781580000006</v>
      </c>
      <c r="DA29" s="227">
        <v>2.6423829400000081</v>
      </c>
      <c r="DB29" s="227">
        <v>1.5291368799999887</v>
      </c>
      <c r="DC29" s="227">
        <v>10.596460550000025</v>
      </c>
      <c r="DD29" s="227">
        <v>8.8582214200000067</v>
      </c>
      <c r="DE29" s="227">
        <v>-13.928430490000032</v>
      </c>
      <c r="DF29" s="227">
        <v>8.0774338400000012</v>
      </c>
      <c r="DG29" s="227">
        <v>4.2056189999999916</v>
      </c>
      <c r="DH29" s="227">
        <v>0.894573940000015</v>
      </c>
      <c r="DI29" s="227">
        <v>21.014563939999999</v>
      </c>
      <c r="DJ29" s="227">
        <v>18.909847250000006</v>
      </c>
      <c r="DK29" s="227">
        <v>2.6808550199999956</v>
      </c>
      <c r="DL29" s="227">
        <v>17.134067220000023</v>
      </c>
      <c r="DM29" s="227">
        <v>15.883294870000007</v>
      </c>
      <c r="DN29" s="227">
        <v>-14.131388690000033</v>
      </c>
      <c r="DO29" s="227">
        <v>10.818682059999986</v>
      </c>
      <c r="DP29" s="227">
        <v>-0.84218585999995821</v>
      </c>
      <c r="DQ29" s="227">
        <v>1.1281161599999474</v>
      </c>
      <c r="DR29" s="227">
        <v>9.5782477800000017</v>
      </c>
      <c r="DS29" s="227">
        <v>6.4516157800000045</v>
      </c>
      <c r="DT29" s="227">
        <v>-8.2902684499999708</v>
      </c>
      <c r="DU29" s="227">
        <v>11.316872259999943</v>
      </c>
      <c r="DV29" s="227">
        <v>2.4282016900000514</v>
      </c>
      <c r="DW29" s="227">
        <v>-5.9715020499999607</v>
      </c>
      <c r="DX29" s="227">
        <v>10.564729689999968</v>
      </c>
      <c r="DY29" s="227">
        <v>4.0015538967000186</v>
      </c>
      <c r="DZ29" s="227">
        <v>-5.0447736223209976</v>
      </c>
      <c r="EA29" s="227">
        <v>10.314544295621008</v>
      </c>
      <c r="EB29" s="227">
        <v>-1.0987517900000165</v>
      </c>
      <c r="EC29" s="227">
        <v>0.33128532999999716</v>
      </c>
      <c r="ED29" s="227">
        <v>5.7406167999999642</v>
      </c>
      <c r="EE29" s="227">
        <v>1.7852731200000811</v>
      </c>
      <c r="EF29" s="227">
        <v>-1.1233128500000182</v>
      </c>
      <c r="EG29" s="227">
        <v>-7.4862142843170938</v>
      </c>
      <c r="EH29" s="227">
        <v>13.734917763813439</v>
      </c>
      <c r="EI29" s="227">
        <v>56.022455140503624</v>
      </c>
      <c r="EJ29" s="227">
        <v>9.5622776599999586</v>
      </c>
      <c r="EK29" s="227">
        <v>1.1303356300000309</v>
      </c>
      <c r="EL29" s="227">
        <v>-78.021251540000009</v>
      </c>
      <c r="EM29" s="227">
        <v>-1.5380887000000103</v>
      </c>
      <c r="EN29" s="227">
        <v>1.226272650000003</v>
      </c>
      <c r="EO29" s="227">
        <v>-1.3637581600000055</v>
      </c>
      <c r="EP29" s="227">
        <v>-0.16777584999999062</v>
      </c>
      <c r="EQ29" s="227">
        <v>1.9391047600000442</v>
      </c>
      <c r="ER29" s="227">
        <v>0.46406081999998317</v>
      </c>
      <c r="ES29" s="227">
        <v>2.1231983599999804</v>
      </c>
      <c r="ET29" s="227">
        <v>1.1403811099999754</v>
      </c>
      <c r="EU29" s="227">
        <v>-12.801076849999985</v>
      </c>
      <c r="EV29" s="227">
        <v>0.12762589000002933</v>
      </c>
      <c r="EW29" s="227">
        <v>8.7625139999970833E-2</v>
      </c>
      <c r="EX29" s="227">
        <v>1.7604700000003623E-2</v>
      </c>
      <c r="EY29" s="227">
        <v>0.22256736999999086</v>
      </c>
      <c r="EZ29" s="227">
        <v>0.1241023700000124</v>
      </c>
      <c r="FA29" s="227">
        <v>9.876369000000576E-2</v>
      </c>
      <c r="FB29" s="227">
        <v>0.47131454000001261</v>
      </c>
      <c r="FC29" s="227">
        <v>-9.4423370000010998E-2</v>
      </c>
      <c r="FD29" s="227">
        <v>0.15535728999996851</v>
      </c>
      <c r="FE29" s="227">
        <v>0.5687034300000221</v>
      </c>
      <c r="FF29" s="227">
        <v>-0.44654596000000008</v>
      </c>
      <c r="FG29" s="227">
        <v>0</v>
      </c>
      <c r="FH29" s="227">
        <v>0</v>
      </c>
      <c r="FI29" s="227">
        <v>0</v>
      </c>
      <c r="FJ29" s="227">
        <v>0</v>
      </c>
      <c r="FK29" s="227">
        <v>0</v>
      </c>
      <c r="FL29" s="227">
        <v>0</v>
      </c>
      <c r="FM29" s="227">
        <v>0</v>
      </c>
      <c r="FN29" s="227">
        <v>0</v>
      </c>
      <c r="FO29" s="227">
        <v>0</v>
      </c>
      <c r="FP29" s="227">
        <v>0</v>
      </c>
      <c r="FQ29" s="227">
        <v>0</v>
      </c>
      <c r="FR29" s="227">
        <v>0</v>
      </c>
      <c r="FS29" s="227">
        <v>0</v>
      </c>
      <c r="FT29" s="227">
        <v>0</v>
      </c>
      <c r="FU29" s="227">
        <v>0</v>
      </c>
      <c r="FV29" s="227">
        <v>0</v>
      </c>
      <c r="FW29" s="227">
        <v>0</v>
      </c>
    </row>
    <row r="30" spans="2:179">
      <c r="B30" s="221">
        <v>232</v>
      </c>
      <c r="C30" s="226" t="s">
        <v>101</v>
      </c>
      <c r="D30" s="217">
        <f t="shared" si="273"/>
        <v>528.19713663000005</v>
      </c>
      <c r="E30" s="217">
        <f t="shared" si="274"/>
        <v>626.65535852999983</v>
      </c>
      <c r="F30" s="217">
        <f t="shared" si="275"/>
        <v>66.787250470000117</v>
      </c>
      <c r="G30" s="217">
        <f t="shared" si="276"/>
        <v>289.77161698000009</v>
      </c>
      <c r="H30" s="217">
        <f t="shared" si="277"/>
        <v>-75.401609010000357</v>
      </c>
      <c r="I30" s="217">
        <f t="shared" si="278"/>
        <v>543.18558752000092</v>
      </c>
      <c r="J30" s="217">
        <f t="shared" si="279"/>
        <v>-134.39435811254123</v>
      </c>
      <c r="K30" s="217">
        <f t="shared" si="280"/>
        <v>243.40117950254091</v>
      </c>
      <c r="L30" s="217">
        <f t="shared" si="60"/>
        <v>-392.13506485999977</v>
      </c>
      <c r="M30" s="217">
        <f t="shared" si="9"/>
        <v>117.06841475000056</v>
      </c>
      <c r="N30" s="217">
        <f>+SUM(BC30:BE30)</f>
        <v>0.33836562999998421</v>
      </c>
      <c r="O30" s="217">
        <f>+SUM(BF30:BH30)</f>
        <v>1.3919100000002516E-2</v>
      </c>
      <c r="P30" s="217">
        <f>+SUM(BI30:BK30)</f>
        <v>287.52132886999999</v>
      </c>
      <c r="Q30" s="217">
        <f>+SUM(BL30:BN30)</f>
        <v>240.32352303000005</v>
      </c>
      <c r="R30" s="217">
        <f>+SUM(BO30:BQ30)</f>
        <v>37.219867379999982</v>
      </c>
      <c r="S30" s="217">
        <f>+SUM(BR30:BT30)</f>
        <v>-38.28614035999999</v>
      </c>
      <c r="T30" s="217">
        <f>+SUM(BU30:BW30)</f>
        <v>979.32661008000014</v>
      </c>
      <c r="U30" s="217">
        <f>+SUM(BX30:BZ30)</f>
        <v>-351.60497857000018</v>
      </c>
      <c r="V30" s="217">
        <f>+SUM(CA30:CC30)</f>
        <v>-51.709482640000033</v>
      </c>
      <c r="W30" s="217">
        <f>+SUM(CD30:CF30)</f>
        <v>-264.94688539000003</v>
      </c>
      <c r="X30" s="217">
        <f>+SUM(CG30:CI30)</f>
        <v>-135.73789438999995</v>
      </c>
      <c r="Y30" s="217">
        <f>+SUM(CJ30:CL30)</f>
        <v>519.18151289000014</v>
      </c>
      <c r="Z30" s="217">
        <f>+SUM(CM30:CO30)</f>
        <v>342.89654420000011</v>
      </c>
      <c r="AA30" s="217">
        <f>+SUM(CP30:CR30)</f>
        <v>-76.994819689999986</v>
      </c>
      <c r="AB30" s="217">
        <f>+SUM(CS30:CU30)</f>
        <v>-58.641732279999815</v>
      </c>
      <c r="AC30" s="217">
        <f>+SUM(CV30:CX30)</f>
        <v>82.511624749999783</v>
      </c>
      <c r="AD30" s="217">
        <f>+SUM(CY30:DA30)</f>
        <v>-638.44078199000023</v>
      </c>
      <c r="AE30" s="217">
        <f>+SUM(DB30:DD30)</f>
        <v>-164.29967217000001</v>
      </c>
      <c r="AF30" s="217">
        <f>+SUM(DE30:DG30)</f>
        <v>464.58693110999991</v>
      </c>
      <c r="AG30" s="217">
        <f>+SUM(DH30:DJ30)</f>
        <v>262.75191403999997</v>
      </c>
      <c r="AH30" s="217">
        <f>+SUM(DK30:DM30)</f>
        <v>-58.651073839999682</v>
      </c>
      <c r="AI30" s="217">
        <f>+SUM(DN30:DP30)</f>
        <v>751.32813337000005</v>
      </c>
      <c r="AJ30" s="217">
        <f>+SUM(DQ30:DS30)</f>
        <v>6.9223616300000828</v>
      </c>
      <c r="AK30" s="217">
        <f>+SUM(DT30:DV30)</f>
        <v>-156.41383363999947</v>
      </c>
      <c r="AL30" s="217">
        <f>+SUM(DW30:DY30)</f>
        <v>-175.02571590000059</v>
      </c>
      <c r="AM30" s="217">
        <f>+SUM(DZ30:EB30)</f>
        <v>0.53966173000047135</v>
      </c>
      <c r="AN30" s="217">
        <f>+SUM(EC30:EE30)</f>
        <v>14.008064360000043</v>
      </c>
      <c r="AO30" s="217">
        <f>+SUM(EF30:EH30)</f>
        <v>26.083631697458859</v>
      </c>
      <c r="AP30" s="217">
        <f>+SUM(EI30:EK30)</f>
        <v>195.16996542254105</v>
      </c>
      <c r="AQ30" s="217">
        <f>+SUM(EL30:EN30)</f>
        <v>-34.027856040000309</v>
      </c>
      <c r="AR30" s="217">
        <f>+SUM(EO30:EQ30)</f>
        <v>49.366647860000263</v>
      </c>
      <c r="AS30" s="217">
        <f>+SUM(ER30:ET30)</f>
        <v>32.892422259999876</v>
      </c>
      <c r="AT30" s="217">
        <f t="shared" si="261"/>
        <v>41.088712240000405</v>
      </c>
      <c r="AU30" s="217">
        <f t="shared" si="262"/>
        <v>-432.86884010000017</v>
      </c>
      <c r="AV30" s="217">
        <f t="shared" si="263"/>
        <v>-31.869880620000004</v>
      </c>
      <c r="AW30" s="217">
        <f t="shared" si="264"/>
        <v>31.51494362</v>
      </c>
      <c r="AX30" s="217">
        <f t="shared" si="281"/>
        <v>68.620164490000434</v>
      </c>
      <c r="AY30" s="217">
        <f t="shared" si="282"/>
        <v>-127.87363637999988</v>
      </c>
      <c r="AZ30" s="217">
        <f t="shared" si="12"/>
        <v>-45.414372570000296</v>
      </c>
      <c r="BA30" s="217">
        <f t="shared" si="13"/>
        <v>221.7362592100003</v>
      </c>
      <c r="BB30" s="217">
        <f t="shared" si="14"/>
        <v>260.19841445999987</v>
      </c>
      <c r="BC30" s="227">
        <v>0.20426217999998642</v>
      </c>
      <c r="BD30" s="227">
        <v>4.6654709999998545E-2</v>
      </c>
      <c r="BE30" s="227">
        <v>8.7448739999999248E-2</v>
      </c>
      <c r="BF30" s="227">
        <v>0.12020298000000196</v>
      </c>
      <c r="BG30" s="227">
        <v>-0.18112374999999759</v>
      </c>
      <c r="BH30" s="227">
        <v>7.4839869999998143E-2</v>
      </c>
      <c r="BI30" s="227">
        <v>216.15976330000001</v>
      </c>
      <c r="BJ30" s="227">
        <v>27.605675650000023</v>
      </c>
      <c r="BK30" s="227">
        <v>43.755889919999959</v>
      </c>
      <c r="BL30" s="227">
        <v>46.688305040000046</v>
      </c>
      <c r="BM30" s="227">
        <v>38.456796499999996</v>
      </c>
      <c r="BN30" s="227">
        <v>155.17842149000001</v>
      </c>
      <c r="BO30" s="227">
        <v>-33.615288490000012</v>
      </c>
      <c r="BP30" s="227">
        <v>78.566735629999926</v>
      </c>
      <c r="BQ30" s="227">
        <v>-7.7315797599999314</v>
      </c>
      <c r="BR30" s="227">
        <v>60.086602950000042</v>
      </c>
      <c r="BS30" s="227">
        <v>-135.64555128999996</v>
      </c>
      <c r="BT30" s="227">
        <v>37.272807979999925</v>
      </c>
      <c r="BU30" s="227">
        <v>102.99406306000003</v>
      </c>
      <c r="BV30" s="227">
        <v>-234.21689190000001</v>
      </c>
      <c r="BW30" s="227">
        <v>1110.5494389200001</v>
      </c>
      <c r="BX30" s="227">
        <v>-25.566706670000258</v>
      </c>
      <c r="BY30" s="227">
        <v>-217.74333970999987</v>
      </c>
      <c r="BZ30" s="227">
        <v>-108.29493219000005</v>
      </c>
      <c r="CA30" s="227">
        <v>-24.200701499999923</v>
      </c>
      <c r="CB30" s="227">
        <v>76.778290349999907</v>
      </c>
      <c r="CC30" s="227">
        <v>-104.28707149000002</v>
      </c>
      <c r="CD30" s="227">
        <v>-56.129670979999901</v>
      </c>
      <c r="CE30" s="227">
        <v>-124.68992840999999</v>
      </c>
      <c r="CF30" s="227">
        <v>-84.12728600000014</v>
      </c>
      <c r="CG30" s="227">
        <v>-143.15968822999992</v>
      </c>
      <c r="CH30" s="227">
        <v>-38.38049763000015</v>
      </c>
      <c r="CI30" s="227">
        <v>45.802291470000114</v>
      </c>
      <c r="CJ30" s="227">
        <v>36.807603120000067</v>
      </c>
      <c r="CK30" s="227">
        <v>23.986776129999953</v>
      </c>
      <c r="CL30" s="227">
        <v>458.38713364000012</v>
      </c>
      <c r="CM30" s="227">
        <v>369.21017658000005</v>
      </c>
      <c r="CN30" s="227">
        <v>48.089175030000206</v>
      </c>
      <c r="CO30" s="227">
        <v>-74.40280741000015</v>
      </c>
      <c r="CP30" s="227">
        <v>-0.63305576999982804</v>
      </c>
      <c r="CQ30" s="227">
        <v>22.376149229999783</v>
      </c>
      <c r="CR30" s="227">
        <v>-98.73791314999994</v>
      </c>
      <c r="CS30" s="227">
        <v>-51.668990970000095</v>
      </c>
      <c r="CT30" s="227">
        <v>77.223522570000114</v>
      </c>
      <c r="CU30" s="227">
        <v>-84.196263879999833</v>
      </c>
      <c r="CV30" s="227">
        <v>103.87489699999992</v>
      </c>
      <c r="CW30" s="227">
        <v>46.119114179999997</v>
      </c>
      <c r="CX30" s="227">
        <v>-67.482386430000133</v>
      </c>
      <c r="CY30" s="227">
        <v>-726.15596018000019</v>
      </c>
      <c r="CZ30" s="227">
        <v>29.086580519999984</v>
      </c>
      <c r="DA30" s="227">
        <v>58.628597669999976</v>
      </c>
      <c r="DB30" s="227">
        <v>-210.63323059999993</v>
      </c>
      <c r="DC30" s="227">
        <v>53.176178209999989</v>
      </c>
      <c r="DD30" s="227">
        <v>-6.8426197800000637</v>
      </c>
      <c r="DE30" s="227">
        <v>-9.1155557300000964</v>
      </c>
      <c r="DF30" s="227">
        <v>-6.7101274099999273</v>
      </c>
      <c r="DG30" s="227">
        <v>480.41261424999993</v>
      </c>
      <c r="DH30" s="227">
        <v>-157.36467431000005</v>
      </c>
      <c r="DI30" s="227">
        <v>-260.42732291000004</v>
      </c>
      <c r="DJ30" s="227">
        <v>680.54391126000007</v>
      </c>
      <c r="DK30" s="227">
        <v>21.749382720000096</v>
      </c>
      <c r="DL30" s="227">
        <v>-75.477634059999943</v>
      </c>
      <c r="DM30" s="227">
        <v>-4.9228224999998424</v>
      </c>
      <c r="DN30" s="227">
        <v>321.78059842000005</v>
      </c>
      <c r="DO30" s="227">
        <v>328.94310732000014</v>
      </c>
      <c r="DP30" s="227">
        <v>100.60442762999978</v>
      </c>
      <c r="DQ30" s="227">
        <v>-56.130163229999944</v>
      </c>
      <c r="DR30" s="227">
        <v>97.899772800000036</v>
      </c>
      <c r="DS30" s="227">
        <v>-34.84724794000001</v>
      </c>
      <c r="DT30" s="227">
        <v>40.26155363000067</v>
      </c>
      <c r="DU30" s="227">
        <v>215.48981777999947</v>
      </c>
      <c r="DV30" s="227">
        <v>-412.1652050499996</v>
      </c>
      <c r="DW30" s="227">
        <v>-120.53047171000054</v>
      </c>
      <c r="DX30" s="227">
        <v>-71.722325719999702</v>
      </c>
      <c r="DY30" s="227">
        <v>17.227081529999658</v>
      </c>
      <c r="DZ30" s="227">
        <v>21.576703250000328</v>
      </c>
      <c r="EA30" s="227">
        <v>-1.0827930400000385</v>
      </c>
      <c r="EB30" s="227">
        <v>-19.954248479999819</v>
      </c>
      <c r="EC30" s="227">
        <v>9.8083761699998568</v>
      </c>
      <c r="ED30" s="227">
        <v>4.2573208700000054</v>
      </c>
      <c r="EE30" s="227">
        <v>-5.7632679999817901E-2</v>
      </c>
      <c r="EF30" s="227">
        <v>1.5051149799998564</v>
      </c>
      <c r="EG30" s="227">
        <v>-23.894017130962801</v>
      </c>
      <c r="EH30" s="227">
        <v>48.472533848421804</v>
      </c>
      <c r="EI30" s="227">
        <v>-0.82680335745927291</v>
      </c>
      <c r="EJ30" s="227">
        <v>-35.479907350000211</v>
      </c>
      <c r="EK30" s="227">
        <v>231.47667613000056</v>
      </c>
      <c r="EL30" s="227">
        <v>-31.640830120000796</v>
      </c>
      <c r="EM30" s="227">
        <v>-4.1235163699993791</v>
      </c>
      <c r="EN30" s="227">
        <v>1.7364904499998715</v>
      </c>
      <c r="EO30" s="227">
        <v>10.426583330000064</v>
      </c>
      <c r="EP30" s="227">
        <v>31.683059100000264</v>
      </c>
      <c r="EQ30" s="227">
        <v>7.2570054299999356</v>
      </c>
      <c r="ER30" s="227">
        <v>9.7461732000001575</v>
      </c>
      <c r="ES30" s="227">
        <v>82.361073229999874</v>
      </c>
      <c r="ET30" s="227">
        <v>-59.214824170000156</v>
      </c>
      <c r="EU30" s="227">
        <v>0</v>
      </c>
      <c r="EV30" s="227">
        <v>11.532998080000198</v>
      </c>
      <c r="EW30" s="227">
        <v>29.555714160000207</v>
      </c>
      <c r="EX30" s="227">
        <v>-424.96009556000013</v>
      </c>
      <c r="EY30" s="227">
        <v>-43.956844520000004</v>
      </c>
      <c r="EZ30" s="227">
        <v>36.048099979999961</v>
      </c>
      <c r="FA30" s="227">
        <v>-6.9832208800000899</v>
      </c>
      <c r="FB30" s="227">
        <v>-22.504187569999885</v>
      </c>
      <c r="FC30" s="227">
        <v>-2.3824721700000282</v>
      </c>
      <c r="FD30" s="227">
        <v>29.341022150000072</v>
      </c>
      <c r="FE30" s="227">
        <v>-1.1335893000002062</v>
      </c>
      <c r="FF30" s="227">
        <v>3.3075107700001354</v>
      </c>
      <c r="FG30" s="227">
        <v>16.524632910000491</v>
      </c>
      <c r="FH30" s="227">
        <v>2.4906005699997422</v>
      </c>
      <c r="FI30" s="227">
        <v>49.6049310100002</v>
      </c>
      <c r="FJ30" s="227">
        <v>-66.472767260000182</v>
      </c>
      <c r="FK30" s="227">
        <v>4.0458884100000887</v>
      </c>
      <c r="FL30" s="227">
        <v>-65.446757529999786</v>
      </c>
      <c r="FM30" s="227">
        <v>-3.4962300200002119</v>
      </c>
      <c r="FN30" s="227">
        <v>39.090673860000152</v>
      </c>
      <c r="FO30" s="227">
        <v>-81.008816410000236</v>
      </c>
      <c r="FP30" s="227">
        <v>3.6775940000097762E-2</v>
      </c>
      <c r="FQ30" s="227">
        <v>194.07257128000015</v>
      </c>
      <c r="FR30" s="227">
        <v>27.626911990000053</v>
      </c>
      <c r="FS30" s="227">
        <v>50.239987759999849</v>
      </c>
      <c r="FT30" s="227">
        <v>255.07696278000003</v>
      </c>
      <c r="FU30" s="227">
        <v>-45.118536080000013</v>
      </c>
      <c r="FV30" s="227">
        <v>-49.884114670000145</v>
      </c>
      <c r="FW30" s="227">
        <v>33.822718160000477</v>
      </c>
    </row>
    <row r="31" spans="2:179">
      <c r="B31" s="221">
        <v>223</v>
      </c>
      <c r="C31" s="226" t="s">
        <v>117</v>
      </c>
      <c r="D31" s="217"/>
      <c r="E31" s="217"/>
      <c r="F31" s="217"/>
      <c r="G31" s="217"/>
      <c r="H31" s="217"/>
      <c r="I31" s="217"/>
      <c r="J31" s="217"/>
      <c r="K31" s="217"/>
      <c r="L31" s="217">
        <f t="shared" si="60"/>
        <v>0</v>
      </c>
      <c r="M31" s="217">
        <f t="shared" si="9"/>
        <v>0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>
        <f t="shared" si="261"/>
        <v>0</v>
      </c>
      <c r="AU31" s="217">
        <f t="shared" si="262"/>
        <v>0</v>
      </c>
      <c r="AV31" s="217">
        <f t="shared" si="263"/>
        <v>0</v>
      </c>
      <c r="AW31" s="217">
        <f t="shared" si="264"/>
        <v>0</v>
      </c>
      <c r="AX31" s="217">
        <f t="shared" si="281"/>
        <v>0</v>
      </c>
      <c r="AY31" s="217">
        <f t="shared" si="282"/>
        <v>0</v>
      </c>
      <c r="AZ31" s="217">
        <f t="shared" si="12"/>
        <v>0</v>
      </c>
      <c r="BA31" s="217">
        <f t="shared" si="13"/>
        <v>0</v>
      </c>
      <c r="BB31" s="217">
        <f t="shared" si="14"/>
        <v>0</v>
      </c>
      <c r="BC31" s="227">
        <v>0</v>
      </c>
      <c r="BD31" s="227">
        <v>0</v>
      </c>
      <c r="BE31" s="227">
        <v>0</v>
      </c>
      <c r="BF31" s="227">
        <v>0</v>
      </c>
      <c r="BG31" s="227">
        <v>0</v>
      </c>
      <c r="BH31" s="227">
        <v>0</v>
      </c>
      <c r="BI31" s="227">
        <v>0</v>
      </c>
      <c r="BJ31" s="227">
        <v>0</v>
      </c>
      <c r="BK31" s="227">
        <v>0</v>
      </c>
      <c r="BL31" s="227">
        <v>0</v>
      </c>
      <c r="BM31" s="227">
        <v>0</v>
      </c>
      <c r="BN31" s="227">
        <v>0</v>
      </c>
      <c r="BO31" s="227">
        <v>0</v>
      </c>
      <c r="BP31" s="227">
        <v>0</v>
      </c>
      <c r="BQ31" s="227">
        <v>0</v>
      </c>
      <c r="BR31" s="227">
        <v>0</v>
      </c>
      <c r="BS31" s="227">
        <v>0</v>
      </c>
      <c r="BT31" s="227">
        <v>0</v>
      </c>
      <c r="BU31" s="227">
        <v>0</v>
      </c>
      <c r="BV31" s="227">
        <v>0</v>
      </c>
      <c r="BW31" s="227">
        <v>0</v>
      </c>
      <c r="BX31" s="227">
        <v>0</v>
      </c>
      <c r="BY31" s="227">
        <v>0</v>
      </c>
      <c r="BZ31" s="227">
        <v>0</v>
      </c>
      <c r="CA31" s="227">
        <v>0</v>
      </c>
      <c r="CB31" s="227">
        <v>0</v>
      </c>
      <c r="CC31" s="227">
        <v>0</v>
      </c>
      <c r="CD31" s="227">
        <v>0</v>
      </c>
      <c r="CE31" s="227">
        <v>0</v>
      </c>
      <c r="CF31" s="227">
        <v>0</v>
      </c>
      <c r="CG31" s="227">
        <v>0</v>
      </c>
      <c r="CH31" s="227">
        <v>0</v>
      </c>
      <c r="CI31" s="227">
        <v>0</v>
      </c>
      <c r="CJ31" s="227">
        <v>0</v>
      </c>
      <c r="CK31" s="227">
        <v>0</v>
      </c>
      <c r="CL31" s="227">
        <v>0</v>
      </c>
      <c r="CM31" s="227">
        <v>0</v>
      </c>
      <c r="CN31" s="227">
        <v>0</v>
      </c>
      <c r="CO31" s="227">
        <v>0</v>
      </c>
      <c r="CP31" s="227">
        <v>0</v>
      </c>
      <c r="CQ31" s="227">
        <v>0</v>
      </c>
      <c r="CR31" s="227">
        <v>0</v>
      </c>
      <c r="CS31" s="227">
        <v>0</v>
      </c>
      <c r="CT31" s="227">
        <v>0</v>
      </c>
      <c r="CU31" s="227">
        <v>0</v>
      </c>
      <c r="CV31" s="227">
        <v>0</v>
      </c>
      <c r="CW31" s="227">
        <v>0</v>
      </c>
      <c r="CX31" s="227">
        <v>0</v>
      </c>
      <c r="CY31" s="227">
        <v>0</v>
      </c>
      <c r="CZ31" s="227">
        <v>0</v>
      </c>
      <c r="DA31" s="227">
        <v>0</v>
      </c>
      <c r="DB31" s="227">
        <v>0</v>
      </c>
      <c r="DC31" s="227">
        <v>0</v>
      </c>
      <c r="DD31" s="227">
        <v>0</v>
      </c>
      <c r="DE31" s="227">
        <v>0</v>
      </c>
      <c r="DF31" s="227">
        <v>0</v>
      </c>
      <c r="DG31" s="227">
        <v>0</v>
      </c>
      <c r="DH31" s="227">
        <v>0</v>
      </c>
      <c r="DI31" s="227">
        <v>0</v>
      </c>
      <c r="DJ31" s="227">
        <v>0</v>
      </c>
      <c r="DK31" s="227">
        <v>0</v>
      </c>
      <c r="DL31" s="227">
        <v>0</v>
      </c>
      <c r="DM31" s="227">
        <v>0</v>
      </c>
      <c r="DN31" s="227">
        <v>0</v>
      </c>
      <c r="DO31" s="227">
        <v>0</v>
      </c>
      <c r="DP31" s="227">
        <v>0</v>
      </c>
      <c r="DQ31" s="227">
        <v>0</v>
      </c>
      <c r="DR31" s="227">
        <v>0</v>
      </c>
      <c r="DS31" s="227">
        <v>0</v>
      </c>
      <c r="DT31" s="227">
        <v>0</v>
      </c>
      <c r="DU31" s="227">
        <v>0</v>
      </c>
      <c r="DV31" s="227">
        <v>0</v>
      </c>
      <c r="DW31" s="227">
        <v>0</v>
      </c>
      <c r="DX31" s="227">
        <v>0</v>
      </c>
      <c r="DY31" s="227">
        <v>0</v>
      </c>
      <c r="DZ31" s="227">
        <v>0</v>
      </c>
      <c r="EA31" s="227">
        <v>0</v>
      </c>
      <c r="EB31" s="227">
        <v>0</v>
      </c>
      <c r="EC31" s="227">
        <v>0</v>
      </c>
      <c r="ED31" s="227">
        <v>0</v>
      </c>
      <c r="EE31" s="227">
        <v>0</v>
      </c>
      <c r="EF31" s="227">
        <v>0</v>
      </c>
      <c r="EG31" s="227">
        <v>0</v>
      </c>
      <c r="EH31" s="227">
        <v>0</v>
      </c>
      <c r="EI31" s="227">
        <v>0</v>
      </c>
      <c r="EJ31" s="227">
        <v>0</v>
      </c>
      <c r="EK31" s="227">
        <v>0</v>
      </c>
      <c r="EL31" s="227">
        <v>0</v>
      </c>
      <c r="EM31" s="227">
        <v>0</v>
      </c>
      <c r="EN31" s="227">
        <v>0</v>
      </c>
      <c r="EO31" s="227">
        <v>0</v>
      </c>
      <c r="EP31" s="227">
        <v>0</v>
      </c>
      <c r="EQ31" s="227">
        <v>0</v>
      </c>
      <c r="ER31" s="227">
        <v>0</v>
      </c>
      <c r="ES31" s="227">
        <v>0</v>
      </c>
      <c r="ET31" s="227">
        <v>0</v>
      </c>
      <c r="EU31" s="227">
        <v>0</v>
      </c>
      <c r="EV31" s="227">
        <v>0</v>
      </c>
      <c r="EW31" s="227">
        <v>0</v>
      </c>
      <c r="EX31" s="227">
        <v>0</v>
      </c>
      <c r="EY31" s="227">
        <v>0</v>
      </c>
      <c r="EZ31" s="227">
        <v>0</v>
      </c>
      <c r="FA31" s="227">
        <v>0</v>
      </c>
      <c r="FB31" s="227">
        <v>0</v>
      </c>
      <c r="FC31" s="227">
        <v>0</v>
      </c>
      <c r="FD31" s="227">
        <v>0</v>
      </c>
      <c r="FE31" s="227">
        <v>0</v>
      </c>
      <c r="FF31" s="227">
        <v>0</v>
      </c>
      <c r="FG31" s="227">
        <v>0</v>
      </c>
      <c r="FH31" s="227">
        <v>0</v>
      </c>
      <c r="FI31" s="227">
        <v>0</v>
      </c>
      <c r="FJ31" s="227">
        <v>0</v>
      </c>
      <c r="FK31" s="227">
        <v>0</v>
      </c>
      <c r="FL31" s="227">
        <v>0</v>
      </c>
      <c r="FM31" s="227">
        <v>0</v>
      </c>
      <c r="FN31" s="227">
        <v>0</v>
      </c>
      <c r="FO31" s="227">
        <v>0</v>
      </c>
      <c r="FP31" s="227">
        <v>0</v>
      </c>
      <c r="FQ31" s="227">
        <v>0</v>
      </c>
      <c r="FR31" s="227">
        <v>0</v>
      </c>
      <c r="FS31" s="227">
        <v>0</v>
      </c>
      <c r="FT31" s="227">
        <v>0</v>
      </c>
      <c r="FU31" s="227">
        <v>0</v>
      </c>
      <c r="FV31" s="227">
        <v>0</v>
      </c>
      <c r="FW31" s="227">
        <v>0</v>
      </c>
    </row>
    <row r="32" spans="2:179">
      <c r="B32" s="221"/>
      <c r="C32" s="226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25"/>
      <c r="AU32" s="225"/>
      <c r="AV32" s="225"/>
      <c r="AW32" s="225"/>
      <c r="AX32" s="225"/>
      <c r="AY32" s="225"/>
      <c r="AZ32" s="225"/>
      <c r="BA32" s="225"/>
      <c r="BB32" s="225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</row>
    <row r="33" spans="2:179">
      <c r="B33" s="220">
        <v>24</v>
      </c>
      <c r="C33" s="212" t="s">
        <v>135</v>
      </c>
      <c r="D33" s="217">
        <f t="shared" ref="D33" si="283">+SUM(BC33:BN33)</f>
        <v>0</v>
      </c>
      <c r="E33" s="217">
        <f t="shared" ref="E33" si="284">+SUM(BO33:BZ33)</f>
        <v>0</v>
      </c>
      <c r="F33" s="217">
        <f t="shared" ref="F33" si="285">+SUM(CA33:CL33)</f>
        <v>0</v>
      </c>
      <c r="G33" s="217">
        <f t="shared" ref="G33" si="286">+SUM(CM33:CX33)</f>
        <v>0</v>
      </c>
      <c r="H33" s="217">
        <f t="shared" ref="H33" si="287">+SUM(CY33:DJ33)</f>
        <v>0</v>
      </c>
      <c r="I33" s="217">
        <f t="shared" ref="I33" si="288">+SUM(DK33:DV33)</f>
        <v>0</v>
      </c>
      <c r="J33" s="217">
        <f t="shared" ref="J33" si="289">+SUM(DW33:EH33)</f>
        <v>0</v>
      </c>
      <c r="K33" s="217">
        <f t="shared" ref="K33" si="290">+SUM(EI33:ET33)</f>
        <v>0</v>
      </c>
      <c r="L33" s="217">
        <f t="shared" si="60"/>
        <v>0</v>
      </c>
      <c r="M33" s="217">
        <f t="shared" si="9"/>
        <v>0</v>
      </c>
      <c r="N33" s="217">
        <f>+SUM(BC33:BE33)</f>
        <v>0</v>
      </c>
      <c r="O33" s="217">
        <f>+SUM(BF33:BH33)</f>
        <v>0</v>
      </c>
      <c r="P33" s="217">
        <f>+SUM(BI33:BK33)</f>
        <v>0</v>
      </c>
      <c r="Q33" s="217">
        <f>+SUM(BL33:BN33)</f>
        <v>0</v>
      </c>
      <c r="R33" s="217">
        <f>+SUM(BO33:BQ33)</f>
        <v>0</v>
      </c>
      <c r="S33" s="217">
        <f>+SUM(BR33:BT33)</f>
        <v>0</v>
      </c>
      <c r="T33" s="217">
        <f>+SUM(BU33:BW33)</f>
        <v>0</v>
      </c>
      <c r="U33" s="217">
        <f>+SUM(BX33:BZ33)</f>
        <v>0</v>
      </c>
      <c r="V33" s="217">
        <f>+SUM(CA33:CC33)</f>
        <v>0</v>
      </c>
      <c r="W33" s="217">
        <f>+SUM(CD33:CF33)</f>
        <v>0</v>
      </c>
      <c r="X33" s="217">
        <f>+SUM(CG33:CI33)</f>
        <v>0</v>
      </c>
      <c r="Y33" s="217">
        <f>+SUM(CJ33:CL33)</f>
        <v>0</v>
      </c>
      <c r="Z33" s="217">
        <f>+SUM(CM33:CO33)</f>
        <v>0</v>
      </c>
      <c r="AA33" s="217">
        <f>+SUM(CP33:CR33)</f>
        <v>0</v>
      </c>
      <c r="AB33" s="217">
        <f>+SUM(CS33:CU33)</f>
        <v>0</v>
      </c>
      <c r="AC33" s="217">
        <f>+SUM(CV33:CX33)</f>
        <v>0</v>
      </c>
      <c r="AD33" s="217">
        <f>+SUM(CY33:DA33)</f>
        <v>0</v>
      </c>
      <c r="AE33" s="217">
        <f>+SUM(DB33:DD33)</f>
        <v>0</v>
      </c>
      <c r="AF33" s="217">
        <f>+SUM(DE33:DG33)</f>
        <v>0</v>
      </c>
      <c r="AG33" s="217">
        <f>+SUM(DH33:DJ33)</f>
        <v>0</v>
      </c>
      <c r="AH33" s="217">
        <f>+SUM(DK33:DM33)</f>
        <v>0</v>
      </c>
      <c r="AI33" s="217">
        <f>+SUM(DN33:DP33)</f>
        <v>0</v>
      </c>
      <c r="AJ33" s="217">
        <f>+SUM(DQ33:DS33)</f>
        <v>0</v>
      </c>
      <c r="AK33" s="217">
        <f>+SUM(DT33:DV33)</f>
        <v>0</v>
      </c>
      <c r="AL33" s="217">
        <f>+SUM(DW33:DY33)</f>
        <v>0</v>
      </c>
      <c r="AM33" s="217">
        <f>+SUM(DZ33:EB33)</f>
        <v>0</v>
      </c>
      <c r="AN33" s="217">
        <f>+SUM(EC33:EE33)</f>
        <v>0</v>
      </c>
      <c r="AO33" s="217">
        <f>+SUM(EF33:EH33)</f>
        <v>0</v>
      </c>
      <c r="AP33" s="217">
        <f>+SUM(EI33:EK33)</f>
        <v>0</v>
      </c>
      <c r="AQ33" s="217">
        <f>+SUM(EL33:EN33)</f>
        <v>0</v>
      </c>
      <c r="AR33" s="217">
        <f>+SUM(EO33:EQ33)</f>
        <v>0</v>
      </c>
      <c r="AS33" s="217">
        <f>+SUM(ER33:ET33)</f>
        <v>0</v>
      </c>
      <c r="AT33" s="228">
        <f>+SUM(EU33:EW33)</f>
        <v>0</v>
      </c>
      <c r="AU33" s="228">
        <f>+SUM(EX33:EZ33)</f>
        <v>0</v>
      </c>
      <c r="AV33" s="228">
        <f>+SUM(FA33:FC33)</f>
        <v>0</v>
      </c>
      <c r="AW33" s="228">
        <f>+SUM(FD33:FF33)</f>
        <v>0</v>
      </c>
      <c r="AX33" s="228">
        <f t="shared" ref="AX33:AX34" si="291">+SUM(FG33:FI33)</f>
        <v>0</v>
      </c>
      <c r="AY33" s="228">
        <f t="shared" ref="AY33:AY34" si="292">+SUM(FJ33:FL33)</f>
        <v>0</v>
      </c>
      <c r="AZ33" s="228">
        <f t="shared" si="12"/>
        <v>0</v>
      </c>
      <c r="BA33" s="228">
        <f t="shared" si="13"/>
        <v>0</v>
      </c>
      <c r="BB33" s="228">
        <f t="shared" si="14"/>
        <v>0</v>
      </c>
      <c r="BC33" s="227">
        <v>0</v>
      </c>
      <c r="BD33" s="227">
        <v>0</v>
      </c>
      <c r="BE33" s="227">
        <v>0</v>
      </c>
      <c r="BF33" s="227">
        <v>0</v>
      </c>
      <c r="BG33" s="227">
        <v>0</v>
      </c>
      <c r="BH33" s="227">
        <v>0</v>
      </c>
      <c r="BI33" s="227">
        <v>0</v>
      </c>
      <c r="BJ33" s="227">
        <v>0</v>
      </c>
      <c r="BK33" s="227">
        <v>0</v>
      </c>
      <c r="BL33" s="227">
        <v>0</v>
      </c>
      <c r="BM33" s="227">
        <v>0</v>
      </c>
      <c r="BN33" s="227">
        <v>0</v>
      </c>
      <c r="BO33" s="227">
        <v>0</v>
      </c>
      <c r="BP33" s="227">
        <v>0</v>
      </c>
      <c r="BQ33" s="227">
        <v>0</v>
      </c>
      <c r="BR33" s="227">
        <v>0</v>
      </c>
      <c r="BS33" s="227">
        <v>0</v>
      </c>
      <c r="BT33" s="227">
        <v>0</v>
      </c>
      <c r="BU33" s="227">
        <v>0</v>
      </c>
      <c r="BV33" s="227">
        <v>0</v>
      </c>
      <c r="BW33" s="227">
        <v>0</v>
      </c>
      <c r="BX33" s="227">
        <v>0</v>
      </c>
      <c r="BY33" s="227">
        <v>0</v>
      </c>
      <c r="BZ33" s="227">
        <v>0</v>
      </c>
      <c r="CA33" s="227">
        <v>0</v>
      </c>
      <c r="CB33" s="227">
        <v>0</v>
      </c>
      <c r="CC33" s="227">
        <v>0</v>
      </c>
      <c r="CD33" s="227">
        <v>0</v>
      </c>
      <c r="CE33" s="227">
        <v>0</v>
      </c>
      <c r="CF33" s="227">
        <v>0</v>
      </c>
      <c r="CG33" s="227">
        <v>0</v>
      </c>
      <c r="CH33" s="227">
        <v>0</v>
      </c>
      <c r="CI33" s="227">
        <v>0</v>
      </c>
      <c r="CJ33" s="227">
        <v>0</v>
      </c>
      <c r="CK33" s="227">
        <v>0</v>
      </c>
      <c r="CL33" s="227">
        <v>0</v>
      </c>
      <c r="CM33" s="227">
        <v>0</v>
      </c>
      <c r="CN33" s="227">
        <v>0</v>
      </c>
      <c r="CO33" s="227">
        <v>0</v>
      </c>
      <c r="CP33" s="227">
        <v>0</v>
      </c>
      <c r="CQ33" s="227">
        <v>0</v>
      </c>
      <c r="CR33" s="227">
        <v>0</v>
      </c>
      <c r="CS33" s="227">
        <v>0</v>
      </c>
      <c r="CT33" s="227">
        <v>0</v>
      </c>
      <c r="CU33" s="227">
        <v>0</v>
      </c>
      <c r="CV33" s="227">
        <v>0</v>
      </c>
      <c r="CW33" s="227">
        <v>0</v>
      </c>
      <c r="CX33" s="227">
        <v>0</v>
      </c>
      <c r="CY33" s="227">
        <v>0</v>
      </c>
      <c r="CZ33" s="227">
        <v>0</v>
      </c>
      <c r="DA33" s="227">
        <v>0</v>
      </c>
      <c r="DB33" s="227">
        <v>0</v>
      </c>
      <c r="DC33" s="227">
        <v>0</v>
      </c>
      <c r="DD33" s="227">
        <v>0</v>
      </c>
      <c r="DE33" s="227">
        <v>0</v>
      </c>
      <c r="DF33" s="227">
        <v>0</v>
      </c>
      <c r="DG33" s="227">
        <v>0</v>
      </c>
      <c r="DH33" s="227">
        <v>0</v>
      </c>
      <c r="DI33" s="227">
        <v>0</v>
      </c>
      <c r="DJ33" s="227">
        <v>0</v>
      </c>
      <c r="DK33" s="227">
        <v>0</v>
      </c>
      <c r="DL33" s="227">
        <v>0</v>
      </c>
      <c r="DM33" s="227">
        <v>0</v>
      </c>
      <c r="DN33" s="227">
        <v>0</v>
      </c>
      <c r="DO33" s="227">
        <v>0</v>
      </c>
      <c r="DP33" s="227">
        <v>0</v>
      </c>
      <c r="DQ33" s="227">
        <v>0</v>
      </c>
      <c r="DR33" s="227">
        <v>0</v>
      </c>
      <c r="DS33" s="227">
        <v>0</v>
      </c>
      <c r="DT33" s="227">
        <v>0</v>
      </c>
      <c r="DU33" s="227">
        <v>0</v>
      </c>
      <c r="DV33" s="227">
        <v>0</v>
      </c>
      <c r="DW33" s="227">
        <v>0</v>
      </c>
      <c r="DX33" s="227">
        <v>0</v>
      </c>
      <c r="DY33" s="227">
        <v>0</v>
      </c>
      <c r="DZ33" s="227">
        <v>0</v>
      </c>
      <c r="EA33" s="227">
        <v>0</v>
      </c>
      <c r="EB33" s="227">
        <v>0</v>
      </c>
      <c r="EC33" s="227">
        <v>0</v>
      </c>
      <c r="ED33" s="227">
        <v>0</v>
      </c>
      <c r="EE33" s="227">
        <v>0</v>
      </c>
      <c r="EF33" s="227">
        <v>0</v>
      </c>
      <c r="EG33" s="227">
        <v>0</v>
      </c>
      <c r="EH33" s="227">
        <v>0</v>
      </c>
      <c r="EI33" s="227">
        <v>0</v>
      </c>
      <c r="EJ33" s="227">
        <v>0</v>
      </c>
      <c r="EK33" s="227">
        <v>0</v>
      </c>
      <c r="EL33" s="227">
        <v>0</v>
      </c>
      <c r="EM33" s="227">
        <v>0</v>
      </c>
      <c r="EN33" s="227">
        <v>0</v>
      </c>
      <c r="EO33" s="227">
        <v>0</v>
      </c>
      <c r="EP33" s="227">
        <v>0</v>
      </c>
      <c r="EQ33" s="227">
        <v>0</v>
      </c>
      <c r="ER33" s="227">
        <v>0</v>
      </c>
      <c r="ES33" s="227">
        <v>0</v>
      </c>
      <c r="ET33" s="227">
        <v>0</v>
      </c>
      <c r="EU33" s="227">
        <v>0</v>
      </c>
      <c r="EV33" s="227">
        <v>0</v>
      </c>
      <c r="EW33" s="227">
        <v>0</v>
      </c>
      <c r="EX33" s="227">
        <v>0</v>
      </c>
      <c r="EY33" s="227">
        <v>0</v>
      </c>
      <c r="EZ33" s="227">
        <v>0</v>
      </c>
      <c r="FA33" s="227">
        <v>0</v>
      </c>
      <c r="FB33" s="227">
        <v>0</v>
      </c>
      <c r="FC33" s="227">
        <v>0</v>
      </c>
      <c r="FD33" s="227">
        <v>0</v>
      </c>
      <c r="FE33" s="227">
        <v>0</v>
      </c>
      <c r="FF33" s="227">
        <v>0</v>
      </c>
      <c r="FG33" s="227">
        <v>0</v>
      </c>
      <c r="FH33" s="227">
        <v>0</v>
      </c>
      <c r="FI33" s="227">
        <v>0</v>
      </c>
      <c r="FJ33" s="227">
        <v>0</v>
      </c>
      <c r="FK33" s="227">
        <v>0</v>
      </c>
      <c r="FL33" s="227">
        <v>0</v>
      </c>
      <c r="FM33" s="227">
        <v>0</v>
      </c>
      <c r="FN33" s="227">
        <v>0</v>
      </c>
      <c r="FO33" s="227">
        <v>0</v>
      </c>
      <c r="FP33" s="227">
        <v>0</v>
      </c>
      <c r="FQ33" s="227">
        <v>0</v>
      </c>
      <c r="FR33" s="227">
        <v>0</v>
      </c>
      <c r="FS33" s="227">
        <v>0</v>
      </c>
      <c r="FT33" s="227">
        <v>0</v>
      </c>
      <c r="FU33" s="227">
        <v>0</v>
      </c>
      <c r="FV33" s="227">
        <v>0</v>
      </c>
      <c r="FW33" s="227">
        <v>0</v>
      </c>
    </row>
    <row r="34" spans="2:179">
      <c r="B34" s="220">
        <v>25</v>
      </c>
      <c r="C34" s="212" t="s">
        <v>145</v>
      </c>
      <c r="D34" s="217"/>
      <c r="E34" s="217"/>
      <c r="F34" s="217"/>
      <c r="G34" s="217"/>
      <c r="H34" s="217"/>
      <c r="I34" s="217"/>
      <c r="J34" s="217"/>
      <c r="K34" s="217"/>
      <c r="L34" s="217">
        <f t="shared" si="60"/>
        <v>0</v>
      </c>
      <c r="M34" s="217">
        <f t="shared" si="9"/>
        <v>0</v>
      </c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28">
        <f>+SUM(EU34:EW34)</f>
        <v>0</v>
      </c>
      <c r="AU34" s="228">
        <f>+SUM(EX34:EZ34)</f>
        <v>0</v>
      </c>
      <c r="AV34" s="228">
        <f>+SUM(FA34:FC34)</f>
        <v>0</v>
      </c>
      <c r="AW34" s="228">
        <f>+SUM(FD34:FF34)</f>
        <v>0</v>
      </c>
      <c r="AX34" s="228">
        <f t="shared" si="291"/>
        <v>0</v>
      </c>
      <c r="AY34" s="228">
        <f t="shared" si="292"/>
        <v>0</v>
      </c>
      <c r="AZ34" s="228">
        <f t="shared" si="12"/>
        <v>0</v>
      </c>
      <c r="BA34" s="228">
        <f t="shared" si="13"/>
        <v>0</v>
      </c>
      <c r="BB34" s="228">
        <f t="shared" si="14"/>
        <v>0</v>
      </c>
      <c r="BC34" s="227">
        <v>0</v>
      </c>
      <c r="BD34" s="227">
        <v>0</v>
      </c>
      <c r="BE34" s="227">
        <v>0</v>
      </c>
      <c r="BF34" s="227">
        <v>0</v>
      </c>
      <c r="BG34" s="227">
        <v>0</v>
      </c>
      <c r="BH34" s="227">
        <v>0</v>
      </c>
      <c r="BI34" s="227">
        <v>0</v>
      </c>
      <c r="BJ34" s="227">
        <v>0</v>
      </c>
      <c r="BK34" s="227">
        <v>0</v>
      </c>
      <c r="BL34" s="227">
        <v>0</v>
      </c>
      <c r="BM34" s="227">
        <v>0</v>
      </c>
      <c r="BN34" s="227">
        <v>0</v>
      </c>
      <c r="BO34" s="227">
        <v>0</v>
      </c>
      <c r="BP34" s="227">
        <v>0</v>
      </c>
      <c r="BQ34" s="227">
        <v>0</v>
      </c>
      <c r="BR34" s="227">
        <v>0</v>
      </c>
      <c r="BS34" s="227">
        <v>0</v>
      </c>
      <c r="BT34" s="227">
        <v>0</v>
      </c>
      <c r="BU34" s="227">
        <v>0</v>
      </c>
      <c r="BV34" s="227">
        <v>0</v>
      </c>
      <c r="BW34" s="227">
        <v>0</v>
      </c>
      <c r="BX34" s="227">
        <v>0</v>
      </c>
      <c r="BY34" s="227">
        <v>0</v>
      </c>
      <c r="BZ34" s="227">
        <v>0</v>
      </c>
      <c r="CA34" s="227">
        <v>0</v>
      </c>
      <c r="CB34" s="227">
        <v>0</v>
      </c>
      <c r="CC34" s="227">
        <v>0</v>
      </c>
      <c r="CD34" s="227">
        <v>0</v>
      </c>
      <c r="CE34" s="227">
        <v>0</v>
      </c>
      <c r="CF34" s="227">
        <v>0</v>
      </c>
      <c r="CG34" s="227">
        <v>0</v>
      </c>
      <c r="CH34" s="227">
        <v>0</v>
      </c>
      <c r="CI34" s="227">
        <v>0</v>
      </c>
      <c r="CJ34" s="227">
        <v>0</v>
      </c>
      <c r="CK34" s="227">
        <v>0</v>
      </c>
      <c r="CL34" s="227">
        <v>0</v>
      </c>
      <c r="CM34" s="227">
        <v>0</v>
      </c>
      <c r="CN34" s="227">
        <v>0</v>
      </c>
      <c r="CO34" s="227">
        <v>0</v>
      </c>
      <c r="CP34" s="227">
        <v>0</v>
      </c>
      <c r="CQ34" s="227">
        <v>0</v>
      </c>
      <c r="CR34" s="227">
        <v>0</v>
      </c>
      <c r="CS34" s="227">
        <v>0</v>
      </c>
      <c r="CT34" s="227">
        <v>0</v>
      </c>
      <c r="CU34" s="227">
        <v>0</v>
      </c>
      <c r="CV34" s="227">
        <v>0</v>
      </c>
      <c r="CW34" s="227">
        <v>0</v>
      </c>
      <c r="CX34" s="227">
        <v>0</v>
      </c>
      <c r="CY34" s="227">
        <v>0</v>
      </c>
      <c r="CZ34" s="227">
        <v>0</v>
      </c>
      <c r="DA34" s="227">
        <v>0</v>
      </c>
      <c r="DB34" s="227">
        <v>0</v>
      </c>
      <c r="DC34" s="227">
        <v>0</v>
      </c>
      <c r="DD34" s="227">
        <v>0</v>
      </c>
      <c r="DE34" s="227">
        <v>0</v>
      </c>
      <c r="DF34" s="227">
        <v>0</v>
      </c>
      <c r="DG34" s="227">
        <v>0</v>
      </c>
      <c r="DH34" s="227">
        <v>0</v>
      </c>
      <c r="DI34" s="227">
        <v>0</v>
      </c>
      <c r="DJ34" s="227">
        <v>0</v>
      </c>
      <c r="DK34" s="227">
        <v>0</v>
      </c>
      <c r="DL34" s="227">
        <v>0</v>
      </c>
      <c r="DM34" s="227">
        <v>0</v>
      </c>
      <c r="DN34" s="227">
        <v>0</v>
      </c>
      <c r="DO34" s="227">
        <v>0</v>
      </c>
      <c r="DP34" s="227">
        <v>0</v>
      </c>
      <c r="DQ34" s="227">
        <v>0</v>
      </c>
      <c r="DR34" s="227">
        <v>0</v>
      </c>
      <c r="DS34" s="227">
        <v>0</v>
      </c>
      <c r="DT34" s="227">
        <v>0</v>
      </c>
      <c r="DU34" s="227">
        <v>0</v>
      </c>
      <c r="DV34" s="227">
        <v>0</v>
      </c>
      <c r="DW34" s="227">
        <v>0</v>
      </c>
      <c r="DX34" s="227">
        <v>0</v>
      </c>
      <c r="DY34" s="227">
        <v>0</v>
      </c>
      <c r="DZ34" s="227">
        <v>0</v>
      </c>
      <c r="EA34" s="227">
        <v>0</v>
      </c>
      <c r="EB34" s="227">
        <v>0</v>
      </c>
      <c r="EC34" s="227">
        <v>0</v>
      </c>
      <c r="ED34" s="227">
        <v>0</v>
      </c>
      <c r="EE34" s="227">
        <v>0</v>
      </c>
      <c r="EF34" s="227">
        <v>0</v>
      </c>
      <c r="EG34" s="227">
        <v>0</v>
      </c>
      <c r="EH34" s="227">
        <v>0</v>
      </c>
      <c r="EI34" s="227">
        <v>0</v>
      </c>
      <c r="EJ34" s="227">
        <v>0</v>
      </c>
      <c r="EK34" s="227">
        <v>0</v>
      </c>
      <c r="EL34" s="227">
        <v>0</v>
      </c>
      <c r="EM34" s="227">
        <v>0</v>
      </c>
      <c r="EN34" s="227">
        <v>0</v>
      </c>
      <c r="EO34" s="227">
        <v>0</v>
      </c>
      <c r="EP34" s="227">
        <v>0</v>
      </c>
      <c r="EQ34" s="227">
        <v>0</v>
      </c>
      <c r="ER34" s="227">
        <v>0</v>
      </c>
      <c r="ES34" s="227">
        <v>0</v>
      </c>
      <c r="ET34" s="227">
        <v>0</v>
      </c>
      <c r="EU34" s="227">
        <v>0</v>
      </c>
      <c r="EV34" s="227">
        <v>0</v>
      </c>
      <c r="EW34" s="227">
        <v>0</v>
      </c>
      <c r="EX34" s="227">
        <v>0</v>
      </c>
      <c r="EY34" s="227">
        <v>0</v>
      </c>
      <c r="EZ34" s="227">
        <v>0</v>
      </c>
      <c r="FA34" s="227">
        <v>0</v>
      </c>
      <c r="FB34" s="227">
        <v>0</v>
      </c>
      <c r="FC34" s="227">
        <v>0</v>
      </c>
      <c r="FD34" s="227">
        <v>0</v>
      </c>
      <c r="FE34" s="227">
        <v>0</v>
      </c>
      <c r="FF34" s="227">
        <v>0</v>
      </c>
      <c r="FG34" s="227">
        <v>0</v>
      </c>
      <c r="FH34" s="227">
        <v>0</v>
      </c>
      <c r="FI34" s="227">
        <v>0</v>
      </c>
      <c r="FJ34" s="227">
        <v>0</v>
      </c>
      <c r="FK34" s="227">
        <v>0</v>
      </c>
      <c r="FL34" s="227">
        <v>0</v>
      </c>
      <c r="FM34" s="227">
        <v>0</v>
      </c>
      <c r="FN34" s="227">
        <v>0</v>
      </c>
      <c r="FO34" s="227">
        <v>0</v>
      </c>
      <c r="FP34" s="227">
        <v>0</v>
      </c>
      <c r="FQ34" s="227">
        <v>0</v>
      </c>
      <c r="FR34" s="227">
        <v>0</v>
      </c>
      <c r="FS34" s="227">
        <v>0</v>
      </c>
      <c r="FT34" s="227">
        <v>0</v>
      </c>
      <c r="FU34" s="227">
        <v>0</v>
      </c>
      <c r="FV34" s="227">
        <v>0</v>
      </c>
      <c r="FW34" s="227">
        <v>0</v>
      </c>
    </row>
    <row r="35" spans="2:179">
      <c r="B35" s="215"/>
      <c r="C35" s="229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25"/>
      <c r="BU35" s="225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  <c r="CH35" s="225"/>
      <c r="CI35" s="225"/>
      <c r="CJ35" s="225"/>
      <c r="CK35" s="225"/>
      <c r="CL35" s="225"/>
      <c r="CM35" s="225"/>
      <c r="CN35" s="225"/>
      <c r="CO35" s="225"/>
      <c r="CP35" s="225"/>
      <c r="CQ35" s="225"/>
      <c r="CR35" s="225"/>
      <c r="CS35" s="225"/>
      <c r="CT35" s="225"/>
      <c r="CU35" s="225"/>
      <c r="CV35" s="225"/>
      <c r="CW35" s="225"/>
      <c r="CX35" s="225"/>
      <c r="CY35" s="225"/>
      <c r="CZ35" s="225"/>
      <c r="DA35" s="225"/>
      <c r="DB35" s="225"/>
      <c r="DC35" s="225"/>
      <c r="DD35" s="225"/>
      <c r="DE35" s="225"/>
      <c r="DF35" s="225"/>
      <c r="DG35" s="225"/>
      <c r="DH35" s="225"/>
      <c r="DI35" s="225"/>
      <c r="DJ35" s="225"/>
      <c r="DK35" s="225"/>
      <c r="DL35" s="225"/>
      <c r="DM35" s="225"/>
      <c r="DN35" s="225"/>
      <c r="DO35" s="225"/>
      <c r="DP35" s="225"/>
      <c r="DQ35" s="225"/>
      <c r="DR35" s="225"/>
      <c r="DS35" s="225"/>
      <c r="DT35" s="225"/>
      <c r="DU35" s="225"/>
      <c r="DV35" s="225"/>
      <c r="DW35" s="225"/>
      <c r="DX35" s="225"/>
      <c r="DY35" s="225"/>
      <c r="DZ35" s="225"/>
      <c r="EA35" s="225"/>
      <c r="EB35" s="225"/>
      <c r="EC35" s="225"/>
      <c r="ED35" s="225"/>
      <c r="EE35" s="225"/>
      <c r="EF35" s="225"/>
      <c r="EG35" s="225"/>
      <c r="EH35" s="225"/>
      <c r="EI35" s="225"/>
      <c r="EJ35" s="225"/>
      <c r="EK35" s="225"/>
      <c r="EL35" s="225"/>
      <c r="EM35" s="225"/>
      <c r="EN35" s="225"/>
      <c r="EO35" s="225"/>
      <c r="EP35" s="225"/>
      <c r="EQ35" s="225"/>
      <c r="ER35" s="225"/>
      <c r="ES35" s="225"/>
      <c r="ET35" s="225"/>
      <c r="EU35" s="225"/>
      <c r="EV35" s="225"/>
      <c r="EW35" s="225"/>
      <c r="EX35" s="225"/>
      <c r="EY35" s="225"/>
      <c r="EZ35" s="225"/>
      <c r="FA35" s="225"/>
      <c r="FB35" s="225"/>
      <c r="FC35" s="225"/>
      <c r="FD35" s="225"/>
      <c r="FE35" s="225"/>
      <c r="FF35" s="225"/>
      <c r="FG35" s="225"/>
      <c r="FH35" s="225"/>
      <c r="FI35" s="225"/>
      <c r="FJ35" s="225"/>
      <c r="FK35" s="225"/>
      <c r="FL35" s="225"/>
      <c r="FM35" s="225"/>
      <c r="FN35" s="225"/>
      <c r="FO35" s="225"/>
      <c r="FP35" s="225"/>
      <c r="FQ35" s="225"/>
      <c r="FR35" s="225"/>
      <c r="FS35" s="225"/>
      <c r="FT35" s="225"/>
      <c r="FU35" s="225"/>
      <c r="FV35" s="225"/>
      <c r="FW35" s="225"/>
    </row>
    <row r="36" spans="2:179" s="123" customFormat="1" ht="18.75">
      <c r="B36" s="230">
        <v>3</v>
      </c>
      <c r="C36" s="231" t="s">
        <v>165</v>
      </c>
      <c r="D36" s="232">
        <f t="shared" ref="D36:AF36" si="293">+D6-D18</f>
        <v>0</v>
      </c>
      <c r="E36" s="232">
        <f t="shared" si="293"/>
        <v>0</v>
      </c>
      <c r="F36" s="232">
        <f t="shared" si="293"/>
        <v>0</v>
      </c>
      <c r="G36" s="232">
        <f t="shared" si="293"/>
        <v>0</v>
      </c>
      <c r="H36" s="232">
        <f t="shared" si="293"/>
        <v>1.4921397450962104E-13</v>
      </c>
      <c r="I36" s="232">
        <f t="shared" si="293"/>
        <v>0</v>
      </c>
      <c r="J36" s="232">
        <f t="shared" si="293"/>
        <v>0</v>
      </c>
      <c r="K36" s="232">
        <f t="shared" si="293"/>
        <v>-3.694822225952521E-13</v>
      </c>
      <c r="L36" s="232">
        <f t="shared" si="60"/>
        <v>1.6653345369377348E-13</v>
      </c>
      <c r="M36" s="232">
        <f t="shared" si="60"/>
        <v>1.6653345369377348E-13</v>
      </c>
      <c r="N36" s="232">
        <f t="shared" si="293"/>
        <v>0</v>
      </c>
      <c r="O36" s="232">
        <f t="shared" si="293"/>
        <v>0</v>
      </c>
      <c r="P36" s="232">
        <f t="shared" si="293"/>
        <v>0</v>
      </c>
      <c r="Q36" s="232">
        <f t="shared" si="293"/>
        <v>0</v>
      </c>
      <c r="R36" s="232">
        <f t="shared" si="293"/>
        <v>0</v>
      </c>
      <c r="S36" s="232">
        <f t="shared" si="293"/>
        <v>0</v>
      </c>
      <c r="T36" s="232">
        <f t="shared" si="293"/>
        <v>0</v>
      </c>
      <c r="U36" s="232">
        <f t="shared" si="293"/>
        <v>0</v>
      </c>
      <c r="V36" s="232">
        <f t="shared" si="293"/>
        <v>0</v>
      </c>
      <c r="W36" s="232">
        <f t="shared" si="293"/>
        <v>0</v>
      </c>
      <c r="X36" s="232">
        <f t="shared" si="293"/>
        <v>0</v>
      </c>
      <c r="Y36" s="232">
        <f t="shared" si="293"/>
        <v>0</v>
      </c>
      <c r="Z36" s="232">
        <f t="shared" si="293"/>
        <v>0</v>
      </c>
      <c r="AA36" s="232">
        <f t="shared" si="293"/>
        <v>0</v>
      </c>
      <c r="AB36" s="232">
        <f t="shared" si="293"/>
        <v>0</v>
      </c>
      <c r="AC36" s="232">
        <f t="shared" si="293"/>
        <v>0</v>
      </c>
      <c r="AD36" s="232">
        <f t="shared" si="293"/>
        <v>0</v>
      </c>
      <c r="AE36" s="232">
        <f t="shared" si="293"/>
        <v>0</v>
      </c>
      <c r="AF36" s="232">
        <f t="shared" si="293"/>
        <v>0</v>
      </c>
      <c r="AG36" s="232">
        <f t="shared" ref="AG36:BC36" si="294">+AG6-AG18</f>
        <v>0</v>
      </c>
      <c r="AH36" s="232">
        <f t="shared" si="294"/>
        <v>-7.815970093361102E-14</v>
      </c>
      <c r="AI36" s="232">
        <f t="shared" si="294"/>
        <v>0</v>
      </c>
      <c r="AJ36" s="232">
        <f t="shared" si="294"/>
        <v>4.3698378249246161E-13</v>
      </c>
      <c r="AK36" s="232">
        <f t="shared" si="294"/>
        <v>0</v>
      </c>
      <c r="AL36" s="232">
        <f t="shared" si="294"/>
        <v>0</v>
      </c>
      <c r="AM36" s="232">
        <f t="shared" si="294"/>
        <v>2.042810365310288E-14</v>
      </c>
      <c r="AN36" s="232">
        <f t="shared" si="294"/>
        <v>-3.3395508580724709E-13</v>
      </c>
      <c r="AO36" s="232">
        <f t="shared" si="294"/>
        <v>3.1263880373444408E-13</v>
      </c>
      <c r="AP36" s="232">
        <f t="shared" si="294"/>
        <v>-4.5474735088646412E-13</v>
      </c>
      <c r="AQ36" s="232">
        <f t="shared" si="294"/>
        <v>5.9685589803848416E-13</v>
      </c>
      <c r="AR36" s="232">
        <f t="shared" si="294"/>
        <v>-4.3343106881366111E-13</v>
      </c>
      <c r="AS36" s="232">
        <f t="shared" si="294"/>
        <v>0</v>
      </c>
      <c r="AT36" s="232">
        <f t="shared" ref="AT36:BA36" si="295">+AT6-AT18</f>
        <v>0</v>
      </c>
      <c r="AU36" s="232">
        <f t="shared" si="295"/>
        <v>0</v>
      </c>
      <c r="AV36" s="232">
        <f t="shared" si="295"/>
        <v>0</v>
      </c>
      <c r="AW36" s="232">
        <f t="shared" si="295"/>
        <v>1.6342482922482304E-13</v>
      </c>
      <c r="AX36" s="232">
        <f t="shared" si="295"/>
        <v>0</v>
      </c>
      <c r="AY36" s="232">
        <f t="shared" si="295"/>
        <v>0</v>
      </c>
      <c r="AZ36" s="232">
        <f t="shared" si="295"/>
        <v>0</v>
      </c>
      <c r="BA36" s="232">
        <f t="shared" si="295"/>
        <v>0</v>
      </c>
      <c r="BB36" s="232">
        <f t="shared" si="14"/>
        <v>-4.5474735088646412E-13</v>
      </c>
      <c r="BC36" s="232">
        <f t="shared" si="294"/>
        <v>0</v>
      </c>
      <c r="BD36" s="232">
        <f t="shared" ref="BD36:DO36" si="296">+BD6-BD18</f>
        <v>0</v>
      </c>
      <c r="BE36" s="232">
        <f t="shared" si="296"/>
        <v>0</v>
      </c>
      <c r="BF36" s="232">
        <f t="shared" si="296"/>
        <v>0</v>
      </c>
      <c r="BG36" s="232">
        <f t="shared" si="296"/>
        <v>1.4210854715202004E-14</v>
      </c>
      <c r="BH36" s="232">
        <f t="shared" si="296"/>
        <v>-1.4210854715202004E-14</v>
      </c>
      <c r="BI36" s="232">
        <f t="shared" si="296"/>
        <v>0</v>
      </c>
      <c r="BJ36" s="232">
        <f t="shared" si="296"/>
        <v>1.4210854715202004E-14</v>
      </c>
      <c r="BK36" s="232">
        <f t="shared" si="296"/>
        <v>0</v>
      </c>
      <c r="BL36" s="232">
        <f t="shared" si="296"/>
        <v>0</v>
      </c>
      <c r="BM36" s="232">
        <f t="shared" si="296"/>
        <v>0</v>
      </c>
      <c r="BN36" s="232">
        <f t="shared" si="296"/>
        <v>0</v>
      </c>
      <c r="BO36" s="232">
        <f t="shared" si="296"/>
        <v>0</v>
      </c>
      <c r="BP36" s="232">
        <f t="shared" si="296"/>
        <v>0</v>
      </c>
      <c r="BQ36" s="232">
        <f t="shared" si="296"/>
        <v>0</v>
      </c>
      <c r="BR36" s="232">
        <f t="shared" si="296"/>
        <v>0</v>
      </c>
      <c r="BS36" s="232">
        <f t="shared" si="296"/>
        <v>0</v>
      </c>
      <c r="BT36" s="232">
        <f t="shared" si="296"/>
        <v>0</v>
      </c>
      <c r="BU36" s="232">
        <f t="shared" si="296"/>
        <v>0</v>
      </c>
      <c r="BV36" s="232">
        <f t="shared" si="296"/>
        <v>0</v>
      </c>
      <c r="BW36" s="232">
        <f t="shared" si="296"/>
        <v>0</v>
      </c>
      <c r="BX36" s="232">
        <f t="shared" si="296"/>
        <v>0</v>
      </c>
      <c r="BY36" s="232">
        <f t="shared" si="296"/>
        <v>0</v>
      </c>
      <c r="BZ36" s="232">
        <f t="shared" si="296"/>
        <v>0</v>
      </c>
      <c r="CA36" s="232">
        <f t="shared" si="296"/>
        <v>0</v>
      </c>
      <c r="CB36" s="232">
        <f t="shared" si="296"/>
        <v>0</v>
      </c>
      <c r="CC36" s="232">
        <f t="shared" si="296"/>
        <v>0</v>
      </c>
      <c r="CD36" s="232">
        <f t="shared" si="296"/>
        <v>0</v>
      </c>
      <c r="CE36" s="232">
        <f t="shared" si="296"/>
        <v>0</v>
      </c>
      <c r="CF36" s="232">
        <f t="shared" si="296"/>
        <v>0</v>
      </c>
      <c r="CG36" s="232">
        <f t="shared" si="296"/>
        <v>0</v>
      </c>
      <c r="CH36" s="232">
        <f t="shared" si="296"/>
        <v>0</v>
      </c>
      <c r="CI36" s="232">
        <f t="shared" si="296"/>
        <v>0</v>
      </c>
      <c r="CJ36" s="232">
        <f t="shared" si="296"/>
        <v>0</v>
      </c>
      <c r="CK36" s="232">
        <f t="shared" si="296"/>
        <v>0</v>
      </c>
      <c r="CL36" s="232">
        <f t="shared" si="296"/>
        <v>0</v>
      </c>
      <c r="CM36" s="232">
        <f t="shared" si="296"/>
        <v>0</v>
      </c>
      <c r="CN36" s="232">
        <f t="shared" si="296"/>
        <v>0</v>
      </c>
      <c r="CO36" s="232">
        <f t="shared" si="296"/>
        <v>0</v>
      </c>
      <c r="CP36" s="232">
        <f t="shared" si="296"/>
        <v>0</v>
      </c>
      <c r="CQ36" s="232">
        <f t="shared" si="296"/>
        <v>0</v>
      </c>
      <c r="CR36" s="232">
        <f t="shared" si="296"/>
        <v>0</v>
      </c>
      <c r="CS36" s="232">
        <f t="shared" si="296"/>
        <v>0</v>
      </c>
      <c r="CT36" s="232">
        <f t="shared" si="296"/>
        <v>0</v>
      </c>
      <c r="CU36" s="232">
        <f t="shared" si="296"/>
        <v>0</v>
      </c>
      <c r="CV36" s="232">
        <f t="shared" si="296"/>
        <v>0</v>
      </c>
      <c r="CW36" s="232">
        <f t="shared" si="296"/>
        <v>0</v>
      </c>
      <c r="CX36" s="232">
        <f t="shared" si="296"/>
        <v>0</v>
      </c>
      <c r="CY36" s="232">
        <f t="shared" si="296"/>
        <v>0</v>
      </c>
      <c r="CZ36" s="232">
        <f t="shared" si="296"/>
        <v>0</v>
      </c>
      <c r="DA36" s="232">
        <f t="shared" si="296"/>
        <v>0</v>
      </c>
      <c r="DB36" s="232">
        <f t="shared" si="296"/>
        <v>0</v>
      </c>
      <c r="DC36" s="232">
        <f t="shared" si="296"/>
        <v>0</v>
      </c>
      <c r="DD36" s="232">
        <f t="shared" si="296"/>
        <v>0</v>
      </c>
      <c r="DE36" s="232">
        <f t="shared" si="296"/>
        <v>0</v>
      </c>
      <c r="DF36" s="232">
        <f t="shared" si="296"/>
        <v>3.5527136788005009E-15</v>
      </c>
      <c r="DG36" s="232">
        <f t="shared" si="296"/>
        <v>0</v>
      </c>
      <c r="DH36" s="232">
        <f t="shared" si="296"/>
        <v>0</v>
      </c>
      <c r="DI36" s="232">
        <f t="shared" si="296"/>
        <v>0</v>
      </c>
      <c r="DJ36" s="232">
        <f t="shared" si="296"/>
        <v>0</v>
      </c>
      <c r="DK36" s="232">
        <f t="shared" si="296"/>
        <v>0</v>
      </c>
      <c r="DL36" s="232">
        <f t="shared" si="296"/>
        <v>0</v>
      </c>
      <c r="DM36" s="232">
        <f t="shared" si="296"/>
        <v>-9.5923269327613525E-14</v>
      </c>
      <c r="DN36" s="232">
        <f t="shared" si="296"/>
        <v>0</v>
      </c>
      <c r="DO36" s="232">
        <f t="shared" si="296"/>
        <v>0</v>
      </c>
      <c r="DP36" s="232">
        <f t="shared" ref="DP36:FT36" si="297">+DP6-DP18</f>
        <v>-3.1263880373444408E-13</v>
      </c>
      <c r="DQ36" s="232">
        <f t="shared" si="297"/>
        <v>2.9132252166164108E-13</v>
      </c>
      <c r="DR36" s="232">
        <f t="shared" si="297"/>
        <v>0</v>
      </c>
      <c r="DS36" s="232">
        <f t="shared" si="297"/>
        <v>2.4868995751603507E-13</v>
      </c>
      <c r="DT36" s="232">
        <f t="shared" si="297"/>
        <v>-2.3447910280083306E-13</v>
      </c>
      <c r="DU36" s="232">
        <f t="shared" si="297"/>
        <v>0</v>
      </c>
      <c r="DV36" s="232">
        <f t="shared" si="297"/>
        <v>0</v>
      </c>
      <c r="DW36" s="232">
        <f t="shared" si="297"/>
        <v>0</v>
      </c>
      <c r="DX36" s="232">
        <f t="shared" si="297"/>
        <v>-1.4210854715202004E-13</v>
      </c>
      <c r="DY36" s="232">
        <f t="shared" si="297"/>
        <v>1.9184653865522705E-13</v>
      </c>
      <c r="DZ36" s="232">
        <f t="shared" si="297"/>
        <v>-6.3948846218409017E-14</v>
      </c>
      <c r="EA36" s="232">
        <f t="shared" si="297"/>
        <v>-3.1974423109204508E-14</v>
      </c>
      <c r="EB36" s="232">
        <f t="shared" si="297"/>
        <v>1.1368683772161603E-13</v>
      </c>
      <c r="EC36" s="232">
        <f t="shared" si="297"/>
        <v>-1.1013412404281553E-13</v>
      </c>
      <c r="ED36" s="232">
        <f t="shared" si="297"/>
        <v>-1.758593271006248E-13</v>
      </c>
      <c r="EE36" s="232">
        <f t="shared" si="297"/>
        <v>-5.1736392947532295E-14</v>
      </c>
      <c r="EF36" s="232">
        <f t="shared" si="297"/>
        <v>6.0174087934683484E-14</v>
      </c>
      <c r="EG36" s="232">
        <f t="shared" si="297"/>
        <v>2.6290081223123707E-13</v>
      </c>
      <c r="EH36" s="232">
        <f t="shared" si="297"/>
        <v>0</v>
      </c>
      <c r="EI36" s="232">
        <f t="shared" si="297"/>
        <v>0</v>
      </c>
      <c r="EJ36" s="232">
        <f t="shared" si="297"/>
        <v>1.3500311979441904E-13</v>
      </c>
      <c r="EK36" s="232">
        <f t="shared" si="297"/>
        <v>-5.6843418860808015E-13</v>
      </c>
      <c r="EL36" s="232">
        <f t="shared" si="297"/>
        <v>4.2632564145606011E-13</v>
      </c>
      <c r="EM36" s="232">
        <f t="shared" si="297"/>
        <v>0</v>
      </c>
      <c r="EN36" s="232">
        <f t="shared" si="297"/>
        <v>1.4788170688007085E-13</v>
      </c>
      <c r="EO36" s="232">
        <f t="shared" si="297"/>
        <v>-4.3343106881366111E-13</v>
      </c>
      <c r="EP36" s="232">
        <f t="shared" si="297"/>
        <v>0</v>
      </c>
      <c r="EQ36" s="232">
        <f t="shared" si="297"/>
        <v>0</v>
      </c>
      <c r="ER36" s="232">
        <f t="shared" si="297"/>
        <v>0</v>
      </c>
      <c r="ES36" s="232">
        <f t="shared" si="297"/>
        <v>0</v>
      </c>
      <c r="ET36" s="232">
        <f t="shared" si="297"/>
        <v>0</v>
      </c>
      <c r="EU36" s="232">
        <f t="shared" si="297"/>
        <v>0</v>
      </c>
      <c r="EV36" s="232">
        <f t="shared" si="297"/>
        <v>0</v>
      </c>
      <c r="EW36" s="232">
        <f t="shared" si="297"/>
        <v>0</v>
      </c>
      <c r="EX36" s="232">
        <f t="shared" si="297"/>
        <v>0</v>
      </c>
      <c r="EY36" s="232">
        <f t="shared" si="297"/>
        <v>0</v>
      </c>
      <c r="EZ36" s="232">
        <f t="shared" si="297"/>
        <v>0</v>
      </c>
      <c r="FA36" s="232">
        <f t="shared" si="297"/>
        <v>0</v>
      </c>
      <c r="FB36" s="232">
        <f t="shared" si="297"/>
        <v>0</v>
      </c>
      <c r="FC36" s="232">
        <f t="shared" si="297"/>
        <v>0</v>
      </c>
      <c r="FD36" s="232">
        <f t="shared" si="297"/>
        <v>0</v>
      </c>
      <c r="FE36" s="232">
        <f t="shared" si="297"/>
        <v>1.6653345369377348E-13</v>
      </c>
      <c r="FF36" s="232">
        <f t="shared" si="297"/>
        <v>0</v>
      </c>
      <c r="FG36" s="232">
        <f t="shared" si="297"/>
        <v>0</v>
      </c>
      <c r="FH36" s="232">
        <f t="shared" si="297"/>
        <v>0</v>
      </c>
      <c r="FI36" s="232">
        <f t="shared" si="297"/>
        <v>0</v>
      </c>
      <c r="FJ36" s="232">
        <f t="shared" si="297"/>
        <v>0</v>
      </c>
      <c r="FK36" s="232">
        <f t="shared" si="297"/>
        <v>0</v>
      </c>
      <c r="FL36" s="232">
        <f t="shared" si="297"/>
        <v>0</v>
      </c>
      <c r="FM36" s="232">
        <f t="shared" si="297"/>
        <v>0</v>
      </c>
      <c r="FN36" s="232">
        <f t="shared" si="297"/>
        <v>0</v>
      </c>
      <c r="FO36" s="232">
        <f t="shared" si="297"/>
        <v>0</v>
      </c>
      <c r="FP36" s="232">
        <f t="shared" si="297"/>
        <v>0</v>
      </c>
      <c r="FQ36" s="232">
        <f t="shared" si="297"/>
        <v>0</v>
      </c>
      <c r="FR36" s="232">
        <f t="shared" si="297"/>
        <v>0</v>
      </c>
      <c r="FS36" s="232">
        <f t="shared" si="297"/>
        <v>0</v>
      </c>
      <c r="FT36" s="232">
        <f t="shared" si="297"/>
        <v>-4.5474735088646412E-13</v>
      </c>
      <c r="FU36" s="232">
        <f t="shared" ref="FU36" si="298">+FU6-FU18</f>
        <v>0</v>
      </c>
      <c r="FV36" s="232">
        <f t="shared" ref="FV36:FW36" si="299">+FV6-FV18</f>
        <v>0</v>
      </c>
      <c r="FW36" s="232">
        <f t="shared" si="299"/>
        <v>0</v>
      </c>
    </row>
    <row r="37" spans="2:179" s="123" customFormat="1" ht="18.75">
      <c r="B37" s="233"/>
      <c r="C37" s="234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2"/>
      <c r="BN37" s="232"/>
      <c r="BO37" s="232"/>
      <c r="BP37" s="232"/>
      <c r="BQ37" s="232"/>
      <c r="BR37" s="232"/>
      <c r="BS37" s="232"/>
      <c r="BT37" s="232"/>
      <c r="BU37" s="232"/>
      <c r="BV37" s="232"/>
      <c r="BW37" s="232"/>
      <c r="BX37" s="232"/>
      <c r="BY37" s="232"/>
      <c r="BZ37" s="232"/>
      <c r="CA37" s="232"/>
      <c r="CB37" s="232"/>
      <c r="CC37" s="232"/>
      <c r="CD37" s="232"/>
      <c r="CE37" s="232"/>
      <c r="CF37" s="232"/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232"/>
      <c r="DJ37" s="232"/>
      <c r="DK37" s="232"/>
      <c r="DL37" s="232"/>
      <c r="DM37" s="232"/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232"/>
      <c r="EO37" s="232"/>
      <c r="EP37" s="232"/>
      <c r="EQ37" s="232"/>
      <c r="ER37" s="232"/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</row>
    <row r="38" spans="2:179" s="110" customFormat="1" ht="18.75">
      <c r="B38" s="235"/>
      <c r="C38" s="236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37"/>
      <c r="DW38" s="237"/>
      <c r="DX38" s="237"/>
      <c r="DY38" s="237"/>
      <c r="DZ38" s="237"/>
      <c r="EA38" s="237"/>
      <c r="EB38" s="237"/>
      <c r="EC38" s="237"/>
      <c r="ED38" s="237"/>
      <c r="EE38" s="237"/>
      <c r="EF38" s="237"/>
      <c r="EG38" s="237"/>
      <c r="EH38" s="237"/>
      <c r="EI38" s="237"/>
      <c r="EJ38" s="237"/>
      <c r="EK38" s="237"/>
      <c r="EL38" s="237"/>
      <c r="EM38" s="237"/>
      <c r="EN38" s="237"/>
      <c r="EO38" s="237"/>
      <c r="EP38" s="237"/>
      <c r="EQ38" s="237"/>
      <c r="ER38" s="237"/>
      <c r="ES38" s="237"/>
      <c r="ET38" s="237"/>
      <c r="EU38" s="237"/>
      <c r="EV38" s="237"/>
      <c r="EW38" s="237"/>
      <c r="EX38" s="237"/>
      <c r="EY38" s="237"/>
      <c r="EZ38" s="237"/>
      <c r="FA38" s="237"/>
      <c r="FB38" s="237"/>
      <c r="FC38" s="237"/>
      <c r="FD38" s="237"/>
      <c r="FE38" s="237"/>
      <c r="FF38" s="237"/>
      <c r="FG38" s="237"/>
      <c r="FH38" s="237"/>
      <c r="FI38" s="237"/>
      <c r="FJ38" s="237"/>
      <c r="FK38" s="237"/>
      <c r="FL38" s="237"/>
      <c r="FM38" s="237"/>
      <c r="FN38" s="237"/>
      <c r="FO38" s="237"/>
      <c r="FP38" s="237"/>
      <c r="FQ38" s="237"/>
      <c r="FR38" s="237"/>
      <c r="FS38" s="237"/>
      <c r="FT38" s="237"/>
      <c r="FU38" s="237"/>
      <c r="FV38" s="237"/>
      <c r="FW38" s="237"/>
    </row>
    <row r="39" spans="2:179" ht="18.75">
      <c r="B39" s="238"/>
      <c r="C39" s="236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</row>
    <row r="40" spans="2:179">
      <c r="B40" s="240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1"/>
      <c r="BR40" s="241"/>
      <c r="BS40" s="241"/>
      <c r="BT40" s="241"/>
      <c r="BU40" s="241"/>
      <c r="BV40" s="241"/>
      <c r="BW40" s="241"/>
      <c r="BX40" s="241"/>
      <c r="BY40" s="241"/>
      <c r="BZ40" s="241"/>
      <c r="CA40" s="241"/>
      <c r="CB40" s="241"/>
      <c r="CC40" s="241"/>
      <c r="CD40" s="241"/>
      <c r="CE40" s="241"/>
      <c r="CF40" s="241"/>
      <c r="CG40" s="241"/>
      <c r="CH40" s="241"/>
      <c r="CI40" s="241"/>
      <c r="CJ40" s="241"/>
      <c r="CK40" s="241"/>
      <c r="CL40" s="241"/>
      <c r="CM40" s="241"/>
      <c r="CN40" s="241"/>
      <c r="CO40" s="241"/>
      <c r="CP40" s="241"/>
      <c r="CQ40" s="241"/>
      <c r="CR40" s="241"/>
      <c r="CS40" s="241"/>
      <c r="CT40" s="241"/>
      <c r="CU40" s="241"/>
      <c r="CV40" s="241"/>
      <c r="CW40" s="241"/>
      <c r="CX40" s="241"/>
      <c r="CY40" s="241"/>
      <c r="CZ40" s="241"/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241"/>
      <c r="EM40" s="241"/>
      <c r="EN40" s="241"/>
      <c r="EO40" s="241"/>
      <c r="EP40" s="241"/>
      <c r="EQ40" s="241"/>
      <c r="ER40" s="241"/>
      <c r="ES40" s="241"/>
      <c r="ET40" s="241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241"/>
      <c r="FH40" s="241"/>
      <c r="FI40" s="241"/>
      <c r="FJ40" s="241"/>
      <c r="FK40" s="241"/>
      <c r="FL40" s="241"/>
      <c r="FM40" s="241"/>
      <c r="FN40" s="241"/>
      <c r="FO40" s="241"/>
      <c r="FP40" s="241"/>
      <c r="FQ40" s="241"/>
      <c r="FR40" s="241"/>
      <c r="FS40" s="241"/>
      <c r="FT40" s="241"/>
      <c r="FU40" s="241"/>
      <c r="FV40" s="241"/>
      <c r="FW40" s="241"/>
    </row>
    <row r="41" spans="2:179">
      <c r="B41" s="4" t="s">
        <v>137</v>
      </c>
    </row>
  </sheetData>
  <mergeCells count="4">
    <mergeCell ref="B2:C2"/>
    <mergeCell ref="D4:M4"/>
    <mergeCell ref="N4:BB4"/>
    <mergeCell ref="BC4:FW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W41"/>
  <sheetViews>
    <sheetView zoomScale="80" zoomScaleNormal="80" workbookViewId="0">
      <selection activeCell="A5" sqref="A5:XFD5"/>
    </sheetView>
  </sheetViews>
  <sheetFormatPr baseColWidth="10" defaultRowHeight="11.25"/>
  <cols>
    <col min="1" max="1" width="11.42578125" style="150"/>
    <col min="2" max="2" width="13.28515625" style="163" customWidth="1"/>
    <col min="3" max="3" width="64" style="150" customWidth="1"/>
    <col min="4" max="4" width="7" style="150" bestFit="1" customWidth="1"/>
    <col min="5" max="5" width="7.140625" style="150" bestFit="1" customWidth="1"/>
    <col min="6" max="6" width="7.85546875" style="150" bestFit="1" customWidth="1"/>
    <col min="7" max="7" width="7.42578125" style="150" customWidth="1"/>
    <col min="8" max="8" width="7.85546875" style="150" bestFit="1" customWidth="1"/>
    <col min="9" max="9" width="7.140625" style="150" bestFit="1" customWidth="1"/>
    <col min="10" max="10" width="7" style="150" bestFit="1" customWidth="1"/>
    <col min="11" max="12" width="7.140625" style="150" bestFit="1" customWidth="1"/>
    <col min="13" max="13" width="7" style="150" bestFit="1" customWidth="1"/>
    <col min="14" max="54" width="8.7109375" style="150" bestFit="1" customWidth="1"/>
    <col min="55" max="90" width="7.7109375" style="150" bestFit="1" customWidth="1"/>
    <col min="91" max="91" width="7.85546875" style="150" bestFit="1" customWidth="1"/>
    <col min="92" max="140" width="7.7109375" style="150" bestFit="1" customWidth="1"/>
    <col min="141" max="141" width="7.85546875" style="150" bestFit="1" customWidth="1"/>
    <col min="142" max="142" width="7.7109375" style="150" bestFit="1" customWidth="1"/>
    <col min="143" max="143" width="8" style="150" bestFit="1" customWidth="1"/>
    <col min="144" max="145" width="7.7109375" style="150" bestFit="1" customWidth="1"/>
    <col min="146" max="146" width="7.85546875" style="150" bestFit="1" customWidth="1"/>
    <col min="147" max="148" width="7.7109375" style="150" bestFit="1" customWidth="1"/>
    <col min="149" max="149" width="7.85546875" style="150" bestFit="1" customWidth="1"/>
    <col min="150" max="164" width="7.7109375" style="150" bestFit="1" customWidth="1"/>
    <col min="165" max="165" width="7.85546875" style="150" bestFit="1" customWidth="1"/>
    <col min="166" max="166" width="7.7109375" style="150" bestFit="1" customWidth="1"/>
    <col min="167" max="167" width="8" style="150" bestFit="1" customWidth="1"/>
    <col min="168" max="169" width="7.7109375" style="150" bestFit="1" customWidth="1"/>
    <col min="170" max="170" width="7.85546875" style="150" bestFit="1" customWidth="1"/>
    <col min="171" max="172" width="7.7109375" style="150" bestFit="1" customWidth="1"/>
    <col min="173" max="173" width="7.85546875" style="150" bestFit="1" customWidth="1"/>
    <col min="174" max="176" width="7.7109375" style="150" bestFit="1" customWidth="1"/>
    <col min="177" max="177" width="7.85546875" style="150" bestFit="1" customWidth="1"/>
    <col min="178" max="178" width="7.7109375" style="150" bestFit="1" customWidth="1"/>
    <col min="179" max="179" width="8" style="150" bestFit="1" customWidth="1"/>
    <col min="180" max="16384" width="11.42578125" style="150"/>
  </cols>
  <sheetData>
    <row r="1" spans="1:179" ht="23.25" customHeight="1">
      <c r="B1" s="151" t="s">
        <v>102</v>
      </c>
      <c r="C1" s="151"/>
    </row>
    <row r="2" spans="1:179">
      <c r="B2" s="366" t="s">
        <v>10</v>
      </c>
      <c r="C2" s="366"/>
    </row>
    <row r="3" spans="1:179" ht="23.25" customHeight="1">
      <c r="B3" s="152"/>
      <c r="C3" s="153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</row>
    <row r="4" spans="1:179" s="155" customFormat="1" ht="27" customHeight="1">
      <c r="A4" s="170"/>
      <c r="C4" s="156"/>
      <c r="D4" s="367" t="s">
        <v>0</v>
      </c>
      <c r="E4" s="368"/>
      <c r="F4" s="368"/>
      <c r="G4" s="368"/>
      <c r="H4" s="368"/>
      <c r="I4" s="368"/>
      <c r="J4" s="368"/>
      <c r="K4" s="368"/>
      <c r="L4" s="368"/>
      <c r="M4" s="369"/>
      <c r="N4" s="370" t="s">
        <v>59</v>
      </c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2"/>
      <c r="BC4" s="373" t="s">
        <v>60</v>
      </c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/>
      <c r="BT4" s="374"/>
      <c r="BU4" s="374"/>
      <c r="BV4" s="374"/>
      <c r="BW4" s="374"/>
      <c r="BX4" s="374"/>
      <c r="BY4" s="374"/>
      <c r="BZ4" s="374"/>
      <c r="CA4" s="374"/>
      <c r="CB4" s="374"/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74"/>
      <c r="CS4" s="374"/>
      <c r="CT4" s="374"/>
      <c r="CU4" s="374"/>
      <c r="CV4" s="374"/>
      <c r="CW4" s="374"/>
      <c r="CX4" s="374"/>
      <c r="CY4" s="374"/>
      <c r="CZ4" s="374"/>
      <c r="DA4" s="374"/>
      <c r="DB4" s="374"/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4"/>
      <c r="ES4" s="374"/>
      <c r="ET4" s="374"/>
      <c r="EU4" s="374"/>
      <c r="EV4" s="374"/>
      <c r="EW4" s="374"/>
      <c r="EX4" s="374"/>
      <c r="EY4" s="374"/>
      <c r="EZ4" s="374"/>
      <c r="FA4" s="374"/>
      <c r="FB4" s="374"/>
      <c r="FC4" s="374"/>
      <c r="FD4" s="374"/>
      <c r="FE4" s="374"/>
      <c r="FF4" s="374"/>
      <c r="FG4" s="374"/>
      <c r="FH4" s="374"/>
      <c r="FI4" s="374"/>
      <c r="FJ4" s="374"/>
      <c r="FK4" s="374"/>
      <c r="FL4" s="374"/>
      <c r="FM4" s="374"/>
      <c r="FN4" s="374"/>
      <c r="FO4" s="374"/>
      <c r="FP4" s="374"/>
      <c r="FQ4" s="374"/>
      <c r="FR4" s="374"/>
      <c r="FS4" s="374"/>
      <c r="FT4" s="374"/>
      <c r="FU4" s="374"/>
      <c r="FV4" s="374"/>
      <c r="FW4" s="375"/>
    </row>
    <row r="5" spans="1:179" s="155" customFormat="1" ht="19.5" customHeight="1">
      <c r="A5" s="170"/>
      <c r="B5" s="173" t="s">
        <v>9</v>
      </c>
      <c r="C5" s="173" t="s">
        <v>21</v>
      </c>
      <c r="D5" s="172">
        <v>2013</v>
      </c>
      <c r="E5" s="172">
        <v>2014</v>
      </c>
      <c r="F5" s="172">
        <v>2015</v>
      </c>
      <c r="G5" s="172">
        <v>2016</v>
      </c>
      <c r="H5" s="172">
        <v>2017</v>
      </c>
      <c r="I5" s="172">
        <v>2018</v>
      </c>
      <c r="J5" s="172">
        <v>2019</v>
      </c>
      <c r="K5" s="172">
        <v>2020</v>
      </c>
      <c r="L5" s="172">
        <v>2021</v>
      </c>
      <c r="M5" s="172">
        <v>2022</v>
      </c>
      <c r="N5" s="157" t="s">
        <v>23</v>
      </c>
      <c r="O5" s="158" t="s">
        <v>24</v>
      </c>
      <c r="P5" s="158" t="s">
        <v>25</v>
      </c>
      <c r="Q5" s="158" t="s">
        <v>26</v>
      </c>
      <c r="R5" s="158" t="s">
        <v>27</v>
      </c>
      <c r="S5" s="158" t="s">
        <v>28</v>
      </c>
      <c r="T5" s="158" t="s">
        <v>22</v>
      </c>
      <c r="U5" s="158" t="s">
        <v>29</v>
      </c>
      <c r="V5" s="158" t="s">
        <v>30</v>
      </c>
      <c r="W5" s="158" t="s">
        <v>31</v>
      </c>
      <c r="X5" s="158" t="s">
        <v>32</v>
      </c>
      <c r="Y5" s="158" t="s">
        <v>33</v>
      </c>
      <c r="Z5" s="158" t="s">
        <v>34</v>
      </c>
      <c r="AA5" s="158" t="s">
        <v>35</v>
      </c>
      <c r="AB5" s="158" t="s">
        <v>36</v>
      </c>
      <c r="AC5" s="158" t="s">
        <v>37</v>
      </c>
      <c r="AD5" s="158" t="s">
        <v>38</v>
      </c>
      <c r="AE5" s="158" t="s">
        <v>39</v>
      </c>
      <c r="AF5" s="158" t="s">
        <v>40</v>
      </c>
      <c r="AG5" s="158" t="s">
        <v>41</v>
      </c>
      <c r="AH5" s="158" t="s">
        <v>42</v>
      </c>
      <c r="AI5" s="158" t="s">
        <v>43</v>
      </c>
      <c r="AJ5" s="158" t="s">
        <v>44</v>
      </c>
      <c r="AK5" s="158" t="s">
        <v>45</v>
      </c>
      <c r="AL5" s="158" t="s">
        <v>46</v>
      </c>
      <c r="AM5" s="158" t="s">
        <v>47</v>
      </c>
      <c r="AN5" s="158" t="s">
        <v>48</v>
      </c>
      <c r="AO5" s="158" t="s">
        <v>49</v>
      </c>
      <c r="AP5" s="158" t="s">
        <v>50</v>
      </c>
      <c r="AQ5" s="158" t="s">
        <v>51</v>
      </c>
      <c r="AR5" s="158" t="s">
        <v>52</v>
      </c>
      <c r="AS5" s="158" t="s">
        <v>53</v>
      </c>
      <c r="AT5" s="158" t="s">
        <v>141</v>
      </c>
      <c r="AU5" s="158" t="s">
        <v>142</v>
      </c>
      <c r="AV5" s="158" t="s">
        <v>139</v>
      </c>
      <c r="AW5" s="158" t="s">
        <v>140</v>
      </c>
      <c r="AX5" s="158" t="s">
        <v>143</v>
      </c>
      <c r="AY5" s="158" t="s">
        <v>144</v>
      </c>
      <c r="AZ5" s="158" t="s">
        <v>147</v>
      </c>
      <c r="BA5" s="158" t="s">
        <v>158</v>
      </c>
      <c r="BB5" s="158" t="s">
        <v>163</v>
      </c>
      <c r="BC5" s="164">
        <v>41275</v>
      </c>
      <c r="BD5" s="159">
        <v>41306</v>
      </c>
      <c r="BE5" s="159">
        <v>41334</v>
      </c>
      <c r="BF5" s="159">
        <v>41365</v>
      </c>
      <c r="BG5" s="159">
        <v>41395</v>
      </c>
      <c r="BH5" s="159">
        <v>41426</v>
      </c>
      <c r="BI5" s="159">
        <v>41456</v>
      </c>
      <c r="BJ5" s="159">
        <v>41487</v>
      </c>
      <c r="BK5" s="159">
        <v>41518</v>
      </c>
      <c r="BL5" s="159">
        <v>41548</v>
      </c>
      <c r="BM5" s="159">
        <v>41579</v>
      </c>
      <c r="BN5" s="159">
        <v>41609</v>
      </c>
      <c r="BO5" s="159">
        <v>41640</v>
      </c>
      <c r="BP5" s="159">
        <v>41671</v>
      </c>
      <c r="BQ5" s="159">
        <v>41699</v>
      </c>
      <c r="BR5" s="159">
        <v>41730</v>
      </c>
      <c r="BS5" s="159">
        <v>41760</v>
      </c>
      <c r="BT5" s="159">
        <v>41791</v>
      </c>
      <c r="BU5" s="159">
        <v>41821</v>
      </c>
      <c r="BV5" s="159">
        <v>41852</v>
      </c>
      <c r="BW5" s="159">
        <v>41883</v>
      </c>
      <c r="BX5" s="159">
        <v>41913</v>
      </c>
      <c r="BY5" s="159">
        <v>41944</v>
      </c>
      <c r="BZ5" s="159">
        <v>41974</v>
      </c>
      <c r="CA5" s="159">
        <v>42005</v>
      </c>
      <c r="CB5" s="159">
        <v>42036</v>
      </c>
      <c r="CC5" s="159">
        <v>42064</v>
      </c>
      <c r="CD5" s="159">
        <v>42095</v>
      </c>
      <c r="CE5" s="159">
        <v>42125</v>
      </c>
      <c r="CF5" s="159">
        <v>42156</v>
      </c>
      <c r="CG5" s="159">
        <v>42186</v>
      </c>
      <c r="CH5" s="159">
        <v>42217</v>
      </c>
      <c r="CI5" s="159">
        <v>42248</v>
      </c>
      <c r="CJ5" s="159">
        <v>42278</v>
      </c>
      <c r="CK5" s="159">
        <v>42309</v>
      </c>
      <c r="CL5" s="159">
        <v>42339</v>
      </c>
      <c r="CM5" s="159">
        <v>42370</v>
      </c>
      <c r="CN5" s="159">
        <v>42401</v>
      </c>
      <c r="CO5" s="159">
        <v>42430</v>
      </c>
      <c r="CP5" s="159">
        <v>42461</v>
      </c>
      <c r="CQ5" s="159">
        <v>42491</v>
      </c>
      <c r="CR5" s="159">
        <v>42522</v>
      </c>
      <c r="CS5" s="159">
        <v>42552</v>
      </c>
      <c r="CT5" s="159">
        <v>42583</v>
      </c>
      <c r="CU5" s="159">
        <v>42614</v>
      </c>
      <c r="CV5" s="159">
        <v>42644</v>
      </c>
      <c r="CW5" s="159">
        <v>42675</v>
      </c>
      <c r="CX5" s="159">
        <v>42705</v>
      </c>
      <c r="CY5" s="159">
        <v>42736</v>
      </c>
      <c r="CZ5" s="159">
        <v>42767</v>
      </c>
      <c r="DA5" s="159">
        <v>42795</v>
      </c>
      <c r="DB5" s="159">
        <v>42826</v>
      </c>
      <c r="DC5" s="159">
        <v>42856</v>
      </c>
      <c r="DD5" s="159">
        <v>42887</v>
      </c>
      <c r="DE5" s="159">
        <v>42917</v>
      </c>
      <c r="DF5" s="159">
        <v>42948</v>
      </c>
      <c r="DG5" s="159">
        <v>42979</v>
      </c>
      <c r="DH5" s="159">
        <v>43009</v>
      </c>
      <c r="DI5" s="159">
        <v>43040</v>
      </c>
      <c r="DJ5" s="159">
        <v>43070</v>
      </c>
      <c r="DK5" s="159">
        <v>43101</v>
      </c>
      <c r="DL5" s="159">
        <v>43132</v>
      </c>
      <c r="DM5" s="159">
        <v>43160</v>
      </c>
      <c r="DN5" s="159">
        <v>43191</v>
      </c>
      <c r="DO5" s="159">
        <v>43221</v>
      </c>
      <c r="DP5" s="159">
        <v>43252</v>
      </c>
      <c r="DQ5" s="159">
        <v>43282</v>
      </c>
      <c r="DR5" s="159">
        <v>43313</v>
      </c>
      <c r="DS5" s="159">
        <v>43344</v>
      </c>
      <c r="DT5" s="159">
        <v>43374</v>
      </c>
      <c r="DU5" s="159">
        <v>43405</v>
      </c>
      <c r="DV5" s="159">
        <v>43435</v>
      </c>
      <c r="DW5" s="159">
        <v>43466</v>
      </c>
      <c r="DX5" s="159">
        <v>43497</v>
      </c>
      <c r="DY5" s="159">
        <v>43525</v>
      </c>
      <c r="DZ5" s="159">
        <v>43556</v>
      </c>
      <c r="EA5" s="159">
        <v>43586</v>
      </c>
      <c r="EB5" s="159">
        <v>43617</v>
      </c>
      <c r="EC5" s="159">
        <v>43647</v>
      </c>
      <c r="ED5" s="159">
        <v>43678</v>
      </c>
      <c r="EE5" s="159">
        <v>43709</v>
      </c>
      <c r="EF5" s="159">
        <v>43739</v>
      </c>
      <c r="EG5" s="159">
        <v>43770</v>
      </c>
      <c r="EH5" s="159">
        <v>43800</v>
      </c>
      <c r="EI5" s="159">
        <v>43831</v>
      </c>
      <c r="EJ5" s="159">
        <v>43862</v>
      </c>
      <c r="EK5" s="159">
        <v>43891</v>
      </c>
      <c r="EL5" s="159">
        <v>43922</v>
      </c>
      <c r="EM5" s="159">
        <v>43952</v>
      </c>
      <c r="EN5" s="159">
        <v>43983</v>
      </c>
      <c r="EO5" s="159">
        <v>44013</v>
      </c>
      <c r="EP5" s="159">
        <v>44044</v>
      </c>
      <c r="EQ5" s="159">
        <v>44075</v>
      </c>
      <c r="ER5" s="159">
        <v>44105</v>
      </c>
      <c r="ES5" s="159">
        <v>44136</v>
      </c>
      <c r="ET5" s="159">
        <v>44166</v>
      </c>
      <c r="EU5" s="159">
        <v>44197</v>
      </c>
      <c r="EV5" s="159">
        <v>44228</v>
      </c>
      <c r="EW5" s="159">
        <v>44256</v>
      </c>
      <c r="EX5" s="159">
        <v>44287</v>
      </c>
      <c r="EY5" s="159">
        <v>44317</v>
      </c>
      <c r="EZ5" s="159">
        <v>44348</v>
      </c>
      <c r="FA5" s="159">
        <v>44378</v>
      </c>
      <c r="FB5" s="159">
        <v>44409</v>
      </c>
      <c r="FC5" s="159">
        <v>44440</v>
      </c>
      <c r="FD5" s="159">
        <v>44470</v>
      </c>
      <c r="FE5" s="159">
        <v>44501</v>
      </c>
      <c r="FF5" s="159">
        <v>44531</v>
      </c>
      <c r="FG5" s="159">
        <v>44562</v>
      </c>
      <c r="FH5" s="159">
        <v>44593</v>
      </c>
      <c r="FI5" s="159">
        <v>44621</v>
      </c>
      <c r="FJ5" s="159">
        <v>44652</v>
      </c>
      <c r="FK5" s="159">
        <v>44682</v>
      </c>
      <c r="FL5" s="159">
        <v>44713</v>
      </c>
      <c r="FM5" s="159">
        <v>44743</v>
      </c>
      <c r="FN5" s="159">
        <v>44774</v>
      </c>
      <c r="FO5" s="159">
        <v>44805</v>
      </c>
      <c r="FP5" s="159">
        <v>44835</v>
      </c>
      <c r="FQ5" s="159">
        <v>44866</v>
      </c>
      <c r="FR5" s="159">
        <v>44896</v>
      </c>
      <c r="FS5" s="159">
        <v>44927</v>
      </c>
      <c r="FT5" s="159">
        <v>44958</v>
      </c>
      <c r="FU5" s="159">
        <v>44986</v>
      </c>
      <c r="FV5" s="159">
        <v>45017</v>
      </c>
      <c r="FW5" s="159">
        <v>45047</v>
      </c>
    </row>
    <row r="6" spans="1:179" s="160" customFormat="1">
      <c r="B6" s="174">
        <v>1</v>
      </c>
      <c r="C6" s="175" t="s">
        <v>76</v>
      </c>
      <c r="D6" s="176">
        <f t="shared" ref="D6:AF6" si="0">+D7+D10+D14+D15+D16</f>
        <v>272.96422641963181</v>
      </c>
      <c r="E6" s="176">
        <f t="shared" si="0"/>
        <v>1078.1880096582818</v>
      </c>
      <c r="F6" s="176">
        <f t="shared" si="0"/>
        <v>630.26733227540922</v>
      </c>
      <c r="G6" s="176">
        <f t="shared" si="0"/>
        <v>-243.97638284651345</v>
      </c>
      <c r="H6" s="176">
        <f t="shared" si="0"/>
        <v>-136.63280826999957</v>
      </c>
      <c r="I6" s="176">
        <f t="shared" si="0"/>
        <v>833.43374014999949</v>
      </c>
      <c r="J6" s="176">
        <f t="shared" si="0"/>
        <v>-49.653591242155301</v>
      </c>
      <c r="K6" s="176">
        <f t="shared" si="0"/>
        <v>137.2365135021553</v>
      </c>
      <c r="L6" s="176">
        <f t="shared" ref="L6" si="1">+L7+L10+L14+L15+L16</f>
        <v>147.17421009999936</v>
      </c>
      <c r="M6" s="176">
        <f>+SUM(FG6:FR6)</f>
        <v>219.10965426000109</v>
      </c>
      <c r="N6" s="176">
        <f t="shared" si="0"/>
        <v>169.40545254051068</v>
      </c>
      <c r="O6" s="176">
        <f t="shared" si="0"/>
        <v>145.13407058684956</v>
      </c>
      <c r="P6" s="176">
        <f t="shared" si="0"/>
        <v>251.64287337433603</v>
      </c>
      <c r="Q6" s="176">
        <f t="shared" si="0"/>
        <v>-293.21817008206443</v>
      </c>
      <c r="R6" s="176">
        <f t="shared" si="0"/>
        <v>84.721462740483844</v>
      </c>
      <c r="S6" s="176">
        <f t="shared" si="0"/>
        <v>129.62395528659448</v>
      </c>
      <c r="T6" s="176">
        <f t="shared" si="0"/>
        <v>1273.6270349050258</v>
      </c>
      <c r="U6" s="176">
        <f t="shared" si="0"/>
        <v>-409.78444327382238</v>
      </c>
      <c r="V6" s="176">
        <f t="shared" si="0"/>
        <v>-134.89838201959174</v>
      </c>
      <c r="W6" s="176">
        <f t="shared" si="0"/>
        <v>-4.865695740691379</v>
      </c>
      <c r="X6" s="176">
        <f t="shared" si="0"/>
        <v>-148.77050440121491</v>
      </c>
      <c r="Y6" s="176">
        <f t="shared" si="0"/>
        <v>918.80191443690728</v>
      </c>
      <c r="Z6" s="176">
        <f t="shared" si="0"/>
        <v>-274.86858805667066</v>
      </c>
      <c r="AA6" s="176">
        <f t="shared" si="0"/>
        <v>93.41830053999999</v>
      </c>
      <c r="AB6" s="176">
        <f t="shared" si="0"/>
        <v>-188.49367612984281</v>
      </c>
      <c r="AC6" s="176">
        <f t="shared" si="0"/>
        <v>125.96758080000004</v>
      </c>
      <c r="AD6" s="176">
        <f t="shared" si="0"/>
        <v>-79.821684699999437</v>
      </c>
      <c r="AE6" s="176">
        <f t="shared" si="0"/>
        <v>146.18066780999845</v>
      </c>
      <c r="AF6" s="176">
        <f t="shared" si="0"/>
        <v>46.696447400000523</v>
      </c>
      <c r="AG6" s="176">
        <f t="shared" ref="AG6:BC6" si="2">+AG7+AG10+AG14+AG15+AG16</f>
        <v>-249.6882387799991</v>
      </c>
      <c r="AH6" s="176">
        <f t="shared" si="2"/>
        <v>934.4767433399993</v>
      </c>
      <c r="AI6" s="176">
        <f t="shared" si="2"/>
        <v>205.18421035000017</v>
      </c>
      <c r="AJ6" s="176">
        <f t="shared" si="2"/>
        <v>76.430924519999635</v>
      </c>
      <c r="AK6" s="176">
        <f t="shared" si="2"/>
        <v>-382.65813805999983</v>
      </c>
      <c r="AL6" s="176">
        <f t="shared" si="2"/>
        <v>76.578296490000398</v>
      </c>
      <c r="AM6" s="176">
        <f t="shared" si="2"/>
        <v>-119.5567457300004</v>
      </c>
      <c r="AN6" s="176">
        <f t="shared" si="2"/>
        <v>205.85290085999964</v>
      </c>
      <c r="AO6" s="176">
        <f t="shared" si="2"/>
        <v>-212.52804286215493</v>
      </c>
      <c r="AP6" s="176">
        <f t="shared" si="2"/>
        <v>65.618561072154932</v>
      </c>
      <c r="AQ6" s="176">
        <f t="shared" si="2"/>
        <v>-87.090417050000184</v>
      </c>
      <c r="AR6" s="176">
        <f t="shared" si="2"/>
        <v>11.254946516845116</v>
      </c>
      <c r="AS6" s="176">
        <f t="shared" si="2"/>
        <v>147.45342296315548</v>
      </c>
      <c r="AT6" s="176">
        <f t="shared" si="2"/>
        <v>218.81946471000032</v>
      </c>
      <c r="AU6" s="176">
        <f t="shared" si="2"/>
        <v>-316.82881325000068</v>
      </c>
      <c r="AV6" s="176">
        <f t="shared" si="2"/>
        <v>429.79389664999968</v>
      </c>
      <c r="AW6" s="176">
        <f t="shared" si="2"/>
        <v>-184.61033800999996</v>
      </c>
      <c r="AX6" s="176">
        <f t="shared" si="2"/>
        <v>546.00295145000098</v>
      </c>
      <c r="AY6" s="176">
        <f t="shared" si="2"/>
        <v>-100.33160287000061</v>
      </c>
      <c r="AZ6" s="176">
        <f>+SUM(FM6:FO6)</f>
        <v>71.693223150001103</v>
      </c>
      <c r="BA6" s="176">
        <f>+SUM(FP6:FR6)</f>
        <v>-298.25491747000035</v>
      </c>
      <c r="BB6" s="176">
        <f>+SUM(FS6:FU6)</f>
        <v>76.819186449999719</v>
      </c>
      <c r="BC6" s="176">
        <f t="shared" si="2"/>
        <v>108.72816624817669</v>
      </c>
      <c r="BD6" s="176">
        <f t="shared" ref="BD6:BK6" si="3">+BD7+BD10+BD14+BD15+BD16</f>
        <v>120.75336950944342</v>
      </c>
      <c r="BE6" s="176">
        <f t="shared" si="3"/>
        <v>-60.076083217109442</v>
      </c>
      <c r="BF6" s="176">
        <f t="shared" si="3"/>
        <v>61.652248544339969</v>
      </c>
      <c r="BG6" s="176">
        <f t="shared" si="3"/>
        <v>164.54710484523957</v>
      </c>
      <c r="BH6" s="176">
        <f t="shared" si="3"/>
        <v>-81.065282802729968</v>
      </c>
      <c r="BI6" s="176">
        <f t="shared" si="3"/>
        <v>109.46082467896727</v>
      </c>
      <c r="BJ6" s="176">
        <f t="shared" si="3"/>
        <v>122.53239159658297</v>
      </c>
      <c r="BK6" s="176">
        <f t="shared" si="3"/>
        <v>19.64965709878577</v>
      </c>
      <c r="BL6" s="176">
        <f t="shared" ref="BL6:DW6" si="4">+BL7+BL10+BL14+BL15+BL16</f>
        <v>93.29405207879482</v>
      </c>
      <c r="BM6" s="176">
        <f t="shared" si="4"/>
        <v>120.92358528992874</v>
      </c>
      <c r="BN6" s="176">
        <f t="shared" si="4"/>
        <v>-507.43580745078799</v>
      </c>
      <c r="BO6" s="176">
        <f t="shared" si="4"/>
        <v>70.738508042712795</v>
      </c>
      <c r="BP6" s="176">
        <f t="shared" si="4"/>
        <v>34.840920569420362</v>
      </c>
      <c r="BQ6" s="176">
        <f t="shared" si="4"/>
        <v>-20.857965871649299</v>
      </c>
      <c r="BR6" s="176">
        <f t="shared" si="4"/>
        <v>53.30325731277815</v>
      </c>
      <c r="BS6" s="176">
        <f t="shared" si="4"/>
        <v>-46.618847655878227</v>
      </c>
      <c r="BT6" s="176">
        <f t="shared" si="4"/>
        <v>122.93954562969454</v>
      </c>
      <c r="BU6" s="176">
        <f t="shared" si="4"/>
        <v>-16.048192472976524</v>
      </c>
      <c r="BV6" s="176">
        <f t="shared" si="4"/>
        <v>280.55100263031181</v>
      </c>
      <c r="BW6" s="176">
        <f t="shared" si="4"/>
        <v>1009.1242247476906</v>
      </c>
      <c r="BX6" s="176">
        <f t="shared" si="4"/>
        <v>-174.6508472079199</v>
      </c>
      <c r="BY6" s="176">
        <f t="shared" si="4"/>
        <v>-63.404376329991273</v>
      </c>
      <c r="BZ6" s="176">
        <f t="shared" si="4"/>
        <v>-171.72921973591119</v>
      </c>
      <c r="CA6" s="176">
        <f t="shared" si="4"/>
        <v>-105.95797521498196</v>
      </c>
      <c r="CB6" s="176">
        <f t="shared" si="4"/>
        <v>63.886927786599301</v>
      </c>
      <c r="CC6" s="176">
        <f t="shared" si="4"/>
        <v>-92.827334591209095</v>
      </c>
      <c r="CD6" s="176">
        <f t="shared" si="4"/>
        <v>-11.175060760680275</v>
      </c>
      <c r="CE6" s="176">
        <f t="shared" si="4"/>
        <v>34.601696101761974</v>
      </c>
      <c r="CF6" s="176">
        <f t="shared" si="4"/>
        <v>-28.292331081773074</v>
      </c>
      <c r="CG6" s="176">
        <f t="shared" si="4"/>
        <v>-149.84030060554477</v>
      </c>
      <c r="CH6" s="176">
        <f t="shared" si="4"/>
        <v>63.560060600439542</v>
      </c>
      <c r="CI6" s="176">
        <f t="shared" si="4"/>
        <v>-62.490264396109694</v>
      </c>
      <c r="CJ6" s="176">
        <f t="shared" si="4"/>
        <v>9.7400729567637523</v>
      </c>
      <c r="CK6" s="176">
        <f t="shared" si="4"/>
        <v>9.4321357731332753</v>
      </c>
      <c r="CL6" s="176">
        <f t="shared" si="4"/>
        <v>899.6297057070102</v>
      </c>
      <c r="CM6" s="176">
        <f t="shared" si="4"/>
        <v>-528.75965979667023</v>
      </c>
      <c r="CN6" s="176">
        <f t="shared" si="4"/>
        <v>332.08692113999945</v>
      </c>
      <c r="CO6" s="176">
        <f t="shared" si="4"/>
        <v>-78.195849399999815</v>
      </c>
      <c r="CP6" s="176">
        <f t="shared" si="4"/>
        <v>95.834755320000824</v>
      </c>
      <c r="CQ6" s="176">
        <f t="shared" si="4"/>
        <v>-87.170612909999932</v>
      </c>
      <c r="CR6" s="176">
        <f t="shared" si="4"/>
        <v>84.754158129999098</v>
      </c>
      <c r="CS6" s="176">
        <f t="shared" si="4"/>
        <v>143.01757319015672</v>
      </c>
      <c r="CT6" s="176">
        <f t="shared" si="4"/>
        <v>35.526743109999984</v>
      </c>
      <c r="CU6" s="176">
        <f t="shared" si="4"/>
        <v>-367.03799242999952</v>
      </c>
      <c r="CV6" s="176">
        <f t="shared" si="4"/>
        <v>-68.070549370000208</v>
      </c>
      <c r="CW6" s="176">
        <f t="shared" si="4"/>
        <v>232.19682126999945</v>
      </c>
      <c r="CX6" s="176">
        <f t="shared" si="4"/>
        <v>-38.158691099999189</v>
      </c>
      <c r="CY6" s="176">
        <f t="shared" si="4"/>
        <v>370.23895951000009</v>
      </c>
      <c r="CZ6" s="176">
        <f t="shared" si="4"/>
        <v>-167.72179740000092</v>
      </c>
      <c r="DA6" s="176">
        <f t="shared" si="4"/>
        <v>-282.33884680999859</v>
      </c>
      <c r="DB6" s="176">
        <f t="shared" si="4"/>
        <v>-55.196195600001033</v>
      </c>
      <c r="DC6" s="176">
        <f t="shared" si="4"/>
        <v>156.30544300000088</v>
      </c>
      <c r="DD6" s="176">
        <f t="shared" si="4"/>
        <v>45.07142040999863</v>
      </c>
      <c r="DE6" s="176">
        <f t="shared" si="4"/>
        <v>1.6897096500011486</v>
      </c>
      <c r="DF6" s="176">
        <f t="shared" si="4"/>
        <v>56.653151299999053</v>
      </c>
      <c r="DG6" s="176">
        <f t="shared" si="4"/>
        <v>-11.646413549999693</v>
      </c>
      <c r="DH6" s="176">
        <f t="shared" si="4"/>
        <v>77.834607420000765</v>
      </c>
      <c r="DI6" s="176">
        <f t="shared" si="4"/>
        <v>-44.487919059999513</v>
      </c>
      <c r="DJ6" s="176">
        <f t="shared" si="4"/>
        <v>-283.03492714000038</v>
      </c>
      <c r="DK6" s="176">
        <f t="shared" si="4"/>
        <v>536.50041959999953</v>
      </c>
      <c r="DL6" s="176">
        <f t="shared" si="4"/>
        <v>58.386375330000831</v>
      </c>
      <c r="DM6" s="176">
        <f t="shared" si="4"/>
        <v>339.58994840999907</v>
      </c>
      <c r="DN6" s="176">
        <f t="shared" si="4"/>
        <v>83.454934649999728</v>
      </c>
      <c r="DO6" s="176">
        <f t="shared" si="4"/>
        <v>223.12358991000011</v>
      </c>
      <c r="DP6" s="176">
        <f t="shared" si="4"/>
        <v>-101.39431420999954</v>
      </c>
      <c r="DQ6" s="176">
        <f t="shared" si="4"/>
        <v>328.22300568000014</v>
      </c>
      <c r="DR6" s="176">
        <f t="shared" si="4"/>
        <v>-89.709593440000219</v>
      </c>
      <c r="DS6" s="176">
        <f t="shared" si="4"/>
        <v>-162.08248772000024</v>
      </c>
      <c r="DT6" s="176">
        <f t="shared" si="4"/>
        <v>41.649065479999145</v>
      </c>
      <c r="DU6" s="176">
        <f t="shared" si="4"/>
        <v>-263.54949877999957</v>
      </c>
      <c r="DV6" s="176">
        <f t="shared" si="4"/>
        <v>-160.75770475999943</v>
      </c>
      <c r="DW6" s="176">
        <f t="shared" si="4"/>
        <v>15.978978010000176</v>
      </c>
      <c r="DX6" s="176">
        <f t="shared" ref="DX6:FT6" si="5">+DX7+DX10+DX14+DX15+DX16</f>
        <v>-64.644990794405999</v>
      </c>
      <c r="DY6" s="176">
        <f t="shared" si="5"/>
        <v>125.24430927440625</v>
      </c>
      <c r="DZ6" s="176">
        <f t="shared" si="5"/>
        <v>-130.57617759000124</v>
      </c>
      <c r="EA6" s="176">
        <f t="shared" si="5"/>
        <v>100.44504798000162</v>
      </c>
      <c r="EB6" s="176">
        <f t="shared" si="5"/>
        <v>-89.425616120000782</v>
      </c>
      <c r="EC6" s="176">
        <f t="shared" si="5"/>
        <v>108.51005674999898</v>
      </c>
      <c r="ED6" s="176">
        <f t="shared" si="5"/>
        <v>115.72597418000018</v>
      </c>
      <c r="EE6" s="176">
        <f t="shared" si="5"/>
        <v>-18.383130069999545</v>
      </c>
      <c r="EF6" s="176">
        <f t="shared" si="5"/>
        <v>-246.78792097000107</v>
      </c>
      <c r="EG6" s="176">
        <f t="shared" si="5"/>
        <v>4.8301691955870645</v>
      </c>
      <c r="EH6" s="176">
        <f t="shared" si="5"/>
        <v>29.429708912259052</v>
      </c>
      <c r="EI6" s="176">
        <f t="shared" si="5"/>
        <v>-136.76513314784421</v>
      </c>
      <c r="EJ6" s="176">
        <f t="shared" si="5"/>
        <v>38.578638499999414</v>
      </c>
      <c r="EK6" s="176">
        <f t="shared" si="5"/>
        <v>163.80505571999973</v>
      </c>
      <c r="EL6" s="176">
        <f t="shared" si="5"/>
        <v>89.161401984244009</v>
      </c>
      <c r="EM6" s="176">
        <f t="shared" si="5"/>
        <v>-123.49140854424539</v>
      </c>
      <c r="EN6" s="176">
        <f t="shared" si="5"/>
        <v>-52.760410489998819</v>
      </c>
      <c r="EO6" s="176">
        <f t="shared" si="5"/>
        <v>-5.2140074499995066</v>
      </c>
      <c r="EP6" s="176">
        <f t="shared" si="5"/>
        <v>157.81328284000014</v>
      </c>
      <c r="EQ6" s="176">
        <f t="shared" si="5"/>
        <v>-141.34432887315552</v>
      </c>
      <c r="ER6" s="176">
        <f t="shared" si="5"/>
        <v>58.070644843155634</v>
      </c>
      <c r="ES6" s="176">
        <f t="shared" si="5"/>
        <v>27.507280170000097</v>
      </c>
      <c r="ET6" s="176">
        <f t="shared" si="5"/>
        <v>61.87549794999974</v>
      </c>
      <c r="EU6" s="176">
        <f t="shared" si="5"/>
        <v>-49.975016080000046</v>
      </c>
      <c r="EV6" s="176">
        <f t="shared" si="5"/>
        <v>108.26085320999991</v>
      </c>
      <c r="EW6" s="176">
        <f t="shared" si="5"/>
        <v>160.53362758000046</v>
      </c>
      <c r="EX6" s="176">
        <f t="shared" si="5"/>
        <v>-187.64500336000032</v>
      </c>
      <c r="EY6" s="176">
        <f t="shared" si="5"/>
        <v>-78.727083879999938</v>
      </c>
      <c r="EZ6" s="176">
        <f t="shared" si="5"/>
        <v>-50.456726010000409</v>
      </c>
      <c r="FA6" s="176">
        <f t="shared" si="5"/>
        <v>64.084604240000175</v>
      </c>
      <c r="FB6" s="176">
        <f t="shared" si="5"/>
        <v>132.81677028000047</v>
      </c>
      <c r="FC6" s="176">
        <f t="shared" si="5"/>
        <v>232.89252212999904</v>
      </c>
      <c r="FD6" s="176">
        <f t="shared" si="5"/>
        <v>6.2962300000535265E-3</v>
      </c>
      <c r="FE6" s="176">
        <f t="shared" si="5"/>
        <v>-109.60102116999956</v>
      </c>
      <c r="FF6" s="176">
        <f t="shared" si="5"/>
        <v>-75.015613070000484</v>
      </c>
      <c r="FG6" s="176">
        <f t="shared" si="5"/>
        <v>104.14890048000021</v>
      </c>
      <c r="FH6" s="176">
        <f t="shared" si="5"/>
        <v>179.78985134000087</v>
      </c>
      <c r="FI6" s="176">
        <f t="shared" si="5"/>
        <v>262.06419962999991</v>
      </c>
      <c r="FJ6" s="176">
        <f t="shared" si="5"/>
        <v>36.341754469999628</v>
      </c>
      <c r="FK6" s="176">
        <f t="shared" si="5"/>
        <v>-49.58090289999906</v>
      </c>
      <c r="FL6" s="176">
        <f t="shared" si="5"/>
        <v>-87.092454440001177</v>
      </c>
      <c r="FM6" s="176">
        <f t="shared" si="5"/>
        <v>-194.87789809</v>
      </c>
      <c r="FN6" s="176">
        <f t="shared" si="5"/>
        <v>222.46315065999994</v>
      </c>
      <c r="FO6" s="176">
        <f t="shared" si="5"/>
        <v>44.107970580001165</v>
      </c>
      <c r="FP6" s="176">
        <f t="shared" si="5"/>
        <v>-19.756453490000744</v>
      </c>
      <c r="FQ6" s="176">
        <f t="shared" si="5"/>
        <v>9.971650309999518</v>
      </c>
      <c r="FR6" s="176">
        <f t="shared" si="5"/>
        <v>-288.47011428999912</v>
      </c>
      <c r="FS6" s="176">
        <f t="shared" si="5"/>
        <v>60.395566819999786</v>
      </c>
      <c r="FT6" s="176">
        <f t="shared" si="5"/>
        <v>-13.276888170000007</v>
      </c>
      <c r="FU6" s="176">
        <f t="shared" ref="FU6:FW6" si="6">+FU7+FU10+FU14+FU15+FU16</f>
        <v>29.70050779999994</v>
      </c>
      <c r="FV6" s="176">
        <f t="shared" si="6"/>
        <v>-146.4422672099999</v>
      </c>
      <c r="FW6" s="176">
        <f t="shared" si="6"/>
        <v>75.8585645</v>
      </c>
    </row>
    <row r="7" spans="1:179">
      <c r="B7" s="177">
        <v>11</v>
      </c>
      <c r="C7" s="178" t="s">
        <v>75</v>
      </c>
      <c r="D7" s="179">
        <f t="shared" ref="D7:K7" si="7">+SUM(D8:D9)</f>
        <v>-67.236707323394086</v>
      </c>
      <c r="E7" s="179">
        <f t="shared" si="7"/>
        <v>-31.568555219038355</v>
      </c>
      <c r="F7" s="179">
        <f t="shared" si="7"/>
        <v>-86.609681454980631</v>
      </c>
      <c r="G7" s="179">
        <f t="shared" si="7"/>
        <v>145.76978489000007</v>
      </c>
      <c r="H7" s="179">
        <f t="shared" si="7"/>
        <v>-108.51803409000001</v>
      </c>
      <c r="I7" s="179">
        <f t="shared" si="7"/>
        <v>223.47721091</v>
      </c>
      <c r="J7" s="179">
        <f t="shared" si="7"/>
        <v>98.352222520000169</v>
      </c>
      <c r="K7" s="179">
        <f t="shared" si="7"/>
        <v>-197.62303007000023</v>
      </c>
      <c r="L7" s="179">
        <f t="shared" ref="L7" si="8">+SUM(L8:L9)</f>
        <v>163.10013216000004</v>
      </c>
      <c r="M7" s="179">
        <f t="shared" ref="M7:M33" si="9">+SUM(FG7:FR7)</f>
        <v>19.788423470000168</v>
      </c>
      <c r="N7" s="180">
        <f t="shared" ref="N7:AO7" si="10">N8+N9</f>
        <v>64.908265044585534</v>
      </c>
      <c r="O7" s="180">
        <f t="shared" si="10"/>
        <v>-9.3182875260102662</v>
      </c>
      <c r="P7" s="180">
        <f t="shared" si="10"/>
        <v>59.89445533202047</v>
      </c>
      <c r="Q7" s="180">
        <f t="shared" si="10"/>
        <v>-182.72114017398982</v>
      </c>
      <c r="R7" s="180">
        <f t="shared" si="10"/>
        <v>-11.423793809187732</v>
      </c>
      <c r="S7" s="180">
        <f t="shared" si="10"/>
        <v>54.865033244925336</v>
      </c>
      <c r="T7" s="180">
        <f t="shared" si="10"/>
        <v>206.75081051014945</v>
      </c>
      <c r="U7" s="180">
        <f t="shared" si="10"/>
        <v>-281.76060516492544</v>
      </c>
      <c r="V7" s="180">
        <f t="shared" si="10"/>
        <v>-56.086018954980482</v>
      </c>
      <c r="W7" s="180">
        <f t="shared" si="10"/>
        <v>41.107275427999909</v>
      </c>
      <c r="X7" s="180">
        <f t="shared" si="10"/>
        <v>-63.073247418000022</v>
      </c>
      <c r="Y7" s="180">
        <f t="shared" si="10"/>
        <v>-8.557690510000036</v>
      </c>
      <c r="Z7" s="180">
        <f t="shared" si="10"/>
        <v>-71.693597689999962</v>
      </c>
      <c r="AA7" s="180">
        <f t="shared" si="10"/>
        <v>110.82236762000012</v>
      </c>
      <c r="AB7" s="180">
        <f t="shared" si="10"/>
        <v>-43.259414750000104</v>
      </c>
      <c r="AC7" s="180">
        <f t="shared" si="10"/>
        <v>149.90042971000003</v>
      </c>
      <c r="AD7" s="180">
        <f t="shared" si="10"/>
        <v>113.49359099999991</v>
      </c>
      <c r="AE7" s="180">
        <f t="shared" si="10"/>
        <v>273.8614988700001</v>
      </c>
      <c r="AF7" s="180">
        <f t="shared" si="10"/>
        <v>-331.50473611000001</v>
      </c>
      <c r="AG7" s="180">
        <f t="shared" si="10"/>
        <v>-164.36838785</v>
      </c>
      <c r="AH7" s="180">
        <f t="shared" si="10"/>
        <v>971.9618364600002</v>
      </c>
      <c r="AI7" s="180">
        <f t="shared" si="10"/>
        <v>-533.31833566000034</v>
      </c>
      <c r="AJ7" s="180">
        <f t="shared" si="10"/>
        <v>80.405809779999998</v>
      </c>
      <c r="AK7" s="180">
        <f t="shared" si="10"/>
        <v>-295.57209966999989</v>
      </c>
      <c r="AL7" s="180">
        <f t="shared" si="10"/>
        <v>203.84364992999986</v>
      </c>
      <c r="AM7" s="180">
        <f t="shared" si="10"/>
        <v>-104.82132357999997</v>
      </c>
      <c r="AN7" s="180">
        <f t="shared" si="10"/>
        <v>218.26570924999987</v>
      </c>
      <c r="AO7" s="180">
        <f t="shared" si="10"/>
        <v>-218.93581307999958</v>
      </c>
      <c r="AP7" s="180">
        <f>AP8+AP9</f>
        <v>-324.86684268000022</v>
      </c>
      <c r="AQ7" s="180">
        <f>AQ8+AQ9</f>
        <v>-94.519715569999931</v>
      </c>
      <c r="AR7" s="180">
        <f>AR8+AR9</f>
        <v>45.502301466844592</v>
      </c>
      <c r="AS7" s="180">
        <f>AS8+AS9</f>
        <v>176.26122671315537</v>
      </c>
      <c r="AT7" s="180">
        <f t="shared" ref="AT7:AY7" si="11">AT8+AT9</f>
        <v>40.681420560000035</v>
      </c>
      <c r="AU7" s="180">
        <f t="shared" si="11"/>
        <v>-214.75839601000007</v>
      </c>
      <c r="AV7" s="180">
        <f t="shared" si="11"/>
        <v>275.90110461</v>
      </c>
      <c r="AW7" s="180">
        <f t="shared" si="11"/>
        <v>61.276003000000053</v>
      </c>
      <c r="AX7" s="180">
        <f t="shared" si="11"/>
        <v>508.65300558999991</v>
      </c>
      <c r="AY7" s="180">
        <f t="shared" si="11"/>
        <v>67.551925890000007</v>
      </c>
      <c r="AZ7" s="180">
        <f t="shared" ref="AZ7:AZ34" si="12">+SUM(FM7:FO7)</f>
        <v>21.381610940000229</v>
      </c>
      <c r="BA7" s="180">
        <f t="shared" ref="BA7:BA34" si="13">+SUM(FP7:FR7)</f>
        <v>-577.79811895</v>
      </c>
      <c r="BB7" s="180">
        <f t="shared" ref="BB7:BB34" si="14">+SUM(FS7:FU7)</f>
        <v>-166.24734592000016</v>
      </c>
      <c r="BC7" s="180">
        <f>+BC8+BC9</f>
        <v>2.1603889599050774</v>
      </c>
      <c r="BD7" s="180">
        <f t="shared" ref="BD7:BK7" si="15">+BD8+BD9</f>
        <v>103.04795925734027</v>
      </c>
      <c r="BE7" s="180">
        <f t="shared" si="15"/>
        <v>-40.300083172659811</v>
      </c>
      <c r="BF7" s="180">
        <f t="shared" si="15"/>
        <v>11.077955777340158</v>
      </c>
      <c r="BG7" s="180">
        <f t="shared" si="15"/>
        <v>121.0177524173402</v>
      </c>
      <c r="BH7" s="180">
        <f t="shared" si="15"/>
        <v>-141.41399572069062</v>
      </c>
      <c r="BI7" s="180">
        <f t="shared" si="15"/>
        <v>8.9922337773401146</v>
      </c>
      <c r="BJ7" s="180">
        <f t="shared" si="15"/>
        <v>79.997602777340276</v>
      </c>
      <c r="BK7" s="180">
        <f t="shared" si="15"/>
        <v>-29.09538122265992</v>
      </c>
      <c r="BL7" s="180">
        <f t="shared" ref="BL7" si="16">+BL8+BL9</f>
        <v>62.192522607340202</v>
      </c>
      <c r="BM7" s="180">
        <f t="shared" ref="BM7" si="17">+BM8+BM9</f>
        <v>-29.337934109465561</v>
      </c>
      <c r="BN7" s="180">
        <f t="shared" ref="BN7" si="18">+BN8+BN9</f>
        <v>-215.57572867186445</v>
      </c>
      <c r="BO7" s="180">
        <f t="shared" ref="BO7" si="19">+BO8+BO9</f>
        <v>18.280438850712738</v>
      </c>
      <c r="BP7" s="180">
        <f t="shared" ref="BP7" si="20">+BP8+BP9</f>
        <v>20.089292170049813</v>
      </c>
      <c r="BQ7" s="180">
        <f t="shared" ref="BQ7" si="21">+BQ8+BQ9</f>
        <v>-49.793524829950279</v>
      </c>
      <c r="BR7" s="180">
        <f t="shared" ref="BR7:BS7" si="22">+BR8+BR9</f>
        <v>20.453627170049813</v>
      </c>
      <c r="BS7" s="180">
        <f t="shared" si="22"/>
        <v>-66.138341829950136</v>
      </c>
      <c r="BT7" s="180">
        <f t="shared" ref="BT7" si="23">+BT8+BT9</f>
        <v>100.54974790482565</v>
      </c>
      <c r="BU7" s="180">
        <f t="shared" ref="BU7" si="24">+BU8+BU9</f>
        <v>-19.653476829950112</v>
      </c>
      <c r="BV7" s="180">
        <f t="shared" ref="BV7" si="25">+BV8+BV9</f>
        <v>247.74009417004964</v>
      </c>
      <c r="BW7" s="180">
        <f t="shared" ref="BW7" si="26">+BW8+BW9</f>
        <v>-21.335806829950069</v>
      </c>
      <c r="BX7" s="180">
        <f t="shared" ref="BX7" si="27">+BX8+BX9</f>
        <v>-125.94128682995023</v>
      </c>
      <c r="BY7" s="180">
        <f t="shared" ref="BY7" si="28">+BY8+BY9</f>
        <v>24.692897289137434</v>
      </c>
      <c r="BZ7" s="180">
        <f t="shared" ref="BZ7:CA7" si="29">+BZ8+BZ9</f>
        <v>-180.51221562411263</v>
      </c>
      <c r="CA7" s="180">
        <f t="shared" si="29"/>
        <v>-56.809095434980563</v>
      </c>
      <c r="CB7" s="180">
        <f t="shared" ref="CB7" si="30">+CB8+CB9</f>
        <v>98.750700150000014</v>
      </c>
      <c r="CC7" s="180">
        <f t="shared" ref="CC7" si="31">+CC8+CC9</f>
        <v>-98.02762366999994</v>
      </c>
      <c r="CD7" s="180">
        <f t="shared" ref="CD7" si="32">+CD8+CD9</f>
        <v>8.1517826659998747</v>
      </c>
      <c r="CE7" s="180">
        <f t="shared" ref="CE7" si="33">+CE8+CE9</f>
        <v>51.637946006500066</v>
      </c>
      <c r="CF7" s="180">
        <f t="shared" ref="CF7" si="34">+CF8+CF9</f>
        <v>-18.682453244500032</v>
      </c>
      <c r="CG7" s="180">
        <f t="shared" ref="CG7" si="35">+CG8+CG9</f>
        <v>-114.17418997799996</v>
      </c>
      <c r="CH7" s="180">
        <f t="shared" ref="CH7:CI7" si="36">+CH8+CH9</f>
        <v>88.421331029999948</v>
      </c>
      <c r="CI7" s="180">
        <f t="shared" si="36"/>
        <v>-37.320388470000005</v>
      </c>
      <c r="CJ7" s="180">
        <f t="shared" ref="CJ7" si="37">+CJ8+CJ9</f>
        <v>-12.584327569999935</v>
      </c>
      <c r="CK7" s="180">
        <f t="shared" ref="CK7" si="38">+CK8+CK9</f>
        <v>-20.891605010000031</v>
      </c>
      <c r="CL7" s="180">
        <f t="shared" ref="CL7" si="39">+CL8+CL9</f>
        <v>24.918242069999931</v>
      </c>
      <c r="CM7" s="180">
        <f t="shared" ref="CM7" si="40">+CM8+CM9</f>
        <v>7.2358292600000844</v>
      </c>
      <c r="CN7" s="180">
        <f t="shared" ref="CN7" si="41">+CN8+CN9</f>
        <v>-68.990396539999992</v>
      </c>
      <c r="CO7" s="180">
        <f t="shared" ref="CO7" si="42">+CO8+CO9</f>
        <v>-9.9390304100000506</v>
      </c>
      <c r="CP7" s="180">
        <f t="shared" ref="CP7:CQ7" si="43">+CP8+CP9</f>
        <v>39.657256209999929</v>
      </c>
      <c r="CQ7" s="180">
        <f t="shared" si="43"/>
        <v>-66.822685369999903</v>
      </c>
      <c r="CR7" s="180">
        <f t="shared" ref="CR7" si="44">+CR8+CR9</f>
        <v>137.98779678000011</v>
      </c>
      <c r="CS7" s="180">
        <f t="shared" ref="CS7" si="45">+CS8+CS9</f>
        <v>-22.683358760000182</v>
      </c>
      <c r="CT7" s="180">
        <f t="shared" ref="CT7" si="46">+CT8+CT9</f>
        <v>41.844526050000013</v>
      </c>
      <c r="CU7" s="180">
        <f t="shared" ref="CU7" si="47">+CU8+CU9</f>
        <v>-62.420582039999942</v>
      </c>
      <c r="CV7" s="180">
        <f t="shared" ref="CV7" si="48">+CV8+CV9</f>
        <v>83.677717130000019</v>
      </c>
      <c r="CW7" s="180">
        <f t="shared" ref="CW7" si="49">+CW8+CW9</f>
        <v>121.87559263999995</v>
      </c>
      <c r="CX7" s="180">
        <f t="shared" ref="CX7:CY7" si="50">+CX8+CX9</f>
        <v>-55.652880059999937</v>
      </c>
      <c r="CY7" s="180">
        <f t="shared" si="50"/>
        <v>365.79870038000001</v>
      </c>
      <c r="CZ7" s="180">
        <f t="shared" ref="CZ7" si="51">+CZ8+CZ9</f>
        <v>-110.35461792999992</v>
      </c>
      <c r="DA7" s="180">
        <f t="shared" ref="DA7" si="52">+DA8+DA9</f>
        <v>-141.95049145000019</v>
      </c>
      <c r="DB7" s="180">
        <f t="shared" ref="DB7" si="53">+DB8+DB9</f>
        <v>83.606803209999953</v>
      </c>
      <c r="DC7" s="180">
        <f t="shared" ref="DC7" si="54">+DC8+DC9</f>
        <v>158.7795753100001</v>
      </c>
      <c r="DD7" s="180">
        <f t="shared" ref="DD7" si="55">+DD8+DD9</f>
        <v>31.475120350000076</v>
      </c>
      <c r="DE7" s="180">
        <f t="shared" ref="DE7" si="56">+DE8+DE9</f>
        <v>34.338319149999862</v>
      </c>
      <c r="DF7" s="180">
        <f t="shared" ref="DF7:DG7" si="57">+DF8+DF9</f>
        <v>110.6398416000001</v>
      </c>
      <c r="DG7" s="180">
        <f t="shared" si="57"/>
        <v>-476.48289685999998</v>
      </c>
      <c r="DH7" s="180">
        <f t="shared" ref="DH7" si="58">+DH8+DH9</f>
        <v>207.31901211999994</v>
      </c>
      <c r="DI7" s="180">
        <f t="shared" ref="DI7" si="59">+DI8+DI9</f>
        <v>16.508485330000042</v>
      </c>
      <c r="DJ7" s="180">
        <f t="shared" ref="DJ7" si="60">+DJ8+DJ9</f>
        <v>-388.19588529999999</v>
      </c>
      <c r="DK7" s="180">
        <f t="shared" ref="DK7" si="61">+DK8+DK9</f>
        <v>458.52296725000008</v>
      </c>
      <c r="DL7" s="180">
        <f t="shared" ref="DL7" si="62">+DL8+DL9</f>
        <v>161.35934668999985</v>
      </c>
      <c r="DM7" s="180">
        <f t="shared" ref="DM7" si="63">+DM8+DM9</f>
        <v>352.07952252000035</v>
      </c>
      <c r="DN7" s="180">
        <f t="shared" ref="DN7:DO7" si="64">+DN8+DN9</f>
        <v>-209.92228696000021</v>
      </c>
      <c r="DO7" s="180">
        <f t="shared" si="64"/>
        <v>-135.8344095100002</v>
      </c>
      <c r="DP7" s="180">
        <f t="shared" ref="DP7" si="65">+DP8+DP9</f>
        <v>-187.56163918999988</v>
      </c>
      <c r="DQ7" s="180">
        <f t="shared" ref="DQ7" si="66">+DQ8+DQ9</f>
        <v>394.97221434000005</v>
      </c>
      <c r="DR7" s="180">
        <f t="shared" ref="DR7" si="67">+DR8+DR9</f>
        <v>-186.85623028000018</v>
      </c>
      <c r="DS7" s="180">
        <f t="shared" ref="DS7" si="68">+DS8+DS9</f>
        <v>-127.71017427999988</v>
      </c>
      <c r="DT7" s="180">
        <f t="shared" ref="DT7" si="69">+DT8+DT9</f>
        <v>-51.980371479999953</v>
      </c>
      <c r="DU7" s="180">
        <f t="shared" ref="DU7" si="70">+DU8+DU9</f>
        <v>-175.69883666000013</v>
      </c>
      <c r="DV7" s="180">
        <f t="shared" ref="DV7:DW7" si="71">+DV8+DV9</f>
        <v>-67.892891529999815</v>
      </c>
      <c r="DW7" s="180">
        <f t="shared" si="71"/>
        <v>71.997160679999894</v>
      </c>
      <c r="DX7" s="180">
        <f t="shared" ref="DX7" si="72">+DX8+DX9</f>
        <v>2.1800044155947891</v>
      </c>
      <c r="DY7" s="180">
        <f t="shared" ref="DY7" si="73">+DY8+DY9</f>
        <v>129.6664848344052</v>
      </c>
      <c r="DZ7" s="180">
        <f t="shared" ref="DZ7" si="74">+DZ8+DZ9</f>
        <v>-102.45518613999985</v>
      </c>
      <c r="EA7" s="180">
        <f t="shared" ref="EA7" si="75">+EA8+EA9</f>
        <v>82.727321200000006</v>
      </c>
      <c r="EB7" s="180">
        <f t="shared" ref="EB7" si="76">+EB8+EB9</f>
        <v>-85.093458640000122</v>
      </c>
      <c r="EC7" s="180">
        <f t="shared" ref="EC7" si="77">+EC8+EC9</f>
        <v>116.11749588999989</v>
      </c>
      <c r="ED7" s="180">
        <f t="shared" ref="ED7:EE7" si="78">+ED8+ED9</f>
        <v>112.50458908000004</v>
      </c>
      <c r="EE7" s="180">
        <f t="shared" si="78"/>
        <v>-10.356375720000079</v>
      </c>
      <c r="EF7" s="180">
        <f t="shared" ref="EF7" si="79">+EF8+EF9</f>
        <v>-249.96063074999986</v>
      </c>
      <c r="EG7" s="180">
        <f t="shared" ref="EG7" si="80">+EG8+EG9</f>
        <v>-14.254803540000072</v>
      </c>
      <c r="EH7" s="180">
        <f t="shared" ref="EH7" si="81">+EH8+EH9</f>
        <v>45.27962121000035</v>
      </c>
      <c r="EI7" s="180">
        <f t="shared" ref="EI7" si="82">+EI8+EI9</f>
        <v>-157.86185020000028</v>
      </c>
      <c r="EJ7" s="180">
        <f t="shared" ref="EJ7" si="83">+EJ8+EJ9</f>
        <v>-91.692096479999947</v>
      </c>
      <c r="EK7" s="180">
        <f t="shared" ref="EK7" si="84">+EK8+EK9</f>
        <v>-75.312895999999995</v>
      </c>
      <c r="EL7" s="180">
        <f t="shared" ref="EL7:EM7" si="85">+EL8+EL9</f>
        <v>42.895975464243776</v>
      </c>
      <c r="EM7" s="180">
        <f t="shared" si="85"/>
        <v>-130.46916444424383</v>
      </c>
      <c r="EN7" s="180">
        <f t="shared" ref="EN7" si="86">+EN8+EN9</f>
        <v>-6.9465265899998876</v>
      </c>
      <c r="EO7" s="180">
        <f t="shared" ref="EO7" si="87">+EO8+EO9</f>
        <v>28.837566529999982</v>
      </c>
      <c r="EP7" s="180">
        <f t="shared" ref="EP7" si="88">+EP8+EP9</f>
        <v>130.06355333999997</v>
      </c>
      <c r="EQ7" s="180">
        <f t="shared" ref="EQ7" si="89">+EQ8+EQ9</f>
        <v>-113.39881840315537</v>
      </c>
      <c r="ER7" s="180">
        <f t="shared" ref="ER7" si="90">+ER8+ER9</f>
        <v>85.7922993531553</v>
      </c>
      <c r="ES7" s="180">
        <f t="shared" ref="ES7" si="91">+ES8+ES9</f>
        <v>1.9648577299999568</v>
      </c>
      <c r="ET7" s="180">
        <f t="shared" ref="ET7:EU7" si="92">+ET8+ET9</f>
        <v>88.504069630000103</v>
      </c>
      <c r="EU7" s="180">
        <f t="shared" si="92"/>
        <v>-83.189555049999967</v>
      </c>
      <c r="EV7" s="180">
        <f t="shared" ref="EV7" si="93">+EV8+EV9</f>
        <v>54.158151039999858</v>
      </c>
      <c r="EW7" s="180">
        <f t="shared" ref="EW7" si="94">+EW8+EW9</f>
        <v>69.712824570000151</v>
      </c>
      <c r="EX7" s="180">
        <f t="shared" ref="EX7" si="95">+EX8+EX9</f>
        <v>-205.37363977000007</v>
      </c>
      <c r="EY7" s="180">
        <f t="shared" ref="EY7" si="96">+EY8+EY9</f>
        <v>42.806060620000054</v>
      </c>
      <c r="EZ7" s="180">
        <f t="shared" ref="EZ7" si="97">+EZ8+EZ9</f>
        <v>-52.190816860000034</v>
      </c>
      <c r="FA7" s="180">
        <f t="shared" ref="FA7" si="98">+FA8+FA9</f>
        <v>43.400045159999962</v>
      </c>
      <c r="FB7" s="180">
        <f t="shared" ref="FB7:FC7" si="99">+FB8+FB9</f>
        <v>85.950961770000063</v>
      </c>
      <c r="FC7" s="180">
        <f t="shared" si="99"/>
        <v>146.55009767999999</v>
      </c>
      <c r="FD7" s="180">
        <f t="shared" ref="FD7" si="100">+FD8+FD9</f>
        <v>45.175779119999838</v>
      </c>
      <c r="FE7" s="180">
        <f t="shared" ref="FE7" si="101">+FE8+FE9</f>
        <v>49.407123390000137</v>
      </c>
      <c r="FF7" s="180">
        <f t="shared" ref="FF7" si="102">+FF8+FF9</f>
        <v>-33.30689950999993</v>
      </c>
      <c r="FG7" s="180">
        <f t="shared" ref="FG7" si="103">+FG8+FG9</f>
        <v>129.85465844999979</v>
      </c>
      <c r="FH7" s="180">
        <f t="shared" ref="FH7" si="104">+FH8+FH9</f>
        <v>174.9649996200001</v>
      </c>
      <c r="FI7" s="180">
        <f t="shared" ref="FI7" si="105">+FI8+FI9</f>
        <v>203.83334752000002</v>
      </c>
      <c r="FJ7" s="180">
        <f t="shared" ref="FJ7:FK7" si="106">+FJ8+FJ9</f>
        <v>94.023768910000072</v>
      </c>
      <c r="FK7" s="180">
        <f t="shared" si="106"/>
        <v>-11.171179799999795</v>
      </c>
      <c r="FL7" s="180">
        <f t="shared" ref="FL7" si="107">+FL8+FL9</f>
        <v>-15.300663220000272</v>
      </c>
      <c r="FM7" s="180">
        <f t="shared" ref="FM7" si="108">+FM8+FM9</f>
        <v>-235.78261505000009</v>
      </c>
      <c r="FN7" s="180">
        <f t="shared" ref="FN7" si="109">+FN8+FN9</f>
        <v>169.04840970000021</v>
      </c>
      <c r="FO7" s="180">
        <f t="shared" ref="FO7" si="110">+FO8+FO9</f>
        <v>88.115816290000112</v>
      </c>
      <c r="FP7" s="180">
        <f t="shared" ref="FP7" si="111">+FP8+FP9</f>
        <v>2.3893550799998096</v>
      </c>
      <c r="FQ7" s="180">
        <f t="shared" ref="FQ7" si="112">+FQ8+FQ9</f>
        <v>-263.46322301000009</v>
      </c>
      <c r="FR7" s="180">
        <f t="shared" ref="FR7:FS7" si="113">+FR8+FR9</f>
        <v>-316.72425101999971</v>
      </c>
      <c r="FS7" s="180">
        <f t="shared" si="113"/>
        <v>16.669476689999801</v>
      </c>
      <c r="FT7" s="180">
        <f t="shared" ref="FT7" si="114">+FT8+FT9</f>
        <v>-257.61733040999991</v>
      </c>
      <c r="FU7" s="180">
        <f t="shared" ref="FU7:FW7" si="115">+FU8+FU9</f>
        <v>74.70050779999994</v>
      </c>
      <c r="FV7" s="180">
        <f t="shared" si="115"/>
        <v>-96.442267209999912</v>
      </c>
      <c r="FW7" s="180">
        <f t="shared" si="115"/>
        <v>45.8585645</v>
      </c>
    </row>
    <row r="8" spans="1:179" s="161" customFormat="1">
      <c r="B8" s="181">
        <v>111</v>
      </c>
      <c r="C8" s="182" t="s">
        <v>77</v>
      </c>
      <c r="D8" s="183">
        <f t="shared" ref="D8:D9" si="116">+SUM(BC8:BN8)</f>
        <v>-17.342954480000117</v>
      </c>
      <c r="E8" s="183">
        <f t="shared" ref="E8:E9" si="117">+SUM(BO8:BZ8)</f>
        <v>-36.898464999999931</v>
      </c>
      <c r="F8" s="183">
        <f t="shared" ref="F8:F9" si="118">+SUM(CA8:CL8)</f>
        <v>-73.125778999999937</v>
      </c>
      <c r="G8" s="183">
        <f t="shared" ref="G8:G9" si="119">+SUM(CM8:CX8)</f>
        <v>162.02849600000005</v>
      </c>
      <c r="H8" s="183">
        <f t="shared" ref="H8:H9" si="120">+SUM(CY8:DJ8)</f>
        <v>-104.45215100000001</v>
      </c>
      <c r="I8" s="183">
        <f t="shared" ref="I8:I9" si="121">+SUM(DK8:DV8)</f>
        <v>202.64833299999992</v>
      </c>
      <c r="J8" s="183">
        <f t="shared" ref="J8:J9" si="122">+SUM(DW8:EH8)</f>
        <v>90.274993000000165</v>
      </c>
      <c r="K8" s="183">
        <f t="shared" ref="K8:K9" si="123">+SUM(EI8:ET8)</f>
        <v>-206.71986900000016</v>
      </c>
      <c r="L8" s="183">
        <f>+SUM(EU8:FF8)</f>
        <v>178.21758599999998</v>
      </c>
      <c r="M8" s="183">
        <f t="shared" si="9"/>
        <v>-78.607453229999919</v>
      </c>
      <c r="N8" s="183">
        <f t="shared" ref="N8:N16" si="124">+SUM(BC8:BE8)</f>
        <v>76.861943050000036</v>
      </c>
      <c r="O8" s="183">
        <f t="shared" ref="O8:O16" si="125">+SUM(BF8:BH8)</f>
        <v>9.3004466400000183</v>
      </c>
      <c r="P8" s="183">
        <f t="shared" ref="P8:P16" si="126">+SUM(BI8:BK8)</f>
        <v>68.096986999999899</v>
      </c>
      <c r="Q8" s="183">
        <f t="shared" ref="Q8:Q16" si="127">+SUM(BL8:BN8)</f>
        <v>-171.60233117000007</v>
      </c>
      <c r="R8" s="183">
        <f t="shared" ref="R8:R16" si="128">+SUM(BO8:BQ8)</f>
        <v>-1.9836149999998725</v>
      </c>
      <c r="S8" s="183">
        <f t="shared" ref="S8:S16" si="129">+SUM(BR8:BT8)</f>
        <v>62.942311000000018</v>
      </c>
      <c r="T8" s="183">
        <f t="shared" ref="T8:T16" si="130">+SUM(BU8:BW8)</f>
        <v>208.22625500000004</v>
      </c>
      <c r="U8" s="183">
        <f t="shared" ref="U8:U16" si="131">+SUM(BX8:BZ8)</f>
        <v>-306.08341600000011</v>
      </c>
      <c r="V8" s="183">
        <f t="shared" ref="V8:V16" si="132">+SUM(CA8:CC8)</f>
        <v>-27.587627999999881</v>
      </c>
      <c r="W8" s="183">
        <f t="shared" ref="W8:W16" si="133">+SUM(CD8:CF8)</f>
        <v>35.552443999999923</v>
      </c>
      <c r="X8" s="183">
        <f t="shared" ref="X8:X16" si="134">+SUM(CG8:CI8)</f>
        <v>-65.482316999999966</v>
      </c>
      <c r="Y8" s="183">
        <f t="shared" ref="Y8:Y16" si="135">+SUM(CJ8:CL8)</f>
        <v>-15.608278000000013</v>
      </c>
      <c r="Z8" s="183">
        <f t="shared" ref="Z8:Z16" si="136">+SUM(CM8:CO8)</f>
        <v>-69.502335999999985</v>
      </c>
      <c r="AA8" s="183">
        <f t="shared" ref="AA8:AA16" si="137">+SUM(CP8:CR8)</f>
        <v>110.30741000000003</v>
      </c>
      <c r="AB8" s="183">
        <f t="shared" ref="AB8:AB16" si="138">+SUM(CS8:CU8)</f>
        <v>-30.404301000000032</v>
      </c>
      <c r="AC8" s="183">
        <f t="shared" ref="AC8:AC16" si="139">+SUM(CV8:CX8)</f>
        <v>151.62772300000003</v>
      </c>
      <c r="AD8" s="183">
        <f t="shared" ref="AD8:AD16" si="140">+SUM(CY8:DA8)</f>
        <v>114.96276699999987</v>
      </c>
      <c r="AE8" s="183">
        <f t="shared" ref="AE8:AE16" si="141">+SUM(DB8:DD8)</f>
        <v>264.51865400000008</v>
      </c>
      <c r="AF8" s="183">
        <f t="shared" ref="AF8:AF16" si="142">+SUM(DE8:DG8)</f>
        <v>-321.07140099999998</v>
      </c>
      <c r="AG8" s="183">
        <f t="shared" ref="AG8:AG16" si="143">+SUM(DH8:DJ8)</f>
        <v>-162.86217099999999</v>
      </c>
      <c r="AH8" s="183">
        <f t="shared" ref="AH8:AH16" si="144">+SUM(DK8:DM8)</f>
        <v>966.63675000000012</v>
      </c>
      <c r="AI8" s="183">
        <f t="shared" ref="AI8:AI16" si="145">+SUM(DN8:DP8)</f>
        <v>-533.45236700000021</v>
      </c>
      <c r="AJ8" s="183">
        <f t="shared" ref="AJ8:AJ16" si="146">+SUM(DQ8:DS8)</f>
        <v>57.192718000000013</v>
      </c>
      <c r="AK8" s="183">
        <f t="shared" ref="AK8:AK16" si="147">+SUM(DT8:DV8)</f>
        <v>-287.728768</v>
      </c>
      <c r="AL8" s="183">
        <f t="shared" ref="AL8:AL16" si="148">+SUM(DW8:DY8)</f>
        <v>217.14752499999992</v>
      </c>
      <c r="AM8" s="183">
        <f t="shared" ref="AM8:AM16" si="149">+SUM(DZ8:EB8)</f>
        <v>-116.72657599999991</v>
      </c>
      <c r="AN8" s="183">
        <f t="shared" ref="AN8:AN16" si="150">+SUM(EC8:EE8)</f>
        <v>218.75879699999984</v>
      </c>
      <c r="AO8" s="183">
        <f t="shared" ref="AO8:AO16" si="151">+SUM(EF8:EH8)</f>
        <v>-228.90475299999969</v>
      </c>
      <c r="AP8" s="183">
        <f t="shared" ref="AP8:AP16" si="152">+SUM(EI8:EK8)</f>
        <v>-325.29503400000016</v>
      </c>
      <c r="AQ8" s="183">
        <f t="shared" ref="AQ8:AQ16" si="153">+SUM(EL8:EN8)</f>
        <v>-94.937239999999974</v>
      </c>
      <c r="AR8" s="183">
        <f t="shared" ref="AR8:AR16" si="154">+SUM(EO8:EQ8)</f>
        <v>29.756796999999978</v>
      </c>
      <c r="AS8" s="183">
        <f t="shared" ref="AS8:AS16" si="155">+SUM(ER8:ET8)</f>
        <v>183.75560800000002</v>
      </c>
      <c r="AT8" s="183">
        <f>+SUM(EU8:EW8)</f>
        <v>49.736855999999989</v>
      </c>
      <c r="AU8" s="183">
        <f>+SUM(EX8:EZ8)</f>
        <v>-211.06546400000002</v>
      </c>
      <c r="AV8" s="183">
        <f>+SUM(FA8:FC8)</f>
        <v>270.84814400000005</v>
      </c>
      <c r="AW8" s="183">
        <f>+SUM(FD8:FF8)</f>
        <v>68.698049999999967</v>
      </c>
      <c r="AX8" s="183">
        <f>+SUM(FG8:FI8)</f>
        <v>501.31451099999992</v>
      </c>
      <c r="AY8" s="183">
        <f>+SUM(FJ8:FL8)</f>
        <v>53.415032999999994</v>
      </c>
      <c r="AZ8" s="183">
        <f t="shared" si="12"/>
        <v>-7.0685569999998279</v>
      </c>
      <c r="BA8" s="183">
        <f t="shared" si="13"/>
        <v>-626.26844023000001</v>
      </c>
      <c r="BB8" s="183">
        <f t="shared" si="14"/>
        <v>-168.20217892000016</v>
      </c>
      <c r="BC8" s="184">
        <v>15.95571252000002</v>
      </c>
      <c r="BD8" s="184">
        <v>99.972136480000017</v>
      </c>
      <c r="BE8" s="184">
        <v>-39.065905950000001</v>
      </c>
      <c r="BF8" s="184">
        <v>22.432132999999965</v>
      </c>
      <c r="BG8" s="184">
        <v>13.001929640000071</v>
      </c>
      <c r="BH8" s="184">
        <v>-26.133616000000018</v>
      </c>
      <c r="BI8" s="184">
        <v>8.10641099999998</v>
      </c>
      <c r="BJ8" s="184">
        <v>89.401780000000031</v>
      </c>
      <c r="BK8" s="184">
        <v>-29.411204000000112</v>
      </c>
      <c r="BL8" s="184">
        <v>64.996699830000011</v>
      </c>
      <c r="BM8" s="184">
        <v>-33.350526999999943</v>
      </c>
      <c r="BN8" s="184">
        <v>-203.24850400000014</v>
      </c>
      <c r="BO8" s="184">
        <v>32.096988000000181</v>
      </c>
      <c r="BP8" s="184">
        <v>20.331107000000031</v>
      </c>
      <c r="BQ8" s="184">
        <v>-54.411710000000085</v>
      </c>
      <c r="BR8" s="184">
        <v>23.015442000000007</v>
      </c>
      <c r="BS8" s="184">
        <v>-62.76652699999994</v>
      </c>
      <c r="BT8" s="184">
        <v>102.69339599999995</v>
      </c>
      <c r="BU8" s="184">
        <v>-19.601661999999919</v>
      </c>
      <c r="BV8" s="184">
        <v>245.26190899999983</v>
      </c>
      <c r="BW8" s="184">
        <v>-17.433991999999876</v>
      </c>
      <c r="BX8" s="184">
        <v>-126.76947200000001</v>
      </c>
      <c r="BY8" s="184">
        <v>22.184028999999896</v>
      </c>
      <c r="BZ8" s="184">
        <v>-201.497973</v>
      </c>
      <c r="CA8" s="184">
        <v>-58.042503999999923</v>
      </c>
      <c r="CB8" s="184">
        <v>99.334240000000051</v>
      </c>
      <c r="CC8" s="184">
        <v>-68.87936400000001</v>
      </c>
      <c r="CD8" s="184">
        <v>0.41482599999991976</v>
      </c>
      <c r="CE8" s="184">
        <v>56.197453000000024</v>
      </c>
      <c r="CF8" s="184">
        <v>-21.059835000000021</v>
      </c>
      <c r="CG8" s="184">
        <v>-109.69400599999994</v>
      </c>
      <c r="CH8" s="184">
        <v>75.38591999999997</v>
      </c>
      <c r="CI8" s="184">
        <v>-31.174230999999992</v>
      </c>
      <c r="CJ8" s="184">
        <v>-12.655585000000002</v>
      </c>
      <c r="CK8" s="184">
        <v>-26.365538999999984</v>
      </c>
      <c r="CL8" s="184">
        <v>23.412845999999973</v>
      </c>
      <c r="CM8" s="184">
        <v>-8.8568409999999744</v>
      </c>
      <c r="CN8" s="184">
        <v>-44.700634000000008</v>
      </c>
      <c r="CO8" s="184">
        <v>-15.944861000000003</v>
      </c>
      <c r="CP8" s="184">
        <v>45.311465999999967</v>
      </c>
      <c r="CQ8" s="184">
        <v>-61.394681999999975</v>
      </c>
      <c r="CR8" s="184">
        <v>126.39062600000004</v>
      </c>
      <c r="CS8" s="184">
        <v>-20.382062000000076</v>
      </c>
      <c r="CT8" s="184">
        <v>46.576537000000002</v>
      </c>
      <c r="CU8" s="184">
        <v>-56.598775999999958</v>
      </c>
      <c r="CV8" s="184">
        <v>81.680966000000041</v>
      </c>
      <c r="CW8" s="184">
        <v>124.58170499999994</v>
      </c>
      <c r="CX8" s="184">
        <v>-54.634947999999952</v>
      </c>
      <c r="CY8" s="184">
        <v>367.99598100000003</v>
      </c>
      <c r="CZ8" s="184">
        <v>-108.86328600000002</v>
      </c>
      <c r="DA8" s="184">
        <v>-144.16992800000014</v>
      </c>
      <c r="DB8" s="184">
        <v>87.841436000000044</v>
      </c>
      <c r="DC8" s="184">
        <v>161.19756800000005</v>
      </c>
      <c r="DD8" s="184">
        <v>15.479649999999992</v>
      </c>
      <c r="DE8" s="184">
        <v>43.274356999999895</v>
      </c>
      <c r="DF8" s="184">
        <v>111.9486340000002</v>
      </c>
      <c r="DG8" s="184">
        <v>-476.29439200000007</v>
      </c>
      <c r="DH8" s="184">
        <v>207.23333599999995</v>
      </c>
      <c r="DI8" s="184">
        <v>20.521483000000103</v>
      </c>
      <c r="DJ8" s="184">
        <v>-390.61699000000004</v>
      </c>
      <c r="DK8" s="184">
        <v>458.02530700000005</v>
      </c>
      <c r="DL8" s="184">
        <v>155.26083299999993</v>
      </c>
      <c r="DM8" s="184">
        <v>353.35061000000019</v>
      </c>
      <c r="DN8" s="184">
        <v>-206.26448400000015</v>
      </c>
      <c r="DO8" s="184">
        <v>-136.2908450000001</v>
      </c>
      <c r="DP8" s="184">
        <v>-190.89703799999995</v>
      </c>
      <c r="DQ8" s="184">
        <v>399.92049600000007</v>
      </c>
      <c r="DR8" s="184">
        <v>-209.38242000000014</v>
      </c>
      <c r="DS8" s="184">
        <v>-133.34535799999992</v>
      </c>
      <c r="DT8" s="184">
        <v>-49.11902299999997</v>
      </c>
      <c r="DU8" s="184">
        <v>-175.85876900000005</v>
      </c>
      <c r="DV8" s="184">
        <v>-62.75097599999998</v>
      </c>
      <c r="DW8" s="184">
        <v>77.250788999999884</v>
      </c>
      <c r="DX8" s="184">
        <v>-3.6132909999998901</v>
      </c>
      <c r="DY8" s="184">
        <v>143.51002699999992</v>
      </c>
      <c r="DZ8" s="184">
        <v>-114.28852699999993</v>
      </c>
      <c r="EA8" s="184">
        <v>86.671869000000015</v>
      </c>
      <c r="EB8" s="184">
        <v>-89.109917999999993</v>
      </c>
      <c r="EC8" s="184">
        <v>129.43866299999991</v>
      </c>
      <c r="ED8" s="184">
        <v>106.47296400000005</v>
      </c>
      <c r="EE8" s="184">
        <v>-17.152830000000108</v>
      </c>
      <c r="EF8" s="184">
        <v>-261.54591499999981</v>
      </c>
      <c r="EG8" s="184">
        <v>-10.510673000000054</v>
      </c>
      <c r="EH8" s="184">
        <v>43.151835000000176</v>
      </c>
      <c r="EI8" s="184">
        <v>-152.82708900000023</v>
      </c>
      <c r="EJ8" s="184">
        <v>-94.715540999999916</v>
      </c>
      <c r="EK8" s="184">
        <v>-77.752404000000013</v>
      </c>
      <c r="EL8" s="184">
        <v>51.170599999999922</v>
      </c>
      <c r="EM8" s="184">
        <v>-133.91399799999994</v>
      </c>
      <c r="EN8" s="184">
        <v>-12.193841999999961</v>
      </c>
      <c r="EO8" s="184">
        <v>14.023919999999976</v>
      </c>
      <c r="EP8" s="184">
        <v>127.8973620000001</v>
      </c>
      <c r="EQ8" s="184">
        <v>-112.1644850000001</v>
      </c>
      <c r="ER8" s="184">
        <v>78.785370999999969</v>
      </c>
      <c r="ES8" s="184">
        <v>7.4309010000000342</v>
      </c>
      <c r="ET8" s="184">
        <v>97.53933600000002</v>
      </c>
      <c r="EU8" s="184">
        <v>-92.397376999999977</v>
      </c>
      <c r="EV8" s="184">
        <v>73.94598999999991</v>
      </c>
      <c r="EW8" s="184">
        <v>68.188243000000057</v>
      </c>
      <c r="EX8" s="184">
        <v>-203.46364300000002</v>
      </c>
      <c r="EY8" s="184">
        <v>49.372100999999958</v>
      </c>
      <c r="EZ8" s="184">
        <v>-56.973921999999959</v>
      </c>
      <c r="FA8" s="184">
        <v>39.679006999999984</v>
      </c>
      <c r="FB8" s="184">
        <v>93.309186000000039</v>
      </c>
      <c r="FC8" s="184">
        <v>137.85995100000002</v>
      </c>
      <c r="FD8" s="184">
        <v>51.749018999999919</v>
      </c>
      <c r="FE8" s="184">
        <v>39.742948000000013</v>
      </c>
      <c r="FF8" s="184">
        <v>-22.793916999999965</v>
      </c>
      <c r="FG8" s="184">
        <v>118.19470599999988</v>
      </c>
      <c r="FH8" s="184">
        <v>189.59065099999998</v>
      </c>
      <c r="FI8" s="184">
        <v>193.52915400000006</v>
      </c>
      <c r="FJ8" s="184">
        <v>90.582607000000053</v>
      </c>
      <c r="FK8" s="184">
        <v>-31.731130999999777</v>
      </c>
      <c r="FL8" s="184">
        <v>-5.4364430000002812</v>
      </c>
      <c r="FM8" s="184">
        <v>-221.95221100000003</v>
      </c>
      <c r="FN8" s="184">
        <v>139.51669100000015</v>
      </c>
      <c r="FO8" s="184">
        <v>75.366963000000055</v>
      </c>
      <c r="FP8" s="184">
        <v>-25.172508000000107</v>
      </c>
      <c r="FQ8" s="184">
        <v>-251.74047900000005</v>
      </c>
      <c r="FR8" s="184">
        <v>-349.35545322999985</v>
      </c>
      <c r="FS8" s="184">
        <v>16.599810689999799</v>
      </c>
      <c r="FT8" s="184">
        <v>-257.8458554099999</v>
      </c>
      <c r="FU8" s="184">
        <v>73.043865799999935</v>
      </c>
      <c r="FV8" s="184">
        <v>-95.930128209999907</v>
      </c>
      <c r="FW8" s="184">
        <v>44.621062499999994</v>
      </c>
    </row>
    <row r="9" spans="1:179" s="161" customFormat="1">
      <c r="B9" s="181">
        <v>112</v>
      </c>
      <c r="C9" s="182" t="s">
        <v>78</v>
      </c>
      <c r="D9" s="183">
        <f t="shared" si="116"/>
        <v>-49.893752843393969</v>
      </c>
      <c r="E9" s="183">
        <f t="shared" si="117"/>
        <v>5.3299097809615752</v>
      </c>
      <c r="F9" s="183">
        <f t="shared" si="118"/>
        <v>-13.483902454980687</v>
      </c>
      <c r="G9" s="183">
        <f t="shared" si="119"/>
        <v>-16.258711109999968</v>
      </c>
      <c r="H9" s="183">
        <f t="shared" si="120"/>
        <v>-4.065883089999998</v>
      </c>
      <c r="I9" s="183">
        <f t="shared" si="121"/>
        <v>20.828877910000088</v>
      </c>
      <c r="J9" s="183">
        <f t="shared" si="122"/>
        <v>8.0772295200000066</v>
      </c>
      <c r="K9" s="183">
        <f t="shared" si="123"/>
        <v>9.0968389299999348</v>
      </c>
      <c r="L9" s="183">
        <f t="shared" ref="L9:L33" si="156">+SUM(EU9:FF9)</f>
        <v>-15.117453839999941</v>
      </c>
      <c r="M9" s="183">
        <f t="shared" si="9"/>
        <v>98.395876700000059</v>
      </c>
      <c r="N9" s="183">
        <f t="shared" si="124"/>
        <v>-11.953678005414504</v>
      </c>
      <c r="O9" s="183">
        <f t="shared" si="125"/>
        <v>-18.618734166010285</v>
      </c>
      <c r="P9" s="183">
        <f t="shared" si="126"/>
        <v>-8.2025316679794269</v>
      </c>
      <c r="Q9" s="183">
        <f t="shared" si="127"/>
        <v>-11.118809003989755</v>
      </c>
      <c r="R9" s="183">
        <f t="shared" si="128"/>
        <v>-9.4401788091878593</v>
      </c>
      <c r="S9" s="183">
        <f t="shared" si="129"/>
        <v>-8.0772777550746806</v>
      </c>
      <c r="T9" s="183">
        <f t="shared" si="130"/>
        <v>-1.4754444898505827</v>
      </c>
      <c r="U9" s="183">
        <f t="shared" si="131"/>
        <v>24.322810835074694</v>
      </c>
      <c r="V9" s="183">
        <f t="shared" si="132"/>
        <v>-28.4983909549806</v>
      </c>
      <c r="W9" s="183">
        <f t="shared" si="133"/>
        <v>5.5548314279999884</v>
      </c>
      <c r="X9" s="183">
        <f t="shared" si="134"/>
        <v>2.4090695819999466</v>
      </c>
      <c r="Y9" s="183">
        <f t="shared" si="135"/>
        <v>7.0505874899999768</v>
      </c>
      <c r="Z9" s="183">
        <f t="shared" si="136"/>
        <v>-2.1912616899999726</v>
      </c>
      <c r="AA9" s="183">
        <f t="shared" si="137"/>
        <v>0.51495762000009293</v>
      </c>
      <c r="AB9" s="183">
        <f t="shared" si="138"/>
        <v>-12.855113750000076</v>
      </c>
      <c r="AC9" s="183">
        <f t="shared" si="139"/>
        <v>-1.727293290000012</v>
      </c>
      <c r="AD9" s="183">
        <f t="shared" si="140"/>
        <v>-1.4691759999999667</v>
      </c>
      <c r="AE9" s="183">
        <f t="shared" si="141"/>
        <v>9.342844870000043</v>
      </c>
      <c r="AF9" s="183">
        <f t="shared" si="142"/>
        <v>-10.433335110000048</v>
      </c>
      <c r="AG9" s="183">
        <f t="shared" si="143"/>
        <v>-1.5062168500000266</v>
      </c>
      <c r="AH9" s="183">
        <f t="shared" si="144"/>
        <v>5.325086460000108</v>
      </c>
      <c r="AI9" s="183">
        <f t="shared" si="145"/>
        <v>0.1340313399999058</v>
      </c>
      <c r="AJ9" s="183">
        <f t="shared" si="146"/>
        <v>23.213091779999985</v>
      </c>
      <c r="AK9" s="183">
        <f t="shared" si="147"/>
        <v>-7.8433316699999045</v>
      </c>
      <c r="AL9" s="183">
        <f t="shared" si="148"/>
        <v>-13.303875070000059</v>
      </c>
      <c r="AM9" s="183">
        <f t="shared" si="149"/>
        <v>11.905252419999943</v>
      </c>
      <c r="AN9" s="183">
        <f t="shared" si="150"/>
        <v>-0.49308774999998306</v>
      </c>
      <c r="AO9" s="183">
        <f t="shared" si="151"/>
        <v>9.9689399200001052</v>
      </c>
      <c r="AP9" s="183">
        <f t="shared" si="152"/>
        <v>0.42819131999994431</v>
      </c>
      <c r="AQ9" s="183">
        <f t="shared" si="153"/>
        <v>0.41752443000004202</v>
      </c>
      <c r="AR9" s="183">
        <f t="shared" si="154"/>
        <v>15.745504466844617</v>
      </c>
      <c r="AS9" s="183">
        <f t="shared" si="155"/>
        <v>-7.4943812868446669</v>
      </c>
      <c r="AT9" s="183">
        <f t="shared" ref="AT9:AT16" si="157">+SUM(EU9:EW9)</f>
        <v>-9.0554354399999539</v>
      </c>
      <c r="AU9" s="183">
        <f t="shared" ref="AU9:AU16" si="158">+SUM(EX9:EZ9)</f>
        <v>-3.6929320100000362</v>
      </c>
      <c r="AV9" s="183">
        <f t="shared" ref="AV9:AV16" si="159">+SUM(FA9:FC9)</f>
        <v>5.052960609999964</v>
      </c>
      <c r="AW9" s="183">
        <f t="shared" ref="AW9:AW16" si="160">+SUM(FD9:FF9)</f>
        <v>-7.422046999999913</v>
      </c>
      <c r="AX9" s="183">
        <f t="shared" ref="AX9:AX34" si="161">+SUM(FG9:FI9)</f>
        <v>7.3384945899999749</v>
      </c>
      <c r="AY9" s="183">
        <f t="shared" ref="AY9:AY34" si="162">+SUM(FJ9:FL9)</f>
        <v>14.136892890000007</v>
      </c>
      <c r="AZ9" s="183">
        <f t="shared" si="12"/>
        <v>28.450167940000068</v>
      </c>
      <c r="BA9" s="183">
        <f t="shared" si="13"/>
        <v>48.470321280000022</v>
      </c>
      <c r="BB9" s="183">
        <f t="shared" si="14"/>
        <v>1.9548330000000007</v>
      </c>
      <c r="BC9" s="184">
        <v>-13.795323560094943</v>
      </c>
      <c r="BD9" s="184">
        <v>3.0758227773402456</v>
      </c>
      <c r="BE9" s="184">
        <v>-1.2341772226598073</v>
      </c>
      <c r="BF9" s="184">
        <v>-11.354177222659807</v>
      </c>
      <c r="BG9" s="184">
        <v>108.01582277734013</v>
      </c>
      <c r="BH9" s="184">
        <v>-115.2803797206906</v>
      </c>
      <c r="BI9" s="184">
        <v>0.8858227773401337</v>
      </c>
      <c r="BJ9" s="184">
        <v>-9.4041772226597509</v>
      </c>
      <c r="BK9" s="184">
        <v>0.31582277734018982</v>
      </c>
      <c r="BL9" s="184">
        <v>-2.8041772226598085</v>
      </c>
      <c r="BM9" s="184">
        <v>4.012592890534382</v>
      </c>
      <c r="BN9" s="184">
        <v>-12.327224671864329</v>
      </c>
      <c r="BO9" s="184">
        <v>-13.816549149287443</v>
      </c>
      <c r="BP9" s="184">
        <v>-0.24181482995022008</v>
      </c>
      <c r="BQ9" s="184">
        <v>4.618185170049804</v>
      </c>
      <c r="BR9" s="184">
        <v>-2.5618148299501922</v>
      </c>
      <c r="BS9" s="184">
        <v>-3.3718148299501944</v>
      </c>
      <c r="BT9" s="184">
        <v>-2.143648095174294</v>
      </c>
      <c r="BU9" s="184">
        <v>-5.181482995019393E-2</v>
      </c>
      <c r="BV9" s="184">
        <v>2.4781851700498052</v>
      </c>
      <c r="BW9" s="184">
        <v>-3.9018148299501938</v>
      </c>
      <c r="BX9" s="184">
        <v>0.82818517004977843</v>
      </c>
      <c r="BY9" s="184">
        <v>2.5088682891375376</v>
      </c>
      <c r="BZ9" s="184">
        <v>20.985757375887378</v>
      </c>
      <c r="CA9" s="184">
        <v>1.2334085650193618</v>
      </c>
      <c r="CB9" s="184">
        <v>-0.58353985000003172</v>
      </c>
      <c r="CC9" s="184">
        <v>-29.148259669999931</v>
      </c>
      <c r="CD9" s="184">
        <v>7.7369566659999558</v>
      </c>
      <c r="CE9" s="184">
        <v>-4.5595069934999559</v>
      </c>
      <c r="CF9" s="184">
        <v>2.3773817554999885</v>
      </c>
      <c r="CG9" s="184">
        <v>-4.4801839780000199</v>
      </c>
      <c r="CH9" s="184">
        <v>13.035411029999977</v>
      </c>
      <c r="CI9" s="184">
        <v>-6.1461574700000101</v>
      </c>
      <c r="CJ9" s="184">
        <v>7.1257430000066346E-2</v>
      </c>
      <c r="CK9" s="184">
        <v>5.4739339899999537</v>
      </c>
      <c r="CL9" s="184">
        <v>1.5053960699999571</v>
      </c>
      <c r="CM9" s="184">
        <v>16.092670260000059</v>
      </c>
      <c r="CN9" s="184">
        <v>-24.289762539999984</v>
      </c>
      <c r="CO9" s="184">
        <v>6.0058305899999525</v>
      </c>
      <c r="CP9" s="184">
        <v>-5.6542097900000359</v>
      </c>
      <c r="CQ9" s="184">
        <v>-5.4280033699999333</v>
      </c>
      <c r="CR9" s="184">
        <v>11.597170780000063</v>
      </c>
      <c r="CS9" s="184">
        <v>-2.3012967600001057</v>
      </c>
      <c r="CT9" s="184">
        <v>-4.7320109499999869</v>
      </c>
      <c r="CU9" s="184">
        <v>-5.8218060399999825</v>
      </c>
      <c r="CV9" s="184">
        <v>1.9967511299999718</v>
      </c>
      <c r="CW9" s="184">
        <v>-2.7061123599999957</v>
      </c>
      <c r="CX9" s="184">
        <v>-1.0179320599999881</v>
      </c>
      <c r="CY9" s="184">
        <v>-2.197280620000031</v>
      </c>
      <c r="CZ9" s="184">
        <v>-1.4913319299998995</v>
      </c>
      <c r="DA9" s="184">
        <v>2.2194365499999638</v>
      </c>
      <c r="DB9" s="184">
        <v>-4.234632790000088</v>
      </c>
      <c r="DC9" s="184">
        <v>-2.4179926899999531</v>
      </c>
      <c r="DD9" s="184">
        <v>15.995470350000085</v>
      </c>
      <c r="DE9" s="184">
        <v>-8.9360378500000337</v>
      </c>
      <c r="DF9" s="184">
        <v>-1.3087924000001081</v>
      </c>
      <c r="DG9" s="184">
        <v>-0.18850485999990507</v>
      </c>
      <c r="DH9" s="184">
        <v>8.5676119999976486E-2</v>
      </c>
      <c r="DI9" s="184">
        <v>-4.0129976700000629</v>
      </c>
      <c r="DJ9" s="184">
        <v>2.4211047000000598</v>
      </c>
      <c r="DK9" s="184">
        <v>0.49766025000002112</v>
      </c>
      <c r="DL9" s="184">
        <v>6.0985136899999315</v>
      </c>
      <c r="DM9" s="184">
        <v>-1.2710874799998448</v>
      </c>
      <c r="DN9" s="184">
        <v>-3.6578029600000663</v>
      </c>
      <c r="DO9" s="184">
        <v>0.45643548999991368</v>
      </c>
      <c r="DP9" s="184">
        <v>3.3353988100000587</v>
      </c>
      <c r="DQ9" s="184">
        <v>-4.948281660000025</v>
      </c>
      <c r="DR9" s="184">
        <v>22.526189719999966</v>
      </c>
      <c r="DS9" s="184">
        <v>5.6351837200000414</v>
      </c>
      <c r="DT9" s="184">
        <v>-2.8613484799999798</v>
      </c>
      <c r="DU9" s="184">
        <v>0.15993233999991308</v>
      </c>
      <c r="DV9" s="184">
        <v>-5.1419155299998378</v>
      </c>
      <c r="DW9" s="184">
        <v>-5.2536283199999971</v>
      </c>
      <c r="DX9" s="184">
        <v>5.7932954155946792</v>
      </c>
      <c r="DY9" s="184">
        <v>-13.843542165594741</v>
      </c>
      <c r="DZ9" s="184">
        <v>11.833340860000078</v>
      </c>
      <c r="EA9" s="184">
        <v>-3.9445478000000107</v>
      </c>
      <c r="EB9" s="184">
        <v>4.0164593599998764</v>
      </c>
      <c r="EC9" s="184">
        <v>-13.321167110000017</v>
      </c>
      <c r="ED9" s="184">
        <v>6.0316250800000049</v>
      </c>
      <c r="EE9" s="184">
        <v>6.7964542800000292</v>
      </c>
      <c r="EF9" s="184">
        <v>11.585284249999946</v>
      </c>
      <c r="EG9" s="184">
        <v>-3.7441305400000173</v>
      </c>
      <c r="EH9" s="184">
        <v>2.1277862100001768</v>
      </c>
      <c r="EI9" s="184">
        <v>-5.0347612000000446</v>
      </c>
      <c r="EJ9" s="184">
        <v>3.0234445199999689</v>
      </c>
      <c r="EK9" s="184">
        <v>2.43950800000002</v>
      </c>
      <c r="EL9" s="184">
        <v>-8.2746245357561499</v>
      </c>
      <c r="EM9" s="184">
        <v>3.4448335557561185</v>
      </c>
      <c r="EN9" s="184">
        <v>5.2473154100000734</v>
      </c>
      <c r="EO9" s="184">
        <v>14.813646530000005</v>
      </c>
      <c r="EP9" s="184">
        <v>2.1661913399998807</v>
      </c>
      <c r="EQ9" s="184">
        <v>-1.2343334031552708</v>
      </c>
      <c r="ER9" s="184">
        <v>7.0069283531553328</v>
      </c>
      <c r="ES9" s="184">
        <v>-5.4660432700000774</v>
      </c>
      <c r="ET9" s="184">
        <v>-9.0352663699999223</v>
      </c>
      <c r="EU9" s="184">
        <v>9.2078219500000067</v>
      </c>
      <c r="EV9" s="184">
        <v>-19.787838960000052</v>
      </c>
      <c r="EW9" s="184">
        <v>1.524581570000092</v>
      </c>
      <c r="EX9" s="184">
        <v>-1.90999677000006</v>
      </c>
      <c r="EY9" s="184">
        <v>-6.5660403799999045</v>
      </c>
      <c r="EZ9" s="184">
        <v>4.783105139999928</v>
      </c>
      <c r="FA9" s="184">
        <v>3.7210381599999813</v>
      </c>
      <c r="FB9" s="184">
        <v>-7.358224229999978</v>
      </c>
      <c r="FC9" s="184">
        <v>8.6901466799999607</v>
      </c>
      <c r="FD9" s="184">
        <v>-6.5732398800000782</v>
      </c>
      <c r="FE9" s="184">
        <v>9.6641753900001284</v>
      </c>
      <c r="FF9" s="184">
        <v>-10.512982509999963</v>
      </c>
      <c r="FG9" s="184">
        <v>11.65995244999991</v>
      </c>
      <c r="FH9" s="184">
        <v>-14.625651379999878</v>
      </c>
      <c r="FI9" s="184">
        <v>10.304193519999943</v>
      </c>
      <c r="FJ9" s="184">
        <v>3.4411619100000177</v>
      </c>
      <c r="FK9" s="184">
        <v>20.559951199999983</v>
      </c>
      <c r="FL9" s="184">
        <v>-9.8642202199999911</v>
      </c>
      <c r="FM9" s="184">
        <v>-13.830404050000048</v>
      </c>
      <c r="FN9" s="184">
        <v>29.531718700000059</v>
      </c>
      <c r="FO9" s="184">
        <v>12.748853290000056</v>
      </c>
      <c r="FP9" s="184">
        <v>27.561863079999917</v>
      </c>
      <c r="FQ9" s="184">
        <v>-11.722744010000039</v>
      </c>
      <c r="FR9" s="184">
        <v>32.63120221000014</v>
      </c>
      <c r="FS9" s="184">
        <v>6.966600000000156E-2</v>
      </c>
      <c r="FT9" s="184">
        <v>0.22852499999999765</v>
      </c>
      <c r="FU9" s="184">
        <v>1.6566420000000015</v>
      </c>
      <c r="FV9" s="184">
        <v>-0.51213900000000123</v>
      </c>
      <c r="FW9" s="184">
        <v>1.2375020000000028</v>
      </c>
    </row>
    <row r="10" spans="1:179" s="161" customFormat="1">
      <c r="B10" s="177">
        <v>12</v>
      </c>
      <c r="C10" s="178" t="s">
        <v>86</v>
      </c>
      <c r="D10" s="179">
        <f>+SUM(D11:D13)</f>
        <v>-39.624545996974106</v>
      </c>
      <c r="E10" s="179">
        <f t="shared" ref="E10:M10" si="163">+SUM(E11:E13)</f>
        <v>-34.609950552680701</v>
      </c>
      <c r="F10" s="179">
        <f t="shared" si="163"/>
        <v>9.876084450391426</v>
      </c>
      <c r="G10" s="179">
        <f t="shared" si="163"/>
        <v>-31.599138096514491</v>
      </c>
      <c r="H10" s="179">
        <f t="shared" si="163"/>
        <v>0</v>
      </c>
      <c r="I10" s="179">
        <f t="shared" si="163"/>
        <v>0</v>
      </c>
      <c r="J10" s="179">
        <f t="shared" si="163"/>
        <v>0</v>
      </c>
      <c r="K10" s="179">
        <f t="shared" si="163"/>
        <v>0</v>
      </c>
      <c r="L10" s="179">
        <f t="shared" si="163"/>
        <v>0</v>
      </c>
      <c r="M10" s="179">
        <f t="shared" si="163"/>
        <v>0</v>
      </c>
      <c r="N10" s="179">
        <f t="shared" si="124"/>
        <v>-74.280422089575111</v>
      </c>
      <c r="O10" s="179">
        <f t="shared" si="125"/>
        <v>-20.113137800000001</v>
      </c>
      <c r="P10" s="179">
        <f t="shared" si="126"/>
        <v>24.92444444333027</v>
      </c>
      <c r="Q10" s="179">
        <f t="shared" si="127"/>
        <v>29.844569449270736</v>
      </c>
      <c r="R10" s="179">
        <f t="shared" si="128"/>
        <v>-0.24904997332863132</v>
      </c>
      <c r="S10" s="179">
        <f t="shared" si="129"/>
        <v>-0.24125058149101619</v>
      </c>
      <c r="T10" s="179">
        <f t="shared" si="130"/>
        <v>-42.087833334532597</v>
      </c>
      <c r="U10" s="179">
        <f t="shared" si="131"/>
        <v>7.9681833366715384</v>
      </c>
      <c r="V10" s="179">
        <f t="shared" si="132"/>
        <v>-15.0611</v>
      </c>
      <c r="W10" s="179">
        <f t="shared" si="133"/>
        <v>22.958556664451862</v>
      </c>
      <c r="X10" s="179">
        <f t="shared" si="134"/>
        <v>-10.075147218477783</v>
      </c>
      <c r="Y10" s="179">
        <f t="shared" si="135"/>
        <v>12.053775004417348</v>
      </c>
      <c r="Z10" s="179">
        <f t="shared" si="136"/>
        <v>-20.036880556671356</v>
      </c>
      <c r="AA10" s="179">
        <f t="shared" si="137"/>
        <v>-5.1389866699999995</v>
      </c>
      <c r="AB10" s="179">
        <f t="shared" si="138"/>
        <v>1.5686829613059672E-10</v>
      </c>
      <c r="AC10" s="179">
        <f t="shared" si="139"/>
        <v>-6.4232708700000005</v>
      </c>
      <c r="AD10" s="179">
        <f t="shared" si="140"/>
        <v>0</v>
      </c>
      <c r="AE10" s="179">
        <f t="shared" si="141"/>
        <v>0</v>
      </c>
      <c r="AF10" s="179">
        <f t="shared" si="142"/>
        <v>0</v>
      </c>
      <c r="AG10" s="179">
        <f t="shared" si="143"/>
        <v>0</v>
      </c>
      <c r="AH10" s="179">
        <f t="shared" si="144"/>
        <v>0</v>
      </c>
      <c r="AI10" s="179">
        <f t="shared" si="145"/>
        <v>0</v>
      </c>
      <c r="AJ10" s="179">
        <f t="shared" si="146"/>
        <v>0</v>
      </c>
      <c r="AK10" s="179">
        <f t="shared" si="147"/>
        <v>0</v>
      </c>
      <c r="AL10" s="179">
        <f t="shared" si="148"/>
        <v>0</v>
      </c>
      <c r="AM10" s="179">
        <f t="shared" si="149"/>
        <v>0</v>
      </c>
      <c r="AN10" s="179">
        <f t="shared" si="150"/>
        <v>0</v>
      </c>
      <c r="AO10" s="179">
        <f t="shared" si="151"/>
        <v>0</v>
      </c>
      <c r="AP10" s="179">
        <f t="shared" si="152"/>
        <v>0</v>
      </c>
      <c r="AQ10" s="179">
        <f t="shared" si="153"/>
        <v>0</v>
      </c>
      <c r="AR10" s="179">
        <f t="shared" si="154"/>
        <v>0</v>
      </c>
      <c r="AS10" s="179">
        <f t="shared" si="155"/>
        <v>0</v>
      </c>
      <c r="AT10" s="179">
        <f t="shared" si="157"/>
        <v>0</v>
      </c>
      <c r="AU10" s="179">
        <f t="shared" si="158"/>
        <v>0</v>
      </c>
      <c r="AV10" s="179">
        <f t="shared" si="159"/>
        <v>0</v>
      </c>
      <c r="AW10" s="179">
        <f t="shared" si="160"/>
        <v>0</v>
      </c>
      <c r="AX10" s="179">
        <f t="shared" si="161"/>
        <v>0</v>
      </c>
      <c r="AY10" s="179">
        <f t="shared" si="162"/>
        <v>0</v>
      </c>
      <c r="AZ10" s="179">
        <f t="shared" si="12"/>
        <v>0</v>
      </c>
      <c r="BA10" s="179">
        <f t="shared" si="13"/>
        <v>0</v>
      </c>
      <c r="BB10" s="179">
        <f t="shared" si="14"/>
        <v>0</v>
      </c>
      <c r="BC10" s="180">
        <f>+SUM(BC11:BC13)</f>
        <v>1.2708909480352304E-9</v>
      </c>
      <c r="BD10" s="180">
        <f t="shared" ref="BD10:BK10" si="164">+SUM(BD11:BD13)</f>
        <v>-8.4600060290540569E-10</v>
      </c>
      <c r="BE10" s="180">
        <f t="shared" si="164"/>
        <v>-74.280422090000002</v>
      </c>
      <c r="BF10" s="180">
        <f t="shared" si="164"/>
        <v>-20.113137800000001</v>
      </c>
      <c r="BG10" s="180">
        <f t="shared" si="164"/>
        <v>0</v>
      </c>
      <c r="BH10" s="180">
        <f t="shared" si="164"/>
        <v>0</v>
      </c>
      <c r="BI10" s="180">
        <f t="shared" si="164"/>
        <v>50.000000004437744</v>
      </c>
      <c r="BJ10" s="180">
        <f t="shared" si="164"/>
        <v>-25.075555561107475</v>
      </c>
      <c r="BK10" s="180">
        <f t="shared" si="164"/>
        <v>0</v>
      </c>
      <c r="BL10" s="180">
        <f t="shared" ref="BL10" si="165">+SUM(BL11:BL13)</f>
        <v>-25.08223611</v>
      </c>
      <c r="BM10" s="180">
        <f t="shared" ref="BM10" si="166">+SUM(BM11:BM13)</f>
        <v>74.999999998894197</v>
      </c>
      <c r="BN10" s="180">
        <f t="shared" ref="BN10" si="167">+SUM(BN11:BN13)</f>
        <v>-20.073194439623464</v>
      </c>
      <c r="BO10" s="180">
        <f t="shared" ref="BO10" si="168">+SUM(BO11:BO13)</f>
        <v>-8.7991639999998483E-2</v>
      </c>
      <c r="BP10" s="180">
        <f t="shared" ref="BP10" si="169">+SUM(BP11:BP13)</f>
        <v>-8.3600003328641037E-2</v>
      </c>
      <c r="BQ10" s="180">
        <f t="shared" ref="BQ10" si="170">+SUM(BQ11:BQ13)</f>
        <v>-7.7458329999991804E-2</v>
      </c>
      <c r="BR10" s="180">
        <f t="shared" ref="BR10:BS10" si="171">+SUM(BR11:BR13)</f>
        <v>7.2814287932487787E-10</v>
      </c>
      <c r="BS10" s="180">
        <f t="shared" si="171"/>
        <v>-0.16379225332864422</v>
      </c>
      <c r="BT10" s="180">
        <f t="shared" ref="BT10" si="172">+SUM(BT11:BT13)</f>
        <v>-7.7458328890514849E-2</v>
      </c>
      <c r="BU10" s="180">
        <f t="shared" ref="BU10" si="173">+SUM(BU11:BU13)</f>
        <v>-49.080513886765999</v>
      </c>
      <c r="BV10" s="180">
        <f t="shared" ref="BV10" si="174">+SUM(BV11:BV13)</f>
        <v>4.9999999955620522</v>
      </c>
      <c r="BW10" s="180">
        <f t="shared" ref="BW10" si="175">+SUM(BW11:BW13)</f>
        <v>1.9926805566713544</v>
      </c>
      <c r="BX10" s="180">
        <f t="shared" ref="BX10" si="176">+SUM(BX11:BX13)</f>
        <v>-7.0098583300000001</v>
      </c>
      <c r="BY10" s="180">
        <f t="shared" ref="BY10" si="177">+SUM(BY11:BY13)</f>
        <v>14.999999996671539</v>
      </c>
      <c r="BZ10" s="180">
        <f t="shared" ref="BZ10:CA10" si="178">+SUM(BZ11:BZ13)</f>
        <v>-2.1958330000000359E-2</v>
      </c>
      <c r="CA10" s="180">
        <f t="shared" si="178"/>
        <v>4.9788750000000004</v>
      </c>
      <c r="CB10" s="180">
        <f t="shared" ref="CB10" si="179">+SUM(CB11:CB13)</f>
        <v>-10.021125</v>
      </c>
      <c r="CC10" s="180">
        <f t="shared" ref="CC10" si="180">+SUM(CC11:CC13)</f>
        <v>-10.01885</v>
      </c>
      <c r="CD10" s="180">
        <f t="shared" ref="CD10" si="181">+SUM(CD11:CD13)</f>
        <v>9.9999999966713542</v>
      </c>
      <c r="CE10" s="180">
        <f t="shared" ref="CE10" si="182">+SUM(CE11:CE13)</f>
        <v>7.9859166699999999</v>
      </c>
      <c r="CF10" s="180">
        <f t="shared" ref="CF10" si="183">+SUM(CF11:CF13)</f>
        <v>4.972639997780508</v>
      </c>
      <c r="CG10" s="180">
        <f t="shared" ref="CG10" si="184">+SUM(CG11:CG13)</f>
        <v>-10.021883328477784</v>
      </c>
      <c r="CH10" s="180">
        <f t="shared" ref="CH10:CI10" si="185">+SUM(CH11:CH13)</f>
        <v>-10.04903889</v>
      </c>
      <c r="CI10" s="180">
        <f t="shared" si="185"/>
        <v>9.9957750000000001</v>
      </c>
      <c r="CJ10" s="180">
        <f t="shared" ref="CJ10" si="186">+SUM(CJ11:CJ13)</f>
        <v>-3.7499966715395239E-3</v>
      </c>
      <c r="CK10" s="180">
        <f t="shared" ref="CK10" si="187">+SUM(CK11:CK13)</f>
        <v>2.0716083299793997</v>
      </c>
      <c r="CL10" s="180">
        <f t="shared" ref="CL10" si="188">+SUM(CL11:CL13)</f>
        <v>9.9859166711094876</v>
      </c>
      <c r="CM10" s="180">
        <f t="shared" ref="CM10" si="189">+SUM(CM11:CM13)</f>
        <v>-15.029838886671355</v>
      </c>
      <c r="CN10" s="180">
        <f t="shared" ref="CN10" si="190">+SUM(CN11:CN13)</f>
        <v>-5.0070416699999996</v>
      </c>
      <c r="CO10" s="180">
        <f t="shared" ref="CO10" si="191">+SUM(CO11:CO13)</f>
        <v>0</v>
      </c>
      <c r="CP10" s="180">
        <f t="shared" ref="CP10:CQ10" si="192">+SUM(CP11:CP13)</f>
        <v>-5.1389866699999995</v>
      </c>
      <c r="CQ10" s="180">
        <f t="shared" si="192"/>
        <v>0</v>
      </c>
      <c r="CR10" s="180">
        <f t="shared" ref="CR10" si="193">+SUM(CR11:CR13)</f>
        <v>0</v>
      </c>
      <c r="CS10" s="180">
        <f t="shared" ref="CS10" si="194">+SUM(CS11:CS13)</f>
        <v>1.5686829613059672E-10</v>
      </c>
      <c r="CT10" s="180">
        <f t="shared" ref="CT10" si="195">+SUM(CT11:CT13)</f>
        <v>0</v>
      </c>
      <c r="CU10" s="180">
        <f t="shared" ref="CU10" si="196">+SUM(CU11:CU13)</f>
        <v>0</v>
      </c>
      <c r="CV10" s="180">
        <f t="shared" ref="CV10" si="197">+SUM(CV11:CV13)</f>
        <v>0</v>
      </c>
      <c r="CW10" s="180">
        <f t="shared" ref="CW10" si="198">+SUM(CW11:CW13)</f>
        <v>0</v>
      </c>
      <c r="CX10" s="180">
        <f t="shared" ref="CX10:CY10" si="199">+SUM(CX11:CX13)</f>
        <v>-6.4232708700000005</v>
      </c>
      <c r="CY10" s="180">
        <f t="shared" si="199"/>
        <v>0</v>
      </c>
      <c r="CZ10" s="180">
        <f t="shared" ref="CZ10" si="200">+SUM(CZ11:CZ13)</f>
        <v>0</v>
      </c>
      <c r="DA10" s="180">
        <f t="shared" ref="DA10" si="201">+SUM(DA11:DA13)</f>
        <v>0</v>
      </c>
      <c r="DB10" s="180">
        <f t="shared" ref="DB10" si="202">+SUM(DB11:DB13)</f>
        <v>0</v>
      </c>
      <c r="DC10" s="180">
        <f t="shared" ref="DC10" si="203">+SUM(DC11:DC13)</f>
        <v>0</v>
      </c>
      <c r="DD10" s="180">
        <f t="shared" ref="DD10" si="204">+SUM(DD11:DD13)</f>
        <v>0</v>
      </c>
      <c r="DE10" s="180">
        <f t="shared" ref="DE10" si="205">+SUM(DE11:DE13)</f>
        <v>0</v>
      </c>
      <c r="DF10" s="180">
        <f t="shared" ref="DF10:DG10" si="206">+SUM(DF11:DF13)</f>
        <v>0</v>
      </c>
      <c r="DG10" s="180">
        <f t="shared" si="206"/>
        <v>0</v>
      </c>
      <c r="DH10" s="180">
        <f t="shared" ref="DH10" si="207">+SUM(DH11:DH13)</f>
        <v>0</v>
      </c>
      <c r="DI10" s="180">
        <f t="shared" ref="DI10" si="208">+SUM(DI11:DI13)</f>
        <v>0</v>
      </c>
      <c r="DJ10" s="180">
        <f t="shared" ref="DJ10" si="209">+SUM(DJ11:DJ13)</f>
        <v>0</v>
      </c>
      <c r="DK10" s="180">
        <f t="shared" ref="DK10" si="210">+SUM(DK11:DK13)</f>
        <v>0</v>
      </c>
      <c r="DL10" s="180">
        <f t="shared" ref="DL10" si="211">+SUM(DL11:DL13)</f>
        <v>0</v>
      </c>
      <c r="DM10" s="180">
        <f t="shared" ref="DM10" si="212">+SUM(DM11:DM13)</f>
        <v>0</v>
      </c>
      <c r="DN10" s="180">
        <f t="shared" ref="DN10:DO10" si="213">+SUM(DN11:DN13)</f>
        <v>0</v>
      </c>
      <c r="DO10" s="180">
        <f t="shared" si="213"/>
        <v>0</v>
      </c>
      <c r="DP10" s="180">
        <f t="shared" ref="DP10" si="214">+SUM(DP11:DP13)</f>
        <v>0</v>
      </c>
      <c r="DQ10" s="180">
        <f t="shared" ref="DQ10" si="215">+SUM(DQ11:DQ13)</f>
        <v>0</v>
      </c>
      <c r="DR10" s="180">
        <f t="shared" ref="DR10" si="216">+SUM(DR11:DR13)</f>
        <v>0</v>
      </c>
      <c r="DS10" s="180">
        <f t="shared" ref="DS10" si="217">+SUM(DS11:DS13)</f>
        <v>0</v>
      </c>
      <c r="DT10" s="180">
        <f t="shared" ref="DT10" si="218">+SUM(DT11:DT13)</f>
        <v>0</v>
      </c>
      <c r="DU10" s="180">
        <f t="shared" ref="DU10" si="219">+SUM(DU11:DU13)</f>
        <v>0</v>
      </c>
      <c r="DV10" s="180">
        <f t="shared" ref="DV10:DW10" si="220">+SUM(DV11:DV13)</f>
        <v>0</v>
      </c>
      <c r="DW10" s="180">
        <f t="shared" si="220"/>
        <v>0</v>
      </c>
      <c r="DX10" s="180">
        <f t="shared" ref="DX10" si="221">+SUM(DX11:DX13)</f>
        <v>0</v>
      </c>
      <c r="DY10" s="180">
        <f t="shared" ref="DY10" si="222">+SUM(DY11:DY13)</f>
        <v>0</v>
      </c>
      <c r="DZ10" s="180">
        <f t="shared" ref="DZ10" si="223">+SUM(DZ11:DZ13)</f>
        <v>0</v>
      </c>
      <c r="EA10" s="180">
        <f t="shared" ref="EA10" si="224">+SUM(EA11:EA13)</f>
        <v>0</v>
      </c>
      <c r="EB10" s="180">
        <f t="shared" ref="EB10" si="225">+SUM(EB11:EB13)</f>
        <v>0</v>
      </c>
      <c r="EC10" s="180">
        <f t="shared" ref="EC10" si="226">+SUM(EC11:EC13)</f>
        <v>0</v>
      </c>
      <c r="ED10" s="180">
        <f t="shared" ref="ED10:EE10" si="227">+SUM(ED11:ED13)</f>
        <v>0</v>
      </c>
      <c r="EE10" s="180">
        <f t="shared" si="227"/>
        <v>0</v>
      </c>
      <c r="EF10" s="180">
        <f t="shared" ref="EF10" si="228">+SUM(EF11:EF13)</f>
        <v>0</v>
      </c>
      <c r="EG10" s="180">
        <f t="shared" ref="EG10" si="229">+SUM(EG11:EG13)</f>
        <v>0</v>
      </c>
      <c r="EH10" s="180">
        <f t="shared" ref="EH10" si="230">+SUM(EH11:EH13)</f>
        <v>0</v>
      </c>
      <c r="EI10" s="180">
        <f t="shared" ref="EI10" si="231">+SUM(EI11:EI13)</f>
        <v>0</v>
      </c>
      <c r="EJ10" s="180">
        <f t="shared" ref="EJ10" si="232">+SUM(EJ11:EJ13)</f>
        <v>0</v>
      </c>
      <c r="EK10" s="180">
        <f t="shared" ref="EK10" si="233">+SUM(EK11:EK13)</f>
        <v>0</v>
      </c>
      <c r="EL10" s="180">
        <f t="shared" ref="EL10:EM10" si="234">+SUM(EL11:EL13)</f>
        <v>0</v>
      </c>
      <c r="EM10" s="180">
        <f t="shared" si="234"/>
        <v>0</v>
      </c>
      <c r="EN10" s="180">
        <f t="shared" ref="EN10" si="235">+SUM(EN11:EN13)</f>
        <v>0</v>
      </c>
      <c r="EO10" s="180">
        <f t="shared" ref="EO10" si="236">+SUM(EO11:EO13)</f>
        <v>0</v>
      </c>
      <c r="EP10" s="180">
        <f t="shared" ref="EP10" si="237">+SUM(EP11:EP13)</f>
        <v>0</v>
      </c>
      <c r="EQ10" s="180">
        <f t="shared" ref="EQ10" si="238">+SUM(EQ11:EQ13)</f>
        <v>0</v>
      </c>
      <c r="ER10" s="180">
        <f t="shared" ref="ER10" si="239">+SUM(ER11:ER13)</f>
        <v>0</v>
      </c>
      <c r="ES10" s="180">
        <f t="shared" ref="ES10" si="240">+SUM(ES11:ES13)</f>
        <v>0</v>
      </c>
      <c r="ET10" s="180">
        <f t="shared" ref="ET10:EU10" si="241">+SUM(ET11:ET13)</f>
        <v>0</v>
      </c>
      <c r="EU10" s="180">
        <f t="shared" si="241"/>
        <v>0</v>
      </c>
      <c r="EV10" s="180">
        <f t="shared" ref="EV10" si="242">+SUM(EV11:EV13)</f>
        <v>0</v>
      </c>
      <c r="EW10" s="180">
        <f t="shared" ref="EW10" si="243">+SUM(EW11:EW13)</f>
        <v>0</v>
      </c>
      <c r="EX10" s="180">
        <f t="shared" ref="EX10" si="244">+SUM(EX11:EX13)</f>
        <v>0</v>
      </c>
      <c r="EY10" s="180">
        <f t="shared" ref="EY10" si="245">+SUM(EY11:EY13)</f>
        <v>0</v>
      </c>
      <c r="EZ10" s="180">
        <f t="shared" ref="EZ10" si="246">+SUM(EZ11:EZ13)</f>
        <v>0</v>
      </c>
      <c r="FA10" s="180">
        <f t="shared" ref="FA10" si="247">+SUM(FA11:FA13)</f>
        <v>0</v>
      </c>
      <c r="FB10" s="180">
        <f t="shared" ref="FB10:FC10" si="248">+SUM(FB11:FB13)</f>
        <v>0</v>
      </c>
      <c r="FC10" s="180">
        <f t="shared" si="248"/>
        <v>0</v>
      </c>
      <c r="FD10" s="180">
        <f t="shared" ref="FD10" si="249">+SUM(FD11:FD13)</f>
        <v>0</v>
      </c>
      <c r="FE10" s="180">
        <f t="shared" ref="FE10" si="250">+SUM(FE11:FE13)</f>
        <v>0</v>
      </c>
      <c r="FF10" s="180">
        <f t="shared" ref="FF10" si="251">+SUM(FF11:FF13)</f>
        <v>0</v>
      </c>
      <c r="FG10" s="180">
        <f t="shared" ref="FG10" si="252">+SUM(FG11:FG13)</f>
        <v>0</v>
      </c>
      <c r="FH10" s="180">
        <f t="shared" ref="FH10" si="253">+SUM(FH11:FH13)</f>
        <v>0</v>
      </c>
      <c r="FI10" s="180">
        <f t="shared" ref="FI10" si="254">+SUM(FI11:FI13)</f>
        <v>0</v>
      </c>
      <c r="FJ10" s="180">
        <f t="shared" ref="FJ10:FK10" si="255">+SUM(FJ11:FJ13)</f>
        <v>0</v>
      </c>
      <c r="FK10" s="180">
        <f t="shared" si="255"/>
        <v>0</v>
      </c>
      <c r="FL10" s="180">
        <f t="shared" ref="FL10" si="256">+SUM(FL11:FL13)</f>
        <v>0</v>
      </c>
      <c r="FM10" s="180">
        <f t="shared" ref="FM10" si="257">+SUM(FM11:FM13)</f>
        <v>0</v>
      </c>
      <c r="FN10" s="180">
        <f t="shared" ref="FN10" si="258">+SUM(FN11:FN13)</f>
        <v>0</v>
      </c>
      <c r="FO10" s="180">
        <f t="shared" ref="FO10" si="259">+SUM(FO11:FO13)</f>
        <v>0</v>
      </c>
      <c r="FP10" s="180">
        <f t="shared" ref="FP10" si="260">+SUM(FP11:FP13)</f>
        <v>0</v>
      </c>
      <c r="FQ10" s="180">
        <f t="shared" ref="FQ10" si="261">+SUM(FQ11:FQ13)</f>
        <v>0</v>
      </c>
      <c r="FR10" s="180">
        <f t="shared" ref="FR10:FS10" si="262">+SUM(FR11:FR13)</f>
        <v>0</v>
      </c>
      <c r="FS10" s="180">
        <f t="shared" si="262"/>
        <v>0</v>
      </c>
      <c r="FT10" s="180">
        <f t="shared" ref="FT10" si="263">+SUM(FT11:FT13)</f>
        <v>0</v>
      </c>
      <c r="FU10" s="180">
        <f t="shared" ref="FU10:FW10" si="264">+SUM(FU11:FU13)</f>
        <v>0</v>
      </c>
      <c r="FV10" s="180">
        <f t="shared" si="264"/>
        <v>0</v>
      </c>
      <c r="FW10" s="180">
        <f t="shared" si="264"/>
        <v>0</v>
      </c>
    </row>
    <row r="11" spans="1:179">
      <c r="B11" s="181">
        <v>121</v>
      </c>
      <c r="C11" s="182" t="s">
        <v>83</v>
      </c>
      <c r="D11" s="183">
        <f t="shared" ref="D11:D16" si="265">+SUM(BC11:BN11)</f>
        <v>0</v>
      </c>
      <c r="E11" s="183">
        <f t="shared" ref="E11:E16" si="266">+SUM(BO11:BZ11)</f>
        <v>0</v>
      </c>
      <c r="F11" s="183">
        <f t="shared" ref="F11:F16" si="267">+SUM(CA11:CL11)</f>
        <v>0</v>
      </c>
      <c r="G11" s="183">
        <f t="shared" ref="G11:G16" si="268">+SUM(CM11:CX11)</f>
        <v>0</v>
      </c>
      <c r="H11" s="183">
        <f t="shared" ref="H11:H16" si="269">+SUM(CY11:DJ11)</f>
        <v>0</v>
      </c>
      <c r="I11" s="183">
        <f t="shared" ref="I11:I16" si="270">+SUM(DK11:DV11)</f>
        <v>0</v>
      </c>
      <c r="J11" s="183">
        <f t="shared" ref="J11:J16" si="271">+SUM(DW11:EH11)</f>
        <v>0</v>
      </c>
      <c r="K11" s="183">
        <f t="shared" ref="K11:K16" si="272">+SUM(EI11:ET11)</f>
        <v>0</v>
      </c>
      <c r="L11" s="183">
        <f t="shared" si="156"/>
        <v>0</v>
      </c>
      <c r="M11" s="183">
        <f t="shared" si="9"/>
        <v>0</v>
      </c>
      <c r="N11" s="183">
        <f t="shared" si="124"/>
        <v>0</v>
      </c>
      <c r="O11" s="183">
        <f t="shared" si="125"/>
        <v>0</v>
      </c>
      <c r="P11" s="183">
        <f t="shared" si="126"/>
        <v>0</v>
      </c>
      <c r="Q11" s="183">
        <f t="shared" si="127"/>
        <v>0</v>
      </c>
      <c r="R11" s="183">
        <f t="shared" si="128"/>
        <v>0</v>
      </c>
      <c r="S11" s="183">
        <f t="shared" si="129"/>
        <v>0</v>
      </c>
      <c r="T11" s="183">
        <f t="shared" si="130"/>
        <v>0</v>
      </c>
      <c r="U11" s="183">
        <f t="shared" si="131"/>
        <v>0</v>
      </c>
      <c r="V11" s="183">
        <f t="shared" si="132"/>
        <v>0</v>
      </c>
      <c r="W11" s="183">
        <f t="shared" si="133"/>
        <v>0</v>
      </c>
      <c r="X11" s="183">
        <f t="shared" si="134"/>
        <v>0</v>
      </c>
      <c r="Y11" s="183">
        <f t="shared" si="135"/>
        <v>0</v>
      </c>
      <c r="Z11" s="183">
        <f t="shared" si="136"/>
        <v>0</v>
      </c>
      <c r="AA11" s="183">
        <f t="shared" si="137"/>
        <v>0</v>
      </c>
      <c r="AB11" s="183">
        <f t="shared" si="138"/>
        <v>0</v>
      </c>
      <c r="AC11" s="183">
        <f t="shared" si="139"/>
        <v>0</v>
      </c>
      <c r="AD11" s="183">
        <f t="shared" si="140"/>
        <v>0</v>
      </c>
      <c r="AE11" s="183">
        <f t="shared" si="141"/>
        <v>0</v>
      </c>
      <c r="AF11" s="183">
        <f t="shared" si="142"/>
        <v>0</v>
      </c>
      <c r="AG11" s="183">
        <f t="shared" si="143"/>
        <v>0</v>
      </c>
      <c r="AH11" s="183">
        <f t="shared" si="144"/>
        <v>0</v>
      </c>
      <c r="AI11" s="183">
        <f t="shared" si="145"/>
        <v>0</v>
      </c>
      <c r="AJ11" s="183">
        <f t="shared" si="146"/>
        <v>0</v>
      </c>
      <c r="AK11" s="183">
        <f t="shared" si="147"/>
        <v>0</v>
      </c>
      <c r="AL11" s="183">
        <f t="shared" si="148"/>
        <v>0</v>
      </c>
      <c r="AM11" s="183">
        <f t="shared" si="149"/>
        <v>0</v>
      </c>
      <c r="AN11" s="183">
        <f t="shared" si="150"/>
        <v>0</v>
      </c>
      <c r="AO11" s="183">
        <f t="shared" si="151"/>
        <v>0</v>
      </c>
      <c r="AP11" s="183">
        <f t="shared" si="152"/>
        <v>0</v>
      </c>
      <c r="AQ11" s="183">
        <f t="shared" si="153"/>
        <v>0</v>
      </c>
      <c r="AR11" s="183">
        <f t="shared" si="154"/>
        <v>0</v>
      </c>
      <c r="AS11" s="183">
        <f t="shared" si="155"/>
        <v>0</v>
      </c>
      <c r="AT11" s="183">
        <f t="shared" si="157"/>
        <v>0</v>
      </c>
      <c r="AU11" s="183">
        <f t="shared" si="158"/>
        <v>0</v>
      </c>
      <c r="AV11" s="183">
        <f t="shared" si="159"/>
        <v>0</v>
      </c>
      <c r="AW11" s="183">
        <f t="shared" si="160"/>
        <v>0</v>
      </c>
      <c r="AX11" s="183">
        <f t="shared" si="161"/>
        <v>0</v>
      </c>
      <c r="AY11" s="183">
        <f t="shared" si="162"/>
        <v>0</v>
      </c>
      <c r="AZ11" s="183">
        <f t="shared" si="12"/>
        <v>0</v>
      </c>
      <c r="BA11" s="183">
        <f t="shared" si="13"/>
        <v>0</v>
      </c>
      <c r="BB11" s="183">
        <f t="shared" si="14"/>
        <v>0</v>
      </c>
      <c r="BC11" s="184">
        <v>0</v>
      </c>
      <c r="BD11" s="184">
        <v>0</v>
      </c>
      <c r="BE11" s="184">
        <v>0</v>
      </c>
      <c r="BF11" s="184">
        <v>0</v>
      </c>
      <c r="BG11" s="184">
        <v>0</v>
      </c>
      <c r="BH11" s="184">
        <v>0</v>
      </c>
      <c r="BI11" s="184">
        <v>0</v>
      </c>
      <c r="BJ11" s="184">
        <v>0</v>
      </c>
      <c r="BK11" s="184">
        <v>0</v>
      </c>
      <c r="BL11" s="184">
        <v>0</v>
      </c>
      <c r="BM11" s="184">
        <v>0</v>
      </c>
      <c r="BN11" s="184">
        <v>0</v>
      </c>
      <c r="BO11" s="184">
        <v>0</v>
      </c>
      <c r="BP11" s="184">
        <v>0</v>
      </c>
      <c r="BQ11" s="184">
        <v>0</v>
      </c>
      <c r="BR11" s="184">
        <v>0</v>
      </c>
      <c r="BS11" s="184">
        <v>0</v>
      </c>
      <c r="BT11" s="184">
        <v>0</v>
      </c>
      <c r="BU11" s="184">
        <v>0</v>
      </c>
      <c r="BV11" s="184">
        <v>0</v>
      </c>
      <c r="BW11" s="184">
        <v>0</v>
      </c>
      <c r="BX11" s="184">
        <v>0</v>
      </c>
      <c r="BY11" s="184">
        <v>0</v>
      </c>
      <c r="BZ11" s="184">
        <v>0</v>
      </c>
      <c r="CA11" s="184">
        <v>0</v>
      </c>
      <c r="CB11" s="184">
        <v>0</v>
      </c>
      <c r="CC11" s="184">
        <v>0</v>
      </c>
      <c r="CD11" s="184">
        <v>0</v>
      </c>
      <c r="CE11" s="184">
        <v>0</v>
      </c>
      <c r="CF11" s="184">
        <v>0</v>
      </c>
      <c r="CG11" s="184">
        <v>0</v>
      </c>
      <c r="CH11" s="184">
        <v>0</v>
      </c>
      <c r="CI11" s="184">
        <v>0</v>
      </c>
      <c r="CJ11" s="184">
        <v>0</v>
      </c>
      <c r="CK11" s="184">
        <v>0</v>
      </c>
      <c r="CL11" s="184">
        <v>0</v>
      </c>
      <c r="CM11" s="184">
        <v>0</v>
      </c>
      <c r="CN11" s="184">
        <v>0</v>
      </c>
      <c r="CO11" s="184">
        <v>0</v>
      </c>
      <c r="CP11" s="184">
        <v>0</v>
      </c>
      <c r="CQ11" s="184">
        <v>0</v>
      </c>
      <c r="CR11" s="184">
        <v>0</v>
      </c>
      <c r="CS11" s="184">
        <v>0</v>
      </c>
      <c r="CT11" s="184">
        <v>0</v>
      </c>
      <c r="CU11" s="184">
        <v>0</v>
      </c>
      <c r="CV11" s="184">
        <v>0</v>
      </c>
      <c r="CW11" s="184">
        <v>0</v>
      </c>
      <c r="CX11" s="184">
        <v>0</v>
      </c>
      <c r="CY11" s="184">
        <v>0</v>
      </c>
      <c r="CZ11" s="184">
        <v>0</v>
      </c>
      <c r="DA11" s="184">
        <v>0</v>
      </c>
      <c r="DB11" s="184">
        <v>0</v>
      </c>
      <c r="DC11" s="184">
        <v>0</v>
      </c>
      <c r="DD11" s="184">
        <v>0</v>
      </c>
      <c r="DE11" s="184">
        <v>0</v>
      </c>
      <c r="DF11" s="184">
        <v>0</v>
      </c>
      <c r="DG11" s="184">
        <v>0</v>
      </c>
      <c r="DH11" s="184">
        <v>0</v>
      </c>
      <c r="DI11" s="184">
        <v>0</v>
      </c>
      <c r="DJ11" s="184">
        <v>0</v>
      </c>
      <c r="DK11" s="184">
        <v>0</v>
      </c>
      <c r="DL11" s="184">
        <v>0</v>
      </c>
      <c r="DM11" s="184">
        <v>0</v>
      </c>
      <c r="DN11" s="184">
        <v>0</v>
      </c>
      <c r="DO11" s="184">
        <v>0</v>
      </c>
      <c r="DP11" s="184">
        <v>0</v>
      </c>
      <c r="DQ11" s="184">
        <v>0</v>
      </c>
      <c r="DR11" s="184">
        <v>0</v>
      </c>
      <c r="DS11" s="184">
        <v>0</v>
      </c>
      <c r="DT11" s="184">
        <v>0</v>
      </c>
      <c r="DU11" s="184">
        <v>0</v>
      </c>
      <c r="DV11" s="184">
        <v>0</v>
      </c>
      <c r="DW11" s="184">
        <v>0</v>
      </c>
      <c r="DX11" s="184">
        <v>0</v>
      </c>
      <c r="DY11" s="184">
        <v>0</v>
      </c>
      <c r="DZ11" s="184">
        <v>0</v>
      </c>
      <c r="EA11" s="184">
        <v>0</v>
      </c>
      <c r="EB11" s="184">
        <v>0</v>
      </c>
      <c r="EC11" s="184">
        <v>0</v>
      </c>
      <c r="ED11" s="184">
        <v>0</v>
      </c>
      <c r="EE11" s="184">
        <v>0</v>
      </c>
      <c r="EF11" s="184">
        <v>0</v>
      </c>
      <c r="EG11" s="184">
        <v>0</v>
      </c>
      <c r="EH11" s="184">
        <v>0</v>
      </c>
      <c r="EI11" s="184">
        <v>0</v>
      </c>
      <c r="EJ11" s="184">
        <v>0</v>
      </c>
      <c r="EK11" s="184">
        <v>0</v>
      </c>
      <c r="EL11" s="184">
        <v>0</v>
      </c>
      <c r="EM11" s="184">
        <v>0</v>
      </c>
      <c r="EN11" s="184">
        <v>0</v>
      </c>
      <c r="EO11" s="184">
        <v>0</v>
      </c>
      <c r="EP11" s="184">
        <v>0</v>
      </c>
      <c r="EQ11" s="184">
        <v>0</v>
      </c>
      <c r="ER11" s="184">
        <v>0</v>
      </c>
      <c r="ES11" s="184">
        <v>0</v>
      </c>
      <c r="ET11" s="184">
        <v>0</v>
      </c>
      <c r="EU11" s="184">
        <v>0</v>
      </c>
      <c r="EV11" s="184">
        <v>0</v>
      </c>
      <c r="EW11" s="184">
        <v>0</v>
      </c>
      <c r="EX11" s="184">
        <v>0</v>
      </c>
      <c r="EY11" s="184">
        <v>0</v>
      </c>
      <c r="EZ11" s="184">
        <v>0</v>
      </c>
      <c r="FA11" s="184">
        <v>0</v>
      </c>
      <c r="FB11" s="184">
        <v>0</v>
      </c>
      <c r="FC11" s="184">
        <v>0</v>
      </c>
      <c r="FD11" s="184">
        <v>0</v>
      </c>
      <c r="FE11" s="184">
        <v>0</v>
      </c>
      <c r="FF11" s="184">
        <v>0</v>
      </c>
      <c r="FG11" s="184">
        <v>0</v>
      </c>
      <c r="FH11" s="184">
        <v>0</v>
      </c>
      <c r="FI11" s="184">
        <v>0</v>
      </c>
      <c r="FJ11" s="184">
        <v>0</v>
      </c>
      <c r="FK11" s="184">
        <v>0</v>
      </c>
      <c r="FL11" s="184">
        <v>0</v>
      </c>
      <c r="FM11" s="184">
        <v>0</v>
      </c>
      <c r="FN11" s="184">
        <v>0</v>
      </c>
      <c r="FO11" s="184">
        <v>0</v>
      </c>
      <c r="FP11" s="184">
        <v>0</v>
      </c>
      <c r="FQ11" s="184">
        <v>0</v>
      </c>
      <c r="FR11" s="184">
        <v>0</v>
      </c>
      <c r="FS11" s="184">
        <v>0</v>
      </c>
      <c r="FT11" s="184">
        <v>0</v>
      </c>
      <c r="FU11" s="184">
        <v>0</v>
      </c>
      <c r="FV11" s="184">
        <v>0</v>
      </c>
      <c r="FW11" s="184">
        <v>0</v>
      </c>
    </row>
    <row r="12" spans="1:179">
      <c r="B12" s="186">
        <v>122</v>
      </c>
      <c r="C12" s="187" t="s">
        <v>87</v>
      </c>
      <c r="D12" s="183">
        <f t="shared" ref="D12:D13" si="273">+SUM(BC12:BN12)</f>
        <v>-39.624545996974106</v>
      </c>
      <c r="E12" s="183">
        <f t="shared" ref="E12:E13" si="274">+SUM(BO12:BZ12)</f>
        <v>-34.609950552680701</v>
      </c>
      <c r="F12" s="183">
        <f t="shared" si="267"/>
        <v>9.876084450391426</v>
      </c>
      <c r="G12" s="183">
        <f t="shared" si="268"/>
        <v>-31.599138096514491</v>
      </c>
      <c r="H12" s="183">
        <f t="shared" si="269"/>
        <v>0</v>
      </c>
      <c r="I12" s="183">
        <f t="shared" si="270"/>
        <v>0</v>
      </c>
      <c r="J12" s="183">
        <f t="shared" si="271"/>
        <v>0</v>
      </c>
      <c r="K12" s="183">
        <f t="shared" si="272"/>
        <v>0</v>
      </c>
      <c r="L12" s="183">
        <f t="shared" ref="L12:L13" si="275">+SUM(EU12:FF12)</f>
        <v>0</v>
      </c>
      <c r="M12" s="183">
        <f t="shared" ref="M12:M13" si="276">+SUM(FG12:FR12)</f>
        <v>0</v>
      </c>
      <c r="N12" s="183">
        <f>+SUM(BC12:BE12)</f>
        <v>-74.280422089575111</v>
      </c>
      <c r="O12" s="183">
        <f>+SUM(BF12:BH12)</f>
        <v>-20.113137800000001</v>
      </c>
      <c r="P12" s="183">
        <f>+SUM(BI12:BK12)</f>
        <v>24.92444444333027</v>
      </c>
      <c r="Q12" s="183">
        <f>+SUM(BL12:BN12)</f>
        <v>29.844569449270736</v>
      </c>
      <c r="R12" s="183">
        <f>+SUM(BO12:BQ12)</f>
        <v>-0.24904997332863132</v>
      </c>
      <c r="S12" s="183">
        <f>+SUM(BR12:BT12)</f>
        <v>-0.24125058149101619</v>
      </c>
      <c r="T12" s="183">
        <f>+SUM(BU12:BW12)</f>
        <v>-42.087833334532597</v>
      </c>
      <c r="U12" s="183">
        <f>+SUM(BX12:BZ12)</f>
        <v>7.9681833366715384</v>
      </c>
      <c r="V12" s="183">
        <f>+SUM(CA12:CC12)</f>
        <v>-15.0611</v>
      </c>
      <c r="W12" s="183">
        <f>+SUM(CD12:CF12)</f>
        <v>22.958556664451862</v>
      </c>
      <c r="X12" s="183">
        <f>+SUM(CG12:CI12)</f>
        <v>-10.075147218477783</v>
      </c>
      <c r="Y12" s="183">
        <f>+SUM(CJ12:CL12)</f>
        <v>12.053775004417348</v>
      </c>
      <c r="Z12" s="183">
        <f>+SUM(CM12:CO12)</f>
        <v>-20.036880556671356</v>
      </c>
      <c r="AA12" s="183">
        <f>+SUM(CP12:CR12)</f>
        <v>-5.1389866699999995</v>
      </c>
      <c r="AB12" s="183">
        <f>+SUM(CS12:CU12)</f>
        <v>1.5686829613059672E-10</v>
      </c>
      <c r="AC12" s="183">
        <f>+SUM(CV12:CX12)</f>
        <v>-6.4232708700000005</v>
      </c>
      <c r="AD12" s="183">
        <f>+SUM(CY12:DA12)</f>
        <v>0</v>
      </c>
      <c r="AE12" s="183">
        <f>+SUM(DB12:DD12)</f>
        <v>0</v>
      </c>
      <c r="AF12" s="183">
        <f>+SUM(DE12:DG12)</f>
        <v>0</v>
      </c>
      <c r="AG12" s="183">
        <f>+SUM(DH12:DJ12)</f>
        <v>0</v>
      </c>
      <c r="AH12" s="183">
        <f>+SUM(DK12:DM12)</f>
        <v>0</v>
      </c>
      <c r="AI12" s="183">
        <f>+SUM(DN12:DP12)</f>
        <v>0</v>
      </c>
      <c r="AJ12" s="183">
        <f>+SUM(DQ12:DS12)</f>
        <v>0</v>
      </c>
      <c r="AK12" s="183">
        <f>+SUM(DT12:DV12)</f>
        <v>0</v>
      </c>
      <c r="AL12" s="183">
        <f>+SUM(DW12:DY12)</f>
        <v>0</v>
      </c>
      <c r="AM12" s="183">
        <f>+SUM(DZ12:EB12)</f>
        <v>0</v>
      </c>
      <c r="AN12" s="183">
        <f>+SUM(EC12:EE12)</f>
        <v>0</v>
      </c>
      <c r="AO12" s="183">
        <f>+SUM(EF12:EH12)</f>
        <v>0</v>
      </c>
      <c r="AP12" s="183">
        <f>+SUM(EI12:EK12)</f>
        <v>0</v>
      </c>
      <c r="AQ12" s="183">
        <f>+SUM(EL12:EN12)</f>
        <v>0</v>
      </c>
      <c r="AR12" s="183">
        <f>+SUM(EO12:EQ12)</f>
        <v>0</v>
      </c>
      <c r="AS12" s="183">
        <f>+SUM(ER12:ET12)</f>
        <v>0</v>
      </c>
      <c r="AT12" s="183">
        <f t="shared" ref="AT12:AT13" si="277">+SUM(EU12:EW12)</f>
        <v>0</v>
      </c>
      <c r="AU12" s="183">
        <f t="shared" si="158"/>
        <v>0</v>
      </c>
      <c r="AV12" s="183">
        <f t="shared" si="159"/>
        <v>0</v>
      </c>
      <c r="AW12" s="183">
        <f t="shared" si="160"/>
        <v>0</v>
      </c>
      <c r="AX12" s="183">
        <f t="shared" ref="AX12:AX13" si="278">+SUM(FG12:FI12)</f>
        <v>0</v>
      </c>
      <c r="AY12" s="183">
        <f t="shared" ref="AY12:AY13" si="279">+SUM(FJ12:FL12)</f>
        <v>0</v>
      </c>
      <c r="AZ12" s="183">
        <f t="shared" ref="AZ12:AZ13" si="280">+SUM(FM12:FO12)</f>
        <v>0</v>
      </c>
      <c r="BA12" s="183">
        <f t="shared" ref="BA12:BA13" si="281">+SUM(FP12:FR12)</f>
        <v>0</v>
      </c>
      <c r="BB12" s="183">
        <f t="shared" si="14"/>
        <v>0</v>
      </c>
      <c r="BC12" s="184">
        <v>1.2708909480352304E-9</v>
      </c>
      <c r="BD12" s="184">
        <v>-8.4600060290540569E-10</v>
      </c>
      <c r="BE12" s="184">
        <v>-74.280422090000002</v>
      </c>
      <c r="BF12" s="184">
        <v>-20.113137800000001</v>
      </c>
      <c r="BG12" s="184">
        <v>0</v>
      </c>
      <c r="BH12" s="184">
        <v>0</v>
      </c>
      <c r="BI12" s="184">
        <v>50.000000004437744</v>
      </c>
      <c r="BJ12" s="184">
        <v>-25.075555561107475</v>
      </c>
      <c r="BK12" s="184">
        <v>0</v>
      </c>
      <c r="BL12" s="184">
        <v>-25.08223611</v>
      </c>
      <c r="BM12" s="184">
        <v>74.999999998894197</v>
      </c>
      <c r="BN12" s="184">
        <v>-20.073194439623464</v>
      </c>
      <c r="BO12" s="184">
        <v>-8.7991639999998483E-2</v>
      </c>
      <c r="BP12" s="184">
        <v>-8.3600003328641037E-2</v>
      </c>
      <c r="BQ12" s="184">
        <v>-7.7458329999991804E-2</v>
      </c>
      <c r="BR12" s="184">
        <v>7.2814287932487787E-10</v>
      </c>
      <c r="BS12" s="184">
        <v>-0.16379225332864422</v>
      </c>
      <c r="BT12" s="184">
        <v>-7.7458328890514849E-2</v>
      </c>
      <c r="BU12" s="184">
        <v>-49.080513886765999</v>
      </c>
      <c r="BV12" s="184">
        <v>4.9999999955620522</v>
      </c>
      <c r="BW12" s="184">
        <v>1.9926805566713544</v>
      </c>
      <c r="BX12" s="184">
        <v>-7.0098583300000001</v>
      </c>
      <c r="BY12" s="184">
        <v>14.999999996671539</v>
      </c>
      <c r="BZ12" s="184">
        <v>-2.1958330000000359E-2</v>
      </c>
      <c r="CA12" s="184">
        <v>4.9788750000000004</v>
      </c>
      <c r="CB12" s="184">
        <v>-10.021125</v>
      </c>
      <c r="CC12" s="184">
        <v>-10.01885</v>
      </c>
      <c r="CD12" s="184">
        <v>9.9999999966713542</v>
      </c>
      <c r="CE12" s="184">
        <v>7.9859166699999999</v>
      </c>
      <c r="CF12" s="184">
        <v>4.972639997780508</v>
      </c>
      <c r="CG12" s="184">
        <v>-10.021883328477784</v>
      </c>
      <c r="CH12" s="184">
        <v>-10.04903889</v>
      </c>
      <c r="CI12" s="184">
        <v>9.9957750000000001</v>
      </c>
      <c r="CJ12" s="184">
        <v>-3.7499966715395239E-3</v>
      </c>
      <c r="CK12" s="184">
        <v>2.0716083299793997</v>
      </c>
      <c r="CL12" s="184">
        <v>9.9859166711094876</v>
      </c>
      <c r="CM12" s="184">
        <v>-15.029838886671355</v>
      </c>
      <c r="CN12" s="184">
        <v>-5.0070416699999996</v>
      </c>
      <c r="CO12" s="184">
        <v>0</v>
      </c>
      <c r="CP12" s="184">
        <v>-5.1389866699999995</v>
      </c>
      <c r="CQ12" s="184">
        <v>0</v>
      </c>
      <c r="CR12" s="184">
        <v>0</v>
      </c>
      <c r="CS12" s="184">
        <v>1.5686829613059672E-10</v>
      </c>
      <c r="CT12" s="184">
        <v>0</v>
      </c>
      <c r="CU12" s="184">
        <v>0</v>
      </c>
      <c r="CV12" s="184">
        <v>0</v>
      </c>
      <c r="CW12" s="184">
        <v>0</v>
      </c>
      <c r="CX12" s="184">
        <v>-6.4232708700000005</v>
      </c>
      <c r="CY12" s="184">
        <v>0</v>
      </c>
      <c r="CZ12" s="184">
        <v>0</v>
      </c>
      <c r="DA12" s="184">
        <v>0</v>
      </c>
      <c r="DB12" s="184">
        <v>0</v>
      </c>
      <c r="DC12" s="184">
        <v>0</v>
      </c>
      <c r="DD12" s="184">
        <v>0</v>
      </c>
      <c r="DE12" s="184">
        <v>0</v>
      </c>
      <c r="DF12" s="184">
        <v>0</v>
      </c>
      <c r="DG12" s="184">
        <v>0</v>
      </c>
      <c r="DH12" s="184">
        <v>0</v>
      </c>
      <c r="DI12" s="184">
        <v>0</v>
      </c>
      <c r="DJ12" s="184">
        <v>0</v>
      </c>
      <c r="DK12" s="184">
        <v>0</v>
      </c>
      <c r="DL12" s="184">
        <v>0</v>
      </c>
      <c r="DM12" s="184">
        <v>0</v>
      </c>
      <c r="DN12" s="184">
        <v>0</v>
      </c>
      <c r="DO12" s="184">
        <v>0</v>
      </c>
      <c r="DP12" s="184">
        <v>0</v>
      </c>
      <c r="DQ12" s="184">
        <v>0</v>
      </c>
      <c r="DR12" s="184">
        <v>0</v>
      </c>
      <c r="DS12" s="184">
        <v>0</v>
      </c>
      <c r="DT12" s="184">
        <v>0</v>
      </c>
      <c r="DU12" s="184">
        <v>0</v>
      </c>
      <c r="DV12" s="184">
        <v>0</v>
      </c>
      <c r="DW12" s="184">
        <v>0</v>
      </c>
      <c r="DX12" s="184">
        <v>0</v>
      </c>
      <c r="DY12" s="184">
        <v>0</v>
      </c>
      <c r="DZ12" s="184">
        <v>0</v>
      </c>
      <c r="EA12" s="184">
        <v>0</v>
      </c>
      <c r="EB12" s="184">
        <v>0</v>
      </c>
      <c r="EC12" s="184">
        <v>0</v>
      </c>
      <c r="ED12" s="184">
        <v>0</v>
      </c>
      <c r="EE12" s="184">
        <v>0</v>
      </c>
      <c r="EF12" s="184">
        <v>0</v>
      </c>
      <c r="EG12" s="184">
        <v>0</v>
      </c>
      <c r="EH12" s="184">
        <v>0</v>
      </c>
      <c r="EI12" s="184">
        <v>0</v>
      </c>
      <c r="EJ12" s="184">
        <v>0</v>
      </c>
      <c r="EK12" s="184">
        <v>0</v>
      </c>
      <c r="EL12" s="184">
        <v>0</v>
      </c>
      <c r="EM12" s="184">
        <v>0</v>
      </c>
      <c r="EN12" s="184">
        <v>0</v>
      </c>
      <c r="EO12" s="184">
        <v>0</v>
      </c>
      <c r="EP12" s="184">
        <v>0</v>
      </c>
      <c r="EQ12" s="184">
        <v>0</v>
      </c>
      <c r="ER12" s="184">
        <v>0</v>
      </c>
      <c r="ES12" s="184">
        <v>0</v>
      </c>
      <c r="ET12" s="184">
        <v>0</v>
      </c>
      <c r="EU12" s="184">
        <v>0</v>
      </c>
      <c r="EV12" s="184">
        <v>0</v>
      </c>
      <c r="EW12" s="184">
        <v>0</v>
      </c>
      <c r="EX12" s="184">
        <v>0</v>
      </c>
      <c r="EY12" s="184">
        <v>0</v>
      </c>
      <c r="EZ12" s="184">
        <v>0</v>
      </c>
      <c r="FA12" s="184">
        <v>0</v>
      </c>
      <c r="FB12" s="184">
        <v>0</v>
      </c>
      <c r="FC12" s="184">
        <v>0</v>
      </c>
      <c r="FD12" s="184">
        <v>0</v>
      </c>
      <c r="FE12" s="184">
        <v>0</v>
      </c>
      <c r="FF12" s="184">
        <v>0</v>
      </c>
      <c r="FG12" s="184">
        <v>0</v>
      </c>
      <c r="FH12" s="184">
        <v>0</v>
      </c>
      <c r="FI12" s="184">
        <v>0</v>
      </c>
      <c r="FJ12" s="184">
        <v>0</v>
      </c>
      <c r="FK12" s="184">
        <v>0</v>
      </c>
      <c r="FL12" s="184">
        <v>0</v>
      </c>
      <c r="FM12" s="184">
        <v>0</v>
      </c>
      <c r="FN12" s="184">
        <v>0</v>
      </c>
      <c r="FO12" s="184">
        <v>0</v>
      </c>
      <c r="FP12" s="184">
        <v>0</v>
      </c>
      <c r="FQ12" s="184">
        <v>0</v>
      </c>
      <c r="FR12" s="184">
        <v>0</v>
      </c>
      <c r="FS12" s="184">
        <v>0</v>
      </c>
      <c r="FT12" s="184">
        <v>0</v>
      </c>
      <c r="FU12" s="184">
        <v>0</v>
      </c>
      <c r="FV12" s="184">
        <v>0</v>
      </c>
      <c r="FW12" s="184">
        <v>0</v>
      </c>
    </row>
    <row r="13" spans="1:179">
      <c r="B13" s="186">
        <v>123</v>
      </c>
      <c r="C13" s="187" t="s">
        <v>88</v>
      </c>
      <c r="D13" s="183">
        <f t="shared" si="273"/>
        <v>0</v>
      </c>
      <c r="E13" s="183">
        <f t="shared" si="274"/>
        <v>0</v>
      </c>
      <c r="F13" s="183">
        <f t="shared" si="267"/>
        <v>0</v>
      </c>
      <c r="G13" s="183">
        <f t="shared" si="268"/>
        <v>0</v>
      </c>
      <c r="H13" s="183">
        <f t="shared" si="269"/>
        <v>0</v>
      </c>
      <c r="I13" s="183">
        <f t="shared" si="270"/>
        <v>0</v>
      </c>
      <c r="J13" s="183">
        <f t="shared" si="271"/>
        <v>0</v>
      </c>
      <c r="K13" s="183">
        <f t="shared" si="272"/>
        <v>0</v>
      </c>
      <c r="L13" s="183">
        <f t="shared" si="275"/>
        <v>0</v>
      </c>
      <c r="M13" s="183">
        <f t="shared" si="276"/>
        <v>0</v>
      </c>
      <c r="N13" s="183">
        <f>+SUM(BC13:BE13)</f>
        <v>0</v>
      </c>
      <c r="O13" s="183">
        <f>+SUM(BF13:BH13)</f>
        <v>0</v>
      </c>
      <c r="P13" s="183">
        <f>+SUM(BI13:BK13)</f>
        <v>0</v>
      </c>
      <c r="Q13" s="183">
        <f>+SUM(BL13:BN13)</f>
        <v>0</v>
      </c>
      <c r="R13" s="183">
        <f>+SUM(BO13:BQ13)</f>
        <v>0</v>
      </c>
      <c r="S13" s="183">
        <f>+SUM(BR13:BT13)</f>
        <v>0</v>
      </c>
      <c r="T13" s="183">
        <f>+SUM(BU13:BW13)</f>
        <v>0</v>
      </c>
      <c r="U13" s="183">
        <f>+SUM(BX13:BZ13)</f>
        <v>0</v>
      </c>
      <c r="V13" s="183">
        <f>+SUM(CA13:CC13)</f>
        <v>0</v>
      </c>
      <c r="W13" s="183">
        <f>+SUM(CD13:CF13)</f>
        <v>0</v>
      </c>
      <c r="X13" s="183">
        <f>+SUM(CG13:CI13)</f>
        <v>0</v>
      </c>
      <c r="Y13" s="183">
        <f>+SUM(CJ13:CL13)</f>
        <v>0</v>
      </c>
      <c r="Z13" s="183">
        <f>+SUM(CM13:CO13)</f>
        <v>0</v>
      </c>
      <c r="AA13" s="183">
        <f>+SUM(CP13:CR13)</f>
        <v>0</v>
      </c>
      <c r="AB13" s="183">
        <f>+SUM(CS13:CU13)</f>
        <v>0</v>
      </c>
      <c r="AC13" s="183">
        <f>+SUM(CV13:CX13)</f>
        <v>0</v>
      </c>
      <c r="AD13" s="183">
        <f>+SUM(CY13:DA13)</f>
        <v>0</v>
      </c>
      <c r="AE13" s="183">
        <f>+SUM(DB13:DD13)</f>
        <v>0</v>
      </c>
      <c r="AF13" s="183">
        <f>+SUM(DE13:DG13)</f>
        <v>0</v>
      </c>
      <c r="AG13" s="183">
        <f>+SUM(DH13:DJ13)</f>
        <v>0</v>
      </c>
      <c r="AH13" s="183">
        <f>+SUM(DK13:DM13)</f>
        <v>0</v>
      </c>
      <c r="AI13" s="183">
        <f>+SUM(DN13:DP13)</f>
        <v>0</v>
      </c>
      <c r="AJ13" s="183">
        <f>+SUM(DQ13:DS13)</f>
        <v>0</v>
      </c>
      <c r="AK13" s="183">
        <f>+SUM(DT13:DV13)</f>
        <v>0</v>
      </c>
      <c r="AL13" s="183">
        <f>+SUM(DW13:DY13)</f>
        <v>0</v>
      </c>
      <c r="AM13" s="183">
        <f>+SUM(DZ13:EB13)</f>
        <v>0</v>
      </c>
      <c r="AN13" s="183">
        <f>+SUM(EC13:EE13)</f>
        <v>0</v>
      </c>
      <c r="AO13" s="183">
        <f>+SUM(EF13:EH13)</f>
        <v>0</v>
      </c>
      <c r="AP13" s="183">
        <f>+SUM(EI13:EK13)</f>
        <v>0</v>
      </c>
      <c r="AQ13" s="183">
        <f>+SUM(EL13:EN13)</f>
        <v>0</v>
      </c>
      <c r="AR13" s="183">
        <f>+SUM(EO13:EQ13)</f>
        <v>0</v>
      </c>
      <c r="AS13" s="183">
        <f>+SUM(ER13:ET13)</f>
        <v>0</v>
      </c>
      <c r="AT13" s="183">
        <f t="shared" si="277"/>
        <v>0</v>
      </c>
      <c r="AU13" s="183">
        <f t="shared" si="158"/>
        <v>0</v>
      </c>
      <c r="AV13" s="183">
        <f t="shared" si="159"/>
        <v>0</v>
      </c>
      <c r="AW13" s="183">
        <f t="shared" si="160"/>
        <v>0</v>
      </c>
      <c r="AX13" s="183">
        <f t="shared" si="278"/>
        <v>0</v>
      </c>
      <c r="AY13" s="183">
        <f t="shared" si="279"/>
        <v>0</v>
      </c>
      <c r="AZ13" s="183">
        <f t="shared" si="280"/>
        <v>0</v>
      </c>
      <c r="BA13" s="183">
        <f t="shared" si="281"/>
        <v>0</v>
      </c>
      <c r="BB13" s="183">
        <f t="shared" si="14"/>
        <v>0</v>
      </c>
      <c r="BC13" s="184">
        <v>0</v>
      </c>
      <c r="BD13" s="184">
        <v>0</v>
      </c>
      <c r="BE13" s="184">
        <v>0</v>
      </c>
      <c r="BF13" s="184">
        <v>0</v>
      </c>
      <c r="BG13" s="184">
        <v>0</v>
      </c>
      <c r="BH13" s="184">
        <v>0</v>
      </c>
      <c r="BI13" s="184">
        <v>0</v>
      </c>
      <c r="BJ13" s="184">
        <v>0</v>
      </c>
      <c r="BK13" s="184">
        <v>0</v>
      </c>
      <c r="BL13" s="184">
        <v>0</v>
      </c>
      <c r="BM13" s="184">
        <v>0</v>
      </c>
      <c r="BN13" s="184">
        <v>0</v>
      </c>
      <c r="BO13" s="184">
        <v>0</v>
      </c>
      <c r="BP13" s="184">
        <v>0</v>
      </c>
      <c r="BQ13" s="184">
        <v>0</v>
      </c>
      <c r="BR13" s="184">
        <v>0</v>
      </c>
      <c r="BS13" s="184">
        <v>0</v>
      </c>
      <c r="BT13" s="184">
        <v>0</v>
      </c>
      <c r="BU13" s="184">
        <v>0</v>
      </c>
      <c r="BV13" s="184">
        <v>0</v>
      </c>
      <c r="BW13" s="184">
        <v>0</v>
      </c>
      <c r="BX13" s="184">
        <v>0</v>
      </c>
      <c r="BY13" s="184">
        <v>0</v>
      </c>
      <c r="BZ13" s="184">
        <v>0</v>
      </c>
      <c r="CA13" s="184">
        <v>0</v>
      </c>
      <c r="CB13" s="184">
        <v>0</v>
      </c>
      <c r="CC13" s="184">
        <v>0</v>
      </c>
      <c r="CD13" s="184">
        <v>0</v>
      </c>
      <c r="CE13" s="184">
        <v>0</v>
      </c>
      <c r="CF13" s="184">
        <v>0</v>
      </c>
      <c r="CG13" s="184">
        <v>0</v>
      </c>
      <c r="CH13" s="184">
        <v>0</v>
      </c>
      <c r="CI13" s="184">
        <v>0</v>
      </c>
      <c r="CJ13" s="184">
        <v>0</v>
      </c>
      <c r="CK13" s="184">
        <v>0</v>
      </c>
      <c r="CL13" s="184">
        <v>0</v>
      </c>
      <c r="CM13" s="184">
        <v>0</v>
      </c>
      <c r="CN13" s="184">
        <v>0</v>
      </c>
      <c r="CO13" s="184">
        <v>0</v>
      </c>
      <c r="CP13" s="184">
        <v>0</v>
      </c>
      <c r="CQ13" s="184">
        <v>0</v>
      </c>
      <c r="CR13" s="184">
        <v>0</v>
      </c>
      <c r="CS13" s="184">
        <v>0</v>
      </c>
      <c r="CT13" s="184">
        <v>0</v>
      </c>
      <c r="CU13" s="184">
        <v>0</v>
      </c>
      <c r="CV13" s="184">
        <v>0</v>
      </c>
      <c r="CW13" s="184">
        <v>0</v>
      </c>
      <c r="CX13" s="184">
        <v>0</v>
      </c>
      <c r="CY13" s="184">
        <v>0</v>
      </c>
      <c r="CZ13" s="184">
        <v>0</v>
      </c>
      <c r="DA13" s="184">
        <v>0</v>
      </c>
      <c r="DB13" s="184">
        <v>0</v>
      </c>
      <c r="DC13" s="184">
        <v>0</v>
      </c>
      <c r="DD13" s="184">
        <v>0</v>
      </c>
      <c r="DE13" s="184">
        <v>0</v>
      </c>
      <c r="DF13" s="184">
        <v>0</v>
      </c>
      <c r="DG13" s="184">
        <v>0</v>
      </c>
      <c r="DH13" s="184">
        <v>0</v>
      </c>
      <c r="DI13" s="184">
        <v>0</v>
      </c>
      <c r="DJ13" s="184">
        <v>0</v>
      </c>
      <c r="DK13" s="184">
        <v>0</v>
      </c>
      <c r="DL13" s="184">
        <v>0</v>
      </c>
      <c r="DM13" s="184">
        <v>0</v>
      </c>
      <c r="DN13" s="184">
        <v>0</v>
      </c>
      <c r="DO13" s="184">
        <v>0</v>
      </c>
      <c r="DP13" s="184">
        <v>0</v>
      </c>
      <c r="DQ13" s="184">
        <v>0</v>
      </c>
      <c r="DR13" s="184">
        <v>0</v>
      </c>
      <c r="DS13" s="184">
        <v>0</v>
      </c>
      <c r="DT13" s="184">
        <v>0</v>
      </c>
      <c r="DU13" s="184">
        <v>0</v>
      </c>
      <c r="DV13" s="184">
        <v>0</v>
      </c>
      <c r="DW13" s="184">
        <v>0</v>
      </c>
      <c r="DX13" s="184">
        <v>0</v>
      </c>
      <c r="DY13" s="184">
        <v>0</v>
      </c>
      <c r="DZ13" s="184">
        <v>0</v>
      </c>
      <c r="EA13" s="184">
        <v>0</v>
      </c>
      <c r="EB13" s="184">
        <v>0</v>
      </c>
      <c r="EC13" s="184">
        <v>0</v>
      </c>
      <c r="ED13" s="184">
        <v>0</v>
      </c>
      <c r="EE13" s="184">
        <v>0</v>
      </c>
      <c r="EF13" s="184">
        <v>0</v>
      </c>
      <c r="EG13" s="184">
        <v>0</v>
      </c>
      <c r="EH13" s="184">
        <v>0</v>
      </c>
      <c r="EI13" s="184">
        <v>0</v>
      </c>
      <c r="EJ13" s="184">
        <v>0</v>
      </c>
      <c r="EK13" s="184">
        <v>0</v>
      </c>
      <c r="EL13" s="184">
        <v>0</v>
      </c>
      <c r="EM13" s="184">
        <v>0</v>
      </c>
      <c r="EN13" s="184">
        <v>0</v>
      </c>
      <c r="EO13" s="184">
        <v>0</v>
      </c>
      <c r="EP13" s="184">
        <v>0</v>
      </c>
      <c r="EQ13" s="184">
        <v>0</v>
      </c>
      <c r="ER13" s="184">
        <v>0</v>
      </c>
      <c r="ES13" s="184">
        <v>0</v>
      </c>
      <c r="ET13" s="184">
        <v>0</v>
      </c>
      <c r="EU13" s="184">
        <v>0</v>
      </c>
      <c r="EV13" s="184">
        <v>0</v>
      </c>
      <c r="EW13" s="184">
        <v>0</v>
      </c>
      <c r="EX13" s="184">
        <v>0</v>
      </c>
      <c r="EY13" s="184">
        <v>0</v>
      </c>
      <c r="EZ13" s="184">
        <v>0</v>
      </c>
      <c r="FA13" s="184">
        <v>0</v>
      </c>
      <c r="FB13" s="184">
        <v>0</v>
      </c>
      <c r="FC13" s="184">
        <v>0</v>
      </c>
      <c r="FD13" s="184">
        <v>0</v>
      </c>
      <c r="FE13" s="184">
        <v>0</v>
      </c>
      <c r="FF13" s="184">
        <v>0</v>
      </c>
      <c r="FG13" s="184">
        <v>0</v>
      </c>
      <c r="FH13" s="184">
        <v>0</v>
      </c>
      <c r="FI13" s="184">
        <v>0</v>
      </c>
      <c r="FJ13" s="184">
        <v>0</v>
      </c>
      <c r="FK13" s="184">
        <v>0</v>
      </c>
      <c r="FL13" s="184">
        <v>0</v>
      </c>
      <c r="FM13" s="184">
        <v>0</v>
      </c>
      <c r="FN13" s="184">
        <v>0</v>
      </c>
      <c r="FO13" s="184">
        <v>0</v>
      </c>
      <c r="FP13" s="184">
        <v>0</v>
      </c>
      <c r="FQ13" s="184">
        <v>0</v>
      </c>
      <c r="FR13" s="184">
        <v>0</v>
      </c>
      <c r="FS13" s="184">
        <v>0</v>
      </c>
      <c r="FT13" s="184">
        <v>0</v>
      </c>
      <c r="FU13" s="184">
        <v>0</v>
      </c>
      <c r="FV13" s="184">
        <v>0</v>
      </c>
      <c r="FW13" s="184">
        <v>0</v>
      </c>
    </row>
    <row r="14" spans="1:179" s="161" customFormat="1">
      <c r="B14" s="185">
        <v>13</v>
      </c>
      <c r="C14" s="185" t="s">
        <v>80</v>
      </c>
      <c r="D14" s="179">
        <f t="shared" si="265"/>
        <v>0</v>
      </c>
      <c r="E14" s="179">
        <f t="shared" si="266"/>
        <v>0</v>
      </c>
      <c r="F14" s="179">
        <f t="shared" si="267"/>
        <v>0</v>
      </c>
      <c r="G14" s="179">
        <f t="shared" si="268"/>
        <v>0</v>
      </c>
      <c r="H14" s="179">
        <f t="shared" si="269"/>
        <v>0</v>
      </c>
      <c r="I14" s="179">
        <f t="shared" si="270"/>
        <v>0</v>
      </c>
      <c r="J14" s="179">
        <f t="shared" si="271"/>
        <v>0</v>
      </c>
      <c r="K14" s="179">
        <f t="shared" si="272"/>
        <v>0</v>
      </c>
      <c r="L14" s="179">
        <f t="shared" si="156"/>
        <v>0</v>
      </c>
      <c r="M14" s="179">
        <f t="shared" si="9"/>
        <v>0</v>
      </c>
      <c r="N14" s="179">
        <f t="shared" si="124"/>
        <v>0</v>
      </c>
      <c r="O14" s="179">
        <f t="shared" si="125"/>
        <v>0</v>
      </c>
      <c r="P14" s="179">
        <f t="shared" si="126"/>
        <v>0</v>
      </c>
      <c r="Q14" s="179">
        <f t="shared" si="127"/>
        <v>0</v>
      </c>
      <c r="R14" s="179">
        <f t="shared" si="128"/>
        <v>0</v>
      </c>
      <c r="S14" s="179">
        <f t="shared" si="129"/>
        <v>0</v>
      </c>
      <c r="T14" s="179">
        <f t="shared" si="130"/>
        <v>0</v>
      </c>
      <c r="U14" s="179">
        <f t="shared" si="131"/>
        <v>0</v>
      </c>
      <c r="V14" s="179">
        <f t="shared" si="132"/>
        <v>0</v>
      </c>
      <c r="W14" s="179">
        <f t="shared" si="133"/>
        <v>0</v>
      </c>
      <c r="X14" s="179">
        <f t="shared" si="134"/>
        <v>0</v>
      </c>
      <c r="Y14" s="179">
        <f t="shared" si="135"/>
        <v>0</v>
      </c>
      <c r="Z14" s="179">
        <f t="shared" si="136"/>
        <v>0</v>
      </c>
      <c r="AA14" s="179">
        <f t="shared" si="137"/>
        <v>0</v>
      </c>
      <c r="AB14" s="179">
        <f t="shared" si="138"/>
        <v>0</v>
      </c>
      <c r="AC14" s="179">
        <f t="shared" si="139"/>
        <v>0</v>
      </c>
      <c r="AD14" s="179">
        <f t="shared" si="140"/>
        <v>0</v>
      </c>
      <c r="AE14" s="179">
        <f t="shared" si="141"/>
        <v>0</v>
      </c>
      <c r="AF14" s="179">
        <f t="shared" si="142"/>
        <v>0</v>
      </c>
      <c r="AG14" s="179">
        <f t="shared" si="143"/>
        <v>0</v>
      </c>
      <c r="AH14" s="179">
        <f t="shared" si="144"/>
        <v>0</v>
      </c>
      <c r="AI14" s="179">
        <f t="shared" si="145"/>
        <v>0</v>
      </c>
      <c r="AJ14" s="179">
        <f t="shared" si="146"/>
        <v>0</v>
      </c>
      <c r="AK14" s="179">
        <f t="shared" si="147"/>
        <v>0</v>
      </c>
      <c r="AL14" s="179">
        <f t="shared" si="148"/>
        <v>0</v>
      </c>
      <c r="AM14" s="179">
        <f t="shared" si="149"/>
        <v>0</v>
      </c>
      <c r="AN14" s="179">
        <f t="shared" si="150"/>
        <v>0</v>
      </c>
      <c r="AO14" s="179">
        <f t="shared" si="151"/>
        <v>0</v>
      </c>
      <c r="AP14" s="179">
        <f t="shared" si="152"/>
        <v>0</v>
      </c>
      <c r="AQ14" s="179">
        <f t="shared" si="153"/>
        <v>0</v>
      </c>
      <c r="AR14" s="179">
        <f t="shared" si="154"/>
        <v>0</v>
      </c>
      <c r="AS14" s="179">
        <f t="shared" si="155"/>
        <v>0</v>
      </c>
      <c r="AT14" s="179">
        <f t="shared" si="157"/>
        <v>0</v>
      </c>
      <c r="AU14" s="179">
        <f t="shared" si="158"/>
        <v>0</v>
      </c>
      <c r="AV14" s="179">
        <f t="shared" si="159"/>
        <v>0</v>
      </c>
      <c r="AW14" s="179">
        <f t="shared" si="160"/>
        <v>0</v>
      </c>
      <c r="AX14" s="179">
        <f t="shared" si="161"/>
        <v>0</v>
      </c>
      <c r="AY14" s="179">
        <f t="shared" si="162"/>
        <v>0</v>
      </c>
      <c r="AZ14" s="179">
        <f t="shared" si="12"/>
        <v>0</v>
      </c>
      <c r="BA14" s="179">
        <f t="shared" si="13"/>
        <v>0</v>
      </c>
      <c r="BB14" s="179">
        <f t="shared" si="14"/>
        <v>0</v>
      </c>
      <c r="BC14" s="180">
        <v>0</v>
      </c>
      <c r="BD14" s="180">
        <v>0</v>
      </c>
      <c r="BE14" s="180">
        <v>0</v>
      </c>
      <c r="BF14" s="180">
        <v>0</v>
      </c>
      <c r="BG14" s="180">
        <v>0</v>
      </c>
      <c r="BH14" s="180">
        <v>0</v>
      </c>
      <c r="BI14" s="180">
        <v>0</v>
      </c>
      <c r="BJ14" s="180">
        <v>0</v>
      </c>
      <c r="BK14" s="180">
        <v>0</v>
      </c>
      <c r="BL14" s="180">
        <v>0</v>
      </c>
      <c r="BM14" s="180">
        <v>0</v>
      </c>
      <c r="BN14" s="180">
        <v>0</v>
      </c>
      <c r="BO14" s="180">
        <v>0</v>
      </c>
      <c r="BP14" s="180">
        <v>0</v>
      </c>
      <c r="BQ14" s="180">
        <v>0</v>
      </c>
      <c r="BR14" s="180">
        <v>0</v>
      </c>
      <c r="BS14" s="180">
        <v>0</v>
      </c>
      <c r="BT14" s="180">
        <v>0</v>
      </c>
      <c r="BU14" s="180">
        <v>0</v>
      </c>
      <c r="BV14" s="180">
        <v>0</v>
      </c>
      <c r="BW14" s="180">
        <v>0</v>
      </c>
      <c r="BX14" s="180">
        <v>0</v>
      </c>
      <c r="BY14" s="180">
        <v>0</v>
      </c>
      <c r="BZ14" s="180">
        <v>0</v>
      </c>
      <c r="CA14" s="180">
        <v>0</v>
      </c>
      <c r="CB14" s="180">
        <v>0</v>
      </c>
      <c r="CC14" s="180">
        <v>0</v>
      </c>
      <c r="CD14" s="180">
        <v>0</v>
      </c>
      <c r="CE14" s="180">
        <v>0</v>
      </c>
      <c r="CF14" s="180">
        <v>0</v>
      </c>
      <c r="CG14" s="180">
        <v>0</v>
      </c>
      <c r="CH14" s="180">
        <v>0</v>
      </c>
      <c r="CI14" s="180">
        <v>0</v>
      </c>
      <c r="CJ14" s="180">
        <v>0</v>
      </c>
      <c r="CK14" s="180">
        <v>0</v>
      </c>
      <c r="CL14" s="180">
        <v>0</v>
      </c>
      <c r="CM14" s="180">
        <v>0</v>
      </c>
      <c r="CN14" s="180">
        <v>0</v>
      </c>
      <c r="CO14" s="180">
        <v>0</v>
      </c>
      <c r="CP14" s="180">
        <v>0</v>
      </c>
      <c r="CQ14" s="180">
        <v>0</v>
      </c>
      <c r="CR14" s="180">
        <v>0</v>
      </c>
      <c r="CS14" s="180">
        <v>0</v>
      </c>
      <c r="CT14" s="180">
        <v>0</v>
      </c>
      <c r="CU14" s="180">
        <v>0</v>
      </c>
      <c r="CV14" s="180">
        <v>0</v>
      </c>
      <c r="CW14" s="180">
        <v>0</v>
      </c>
      <c r="CX14" s="180">
        <v>0</v>
      </c>
      <c r="CY14" s="180">
        <v>0</v>
      </c>
      <c r="CZ14" s="180">
        <v>0</v>
      </c>
      <c r="DA14" s="180">
        <v>0</v>
      </c>
      <c r="DB14" s="180">
        <v>0</v>
      </c>
      <c r="DC14" s="180">
        <v>0</v>
      </c>
      <c r="DD14" s="180">
        <v>0</v>
      </c>
      <c r="DE14" s="180">
        <v>0</v>
      </c>
      <c r="DF14" s="180">
        <v>0</v>
      </c>
      <c r="DG14" s="180">
        <v>0</v>
      </c>
      <c r="DH14" s="180">
        <v>0</v>
      </c>
      <c r="DI14" s="180">
        <v>0</v>
      </c>
      <c r="DJ14" s="180">
        <v>0</v>
      </c>
      <c r="DK14" s="180">
        <v>0</v>
      </c>
      <c r="DL14" s="180">
        <v>0</v>
      </c>
      <c r="DM14" s="180">
        <v>0</v>
      </c>
      <c r="DN14" s="180">
        <v>0</v>
      </c>
      <c r="DO14" s="180">
        <v>0</v>
      </c>
      <c r="DP14" s="180">
        <v>0</v>
      </c>
      <c r="DQ14" s="180">
        <v>0</v>
      </c>
      <c r="DR14" s="180">
        <v>0</v>
      </c>
      <c r="DS14" s="180">
        <v>0</v>
      </c>
      <c r="DT14" s="180">
        <v>0</v>
      </c>
      <c r="DU14" s="180">
        <v>0</v>
      </c>
      <c r="DV14" s="180">
        <v>0</v>
      </c>
      <c r="DW14" s="180">
        <v>0</v>
      </c>
      <c r="DX14" s="180">
        <v>0</v>
      </c>
      <c r="DY14" s="180">
        <v>0</v>
      </c>
      <c r="DZ14" s="180">
        <v>0</v>
      </c>
      <c r="EA14" s="180">
        <v>0</v>
      </c>
      <c r="EB14" s="180">
        <v>0</v>
      </c>
      <c r="EC14" s="180">
        <v>0</v>
      </c>
      <c r="ED14" s="180">
        <v>0</v>
      </c>
      <c r="EE14" s="180">
        <v>0</v>
      </c>
      <c r="EF14" s="180">
        <v>0</v>
      </c>
      <c r="EG14" s="180">
        <v>0</v>
      </c>
      <c r="EH14" s="180">
        <v>0</v>
      </c>
      <c r="EI14" s="180">
        <v>0</v>
      </c>
      <c r="EJ14" s="180">
        <v>0</v>
      </c>
      <c r="EK14" s="180">
        <v>0</v>
      </c>
      <c r="EL14" s="180">
        <v>0</v>
      </c>
      <c r="EM14" s="180">
        <v>0</v>
      </c>
      <c r="EN14" s="180">
        <v>0</v>
      </c>
      <c r="EO14" s="180">
        <v>0</v>
      </c>
      <c r="EP14" s="180">
        <v>0</v>
      </c>
      <c r="EQ14" s="180">
        <v>0</v>
      </c>
      <c r="ER14" s="180">
        <v>0</v>
      </c>
      <c r="ES14" s="180">
        <v>0</v>
      </c>
      <c r="ET14" s="180">
        <v>0</v>
      </c>
      <c r="EU14" s="180">
        <v>0</v>
      </c>
      <c r="EV14" s="180">
        <v>0</v>
      </c>
      <c r="EW14" s="180">
        <v>0</v>
      </c>
      <c r="EX14" s="180">
        <v>0</v>
      </c>
      <c r="EY14" s="180">
        <v>0</v>
      </c>
      <c r="EZ14" s="180">
        <v>0</v>
      </c>
      <c r="FA14" s="180">
        <v>0</v>
      </c>
      <c r="FB14" s="180">
        <v>0</v>
      </c>
      <c r="FC14" s="180">
        <v>0</v>
      </c>
      <c r="FD14" s="180">
        <v>0</v>
      </c>
      <c r="FE14" s="180">
        <v>0</v>
      </c>
      <c r="FF14" s="180">
        <v>0</v>
      </c>
      <c r="FG14" s="180">
        <v>0</v>
      </c>
      <c r="FH14" s="180">
        <v>0</v>
      </c>
      <c r="FI14" s="180">
        <v>0</v>
      </c>
      <c r="FJ14" s="180">
        <v>0</v>
      </c>
      <c r="FK14" s="180">
        <v>0</v>
      </c>
      <c r="FL14" s="180">
        <v>0</v>
      </c>
      <c r="FM14" s="180">
        <v>0</v>
      </c>
      <c r="FN14" s="180">
        <v>0</v>
      </c>
      <c r="FO14" s="180">
        <v>0</v>
      </c>
      <c r="FP14" s="180">
        <v>0</v>
      </c>
      <c r="FQ14" s="180">
        <v>0</v>
      </c>
      <c r="FR14" s="180">
        <v>0</v>
      </c>
      <c r="FS14" s="180">
        <v>0</v>
      </c>
      <c r="FT14" s="180">
        <v>0</v>
      </c>
      <c r="FU14" s="180">
        <v>0</v>
      </c>
      <c r="FV14" s="180">
        <v>0</v>
      </c>
      <c r="FW14" s="180">
        <v>0</v>
      </c>
    </row>
    <row r="15" spans="1:179" s="161" customFormat="1">
      <c r="B15" s="185">
        <v>14</v>
      </c>
      <c r="C15" s="185" t="s">
        <v>81</v>
      </c>
      <c r="D15" s="179">
        <f t="shared" si="265"/>
        <v>0</v>
      </c>
      <c r="E15" s="179">
        <f t="shared" si="266"/>
        <v>0</v>
      </c>
      <c r="F15" s="179">
        <f t="shared" si="267"/>
        <v>0</v>
      </c>
      <c r="G15" s="179">
        <f t="shared" si="268"/>
        <v>0</v>
      </c>
      <c r="H15" s="179">
        <f t="shared" si="269"/>
        <v>0</v>
      </c>
      <c r="I15" s="179">
        <f t="shared" si="270"/>
        <v>0</v>
      </c>
      <c r="J15" s="179">
        <f t="shared" si="271"/>
        <v>0</v>
      </c>
      <c r="K15" s="179">
        <f t="shared" si="272"/>
        <v>0</v>
      </c>
      <c r="L15" s="179">
        <f t="shared" si="156"/>
        <v>0</v>
      </c>
      <c r="M15" s="179">
        <f t="shared" si="9"/>
        <v>0</v>
      </c>
      <c r="N15" s="179">
        <f t="shared" si="124"/>
        <v>0</v>
      </c>
      <c r="O15" s="179">
        <f t="shared" si="125"/>
        <v>0</v>
      </c>
      <c r="P15" s="179">
        <f t="shared" si="126"/>
        <v>0</v>
      </c>
      <c r="Q15" s="179">
        <f t="shared" si="127"/>
        <v>0</v>
      </c>
      <c r="R15" s="179">
        <f t="shared" si="128"/>
        <v>0</v>
      </c>
      <c r="S15" s="179">
        <f t="shared" si="129"/>
        <v>0</v>
      </c>
      <c r="T15" s="179">
        <f t="shared" si="130"/>
        <v>0</v>
      </c>
      <c r="U15" s="179">
        <f t="shared" si="131"/>
        <v>0</v>
      </c>
      <c r="V15" s="179">
        <f t="shared" si="132"/>
        <v>0</v>
      </c>
      <c r="W15" s="179">
        <f t="shared" si="133"/>
        <v>0</v>
      </c>
      <c r="X15" s="179">
        <f t="shared" si="134"/>
        <v>0</v>
      </c>
      <c r="Y15" s="179">
        <f t="shared" si="135"/>
        <v>0</v>
      </c>
      <c r="Z15" s="179">
        <f t="shared" si="136"/>
        <v>0</v>
      </c>
      <c r="AA15" s="179">
        <f t="shared" si="137"/>
        <v>0</v>
      </c>
      <c r="AB15" s="179">
        <f t="shared" si="138"/>
        <v>0</v>
      </c>
      <c r="AC15" s="179">
        <f t="shared" si="139"/>
        <v>0</v>
      </c>
      <c r="AD15" s="179">
        <f t="shared" si="140"/>
        <v>0</v>
      </c>
      <c r="AE15" s="179">
        <f t="shared" si="141"/>
        <v>0</v>
      </c>
      <c r="AF15" s="179">
        <f t="shared" si="142"/>
        <v>0</v>
      </c>
      <c r="AG15" s="179">
        <f t="shared" si="143"/>
        <v>0</v>
      </c>
      <c r="AH15" s="179">
        <f t="shared" si="144"/>
        <v>0</v>
      </c>
      <c r="AI15" s="179">
        <f t="shared" si="145"/>
        <v>0</v>
      </c>
      <c r="AJ15" s="179">
        <f t="shared" si="146"/>
        <v>0</v>
      </c>
      <c r="AK15" s="179">
        <f t="shared" si="147"/>
        <v>0</v>
      </c>
      <c r="AL15" s="179">
        <f t="shared" si="148"/>
        <v>0</v>
      </c>
      <c r="AM15" s="179">
        <f t="shared" si="149"/>
        <v>0</v>
      </c>
      <c r="AN15" s="179">
        <f t="shared" si="150"/>
        <v>0</v>
      </c>
      <c r="AO15" s="179">
        <f t="shared" si="151"/>
        <v>0</v>
      </c>
      <c r="AP15" s="179">
        <f t="shared" si="152"/>
        <v>0</v>
      </c>
      <c r="AQ15" s="179">
        <f t="shared" si="153"/>
        <v>0</v>
      </c>
      <c r="AR15" s="179">
        <f t="shared" si="154"/>
        <v>0</v>
      </c>
      <c r="AS15" s="179">
        <f t="shared" si="155"/>
        <v>0</v>
      </c>
      <c r="AT15" s="179">
        <f t="shared" si="157"/>
        <v>0</v>
      </c>
      <c r="AU15" s="179">
        <f t="shared" si="158"/>
        <v>0</v>
      </c>
      <c r="AV15" s="179">
        <f t="shared" si="159"/>
        <v>0</v>
      </c>
      <c r="AW15" s="179">
        <f t="shared" si="160"/>
        <v>0</v>
      </c>
      <c r="AX15" s="179">
        <f t="shared" si="161"/>
        <v>0</v>
      </c>
      <c r="AY15" s="179">
        <f t="shared" si="162"/>
        <v>0</v>
      </c>
      <c r="AZ15" s="179">
        <f t="shared" si="12"/>
        <v>0</v>
      </c>
      <c r="BA15" s="179">
        <f t="shared" si="13"/>
        <v>0</v>
      </c>
      <c r="BB15" s="179">
        <f t="shared" si="14"/>
        <v>0</v>
      </c>
      <c r="BC15" s="180">
        <v>0</v>
      </c>
      <c r="BD15" s="180">
        <v>0</v>
      </c>
      <c r="BE15" s="180">
        <v>0</v>
      </c>
      <c r="BF15" s="180">
        <v>0</v>
      </c>
      <c r="BG15" s="180">
        <v>0</v>
      </c>
      <c r="BH15" s="180">
        <v>0</v>
      </c>
      <c r="BI15" s="180">
        <v>0</v>
      </c>
      <c r="BJ15" s="180">
        <v>0</v>
      </c>
      <c r="BK15" s="180">
        <v>0</v>
      </c>
      <c r="BL15" s="180">
        <v>0</v>
      </c>
      <c r="BM15" s="180">
        <v>0</v>
      </c>
      <c r="BN15" s="180">
        <v>0</v>
      </c>
      <c r="BO15" s="180">
        <v>0</v>
      </c>
      <c r="BP15" s="180">
        <v>0</v>
      </c>
      <c r="BQ15" s="180">
        <v>0</v>
      </c>
      <c r="BR15" s="180">
        <v>0</v>
      </c>
      <c r="BS15" s="180">
        <v>0</v>
      </c>
      <c r="BT15" s="180">
        <v>0</v>
      </c>
      <c r="BU15" s="180">
        <v>0</v>
      </c>
      <c r="BV15" s="180">
        <v>0</v>
      </c>
      <c r="BW15" s="180">
        <v>0</v>
      </c>
      <c r="BX15" s="180">
        <v>0</v>
      </c>
      <c r="BY15" s="180">
        <v>0</v>
      </c>
      <c r="BZ15" s="180">
        <v>0</v>
      </c>
      <c r="CA15" s="180">
        <v>0</v>
      </c>
      <c r="CB15" s="180">
        <v>0</v>
      </c>
      <c r="CC15" s="180">
        <v>0</v>
      </c>
      <c r="CD15" s="180">
        <v>0</v>
      </c>
      <c r="CE15" s="180">
        <v>0</v>
      </c>
      <c r="CF15" s="180">
        <v>0</v>
      </c>
      <c r="CG15" s="180">
        <v>0</v>
      </c>
      <c r="CH15" s="180">
        <v>0</v>
      </c>
      <c r="CI15" s="180">
        <v>0</v>
      </c>
      <c r="CJ15" s="180">
        <v>0</v>
      </c>
      <c r="CK15" s="180">
        <v>0</v>
      </c>
      <c r="CL15" s="180">
        <v>0</v>
      </c>
      <c r="CM15" s="180">
        <v>0</v>
      </c>
      <c r="CN15" s="180">
        <v>0</v>
      </c>
      <c r="CO15" s="180">
        <v>0</v>
      </c>
      <c r="CP15" s="180">
        <v>0</v>
      </c>
      <c r="CQ15" s="180">
        <v>0</v>
      </c>
      <c r="CR15" s="180">
        <v>0</v>
      </c>
      <c r="CS15" s="180">
        <v>0</v>
      </c>
      <c r="CT15" s="180">
        <v>0</v>
      </c>
      <c r="CU15" s="180">
        <v>0</v>
      </c>
      <c r="CV15" s="180">
        <v>0</v>
      </c>
      <c r="CW15" s="180">
        <v>0</v>
      </c>
      <c r="CX15" s="180">
        <v>0</v>
      </c>
      <c r="CY15" s="180">
        <v>0</v>
      </c>
      <c r="CZ15" s="180">
        <v>0</v>
      </c>
      <c r="DA15" s="180">
        <v>0</v>
      </c>
      <c r="DB15" s="180">
        <v>0</v>
      </c>
      <c r="DC15" s="180">
        <v>0</v>
      </c>
      <c r="DD15" s="180">
        <v>0</v>
      </c>
      <c r="DE15" s="180">
        <v>0</v>
      </c>
      <c r="DF15" s="180">
        <v>0</v>
      </c>
      <c r="DG15" s="180">
        <v>0</v>
      </c>
      <c r="DH15" s="180">
        <v>0</v>
      </c>
      <c r="DI15" s="180">
        <v>0</v>
      </c>
      <c r="DJ15" s="180">
        <v>0</v>
      </c>
      <c r="DK15" s="180">
        <v>0</v>
      </c>
      <c r="DL15" s="180">
        <v>0</v>
      </c>
      <c r="DM15" s="180">
        <v>0</v>
      </c>
      <c r="DN15" s="180">
        <v>0</v>
      </c>
      <c r="DO15" s="180">
        <v>0</v>
      </c>
      <c r="DP15" s="180">
        <v>0</v>
      </c>
      <c r="DQ15" s="180">
        <v>0</v>
      </c>
      <c r="DR15" s="180">
        <v>0</v>
      </c>
      <c r="DS15" s="180">
        <v>0</v>
      </c>
      <c r="DT15" s="180">
        <v>0</v>
      </c>
      <c r="DU15" s="180">
        <v>0</v>
      </c>
      <c r="DV15" s="180">
        <v>0</v>
      </c>
      <c r="DW15" s="180">
        <v>0</v>
      </c>
      <c r="DX15" s="180">
        <v>0</v>
      </c>
      <c r="DY15" s="180">
        <v>0</v>
      </c>
      <c r="DZ15" s="180">
        <v>0</v>
      </c>
      <c r="EA15" s="180">
        <v>0</v>
      </c>
      <c r="EB15" s="180">
        <v>0</v>
      </c>
      <c r="EC15" s="180">
        <v>0</v>
      </c>
      <c r="ED15" s="180">
        <v>0</v>
      </c>
      <c r="EE15" s="180">
        <v>0</v>
      </c>
      <c r="EF15" s="180">
        <v>0</v>
      </c>
      <c r="EG15" s="180">
        <v>0</v>
      </c>
      <c r="EH15" s="180">
        <v>0</v>
      </c>
      <c r="EI15" s="180">
        <v>0</v>
      </c>
      <c r="EJ15" s="180">
        <v>0</v>
      </c>
      <c r="EK15" s="180">
        <v>0</v>
      </c>
      <c r="EL15" s="180">
        <v>0</v>
      </c>
      <c r="EM15" s="180">
        <v>0</v>
      </c>
      <c r="EN15" s="180">
        <v>0</v>
      </c>
      <c r="EO15" s="180">
        <v>0</v>
      </c>
      <c r="EP15" s="180">
        <v>0</v>
      </c>
      <c r="EQ15" s="180">
        <v>0</v>
      </c>
      <c r="ER15" s="180">
        <v>0</v>
      </c>
      <c r="ES15" s="180">
        <v>0</v>
      </c>
      <c r="ET15" s="180">
        <v>0</v>
      </c>
      <c r="EU15" s="180">
        <v>0</v>
      </c>
      <c r="EV15" s="180">
        <v>0</v>
      </c>
      <c r="EW15" s="180">
        <v>0</v>
      </c>
      <c r="EX15" s="180">
        <v>0</v>
      </c>
      <c r="EY15" s="180">
        <v>0</v>
      </c>
      <c r="EZ15" s="180">
        <v>0</v>
      </c>
      <c r="FA15" s="180">
        <v>0</v>
      </c>
      <c r="FB15" s="180">
        <v>0</v>
      </c>
      <c r="FC15" s="180">
        <v>0</v>
      </c>
      <c r="FD15" s="180">
        <v>0</v>
      </c>
      <c r="FE15" s="180">
        <v>0</v>
      </c>
      <c r="FF15" s="180">
        <v>0</v>
      </c>
      <c r="FG15" s="180">
        <v>0</v>
      </c>
      <c r="FH15" s="180">
        <v>0</v>
      </c>
      <c r="FI15" s="180">
        <v>0</v>
      </c>
      <c r="FJ15" s="180">
        <v>0</v>
      </c>
      <c r="FK15" s="180">
        <v>0</v>
      </c>
      <c r="FL15" s="180">
        <v>0</v>
      </c>
      <c r="FM15" s="180">
        <v>0</v>
      </c>
      <c r="FN15" s="180">
        <v>0</v>
      </c>
      <c r="FO15" s="180">
        <v>0</v>
      </c>
      <c r="FP15" s="180">
        <v>0</v>
      </c>
      <c r="FQ15" s="180">
        <v>0</v>
      </c>
      <c r="FR15" s="180">
        <v>0</v>
      </c>
      <c r="FS15" s="180">
        <v>0</v>
      </c>
      <c r="FT15" s="180">
        <v>0</v>
      </c>
      <c r="FU15" s="180">
        <v>0</v>
      </c>
      <c r="FV15" s="180">
        <v>0</v>
      </c>
      <c r="FW15" s="180">
        <v>0</v>
      </c>
    </row>
    <row r="16" spans="1:179" s="161" customFormat="1">
      <c r="B16" s="185">
        <v>15</v>
      </c>
      <c r="C16" s="185" t="s">
        <v>82</v>
      </c>
      <c r="D16" s="179">
        <f t="shared" si="265"/>
        <v>379.82547973999999</v>
      </c>
      <c r="E16" s="179">
        <f t="shared" si="266"/>
        <v>1144.3665154300008</v>
      </c>
      <c r="F16" s="179">
        <f t="shared" si="267"/>
        <v>707.00092927999845</v>
      </c>
      <c r="G16" s="179">
        <f t="shared" si="268"/>
        <v>-358.147029639999</v>
      </c>
      <c r="H16" s="179">
        <f t="shared" si="269"/>
        <v>-28.114774179999557</v>
      </c>
      <c r="I16" s="179">
        <f t="shared" si="270"/>
        <v>609.95652923999944</v>
      </c>
      <c r="J16" s="179">
        <f t="shared" si="271"/>
        <v>-148.00581376215547</v>
      </c>
      <c r="K16" s="179">
        <f t="shared" si="272"/>
        <v>334.85954357215553</v>
      </c>
      <c r="L16" s="179">
        <f t="shared" si="156"/>
        <v>-15.925922060000687</v>
      </c>
      <c r="M16" s="179">
        <f t="shared" si="9"/>
        <v>199.32123079000098</v>
      </c>
      <c r="N16" s="179">
        <f t="shared" si="124"/>
        <v>178.77760958550024</v>
      </c>
      <c r="O16" s="179">
        <f t="shared" si="125"/>
        <v>174.56549591285983</v>
      </c>
      <c r="P16" s="179">
        <f t="shared" si="126"/>
        <v>166.82397359898528</v>
      </c>
      <c r="Q16" s="179">
        <f t="shared" si="127"/>
        <v>-140.34159935734533</v>
      </c>
      <c r="R16" s="179">
        <f t="shared" si="128"/>
        <v>96.394306523000211</v>
      </c>
      <c r="S16" s="179">
        <f t="shared" si="129"/>
        <v>75.000172623160154</v>
      </c>
      <c r="T16" s="179">
        <f t="shared" si="130"/>
        <v>1108.964057729409</v>
      </c>
      <c r="U16" s="179">
        <f t="shared" si="131"/>
        <v>-135.9920214455685</v>
      </c>
      <c r="V16" s="179">
        <f t="shared" si="132"/>
        <v>-63.751263064611265</v>
      </c>
      <c r="W16" s="179">
        <f t="shared" si="133"/>
        <v>-68.93152783314315</v>
      </c>
      <c r="X16" s="179">
        <f t="shared" si="134"/>
        <v>-75.622109764737104</v>
      </c>
      <c r="Y16" s="179">
        <f t="shared" si="135"/>
        <v>915.30582994248994</v>
      </c>
      <c r="Z16" s="179">
        <f t="shared" si="136"/>
        <v>-183.13810980999932</v>
      </c>
      <c r="AA16" s="179">
        <f t="shared" si="137"/>
        <v>-12.265080410000138</v>
      </c>
      <c r="AB16" s="179">
        <f t="shared" si="138"/>
        <v>-145.23426137999957</v>
      </c>
      <c r="AC16" s="179">
        <f t="shared" si="139"/>
        <v>-17.50957803999998</v>
      </c>
      <c r="AD16" s="179">
        <f t="shared" si="140"/>
        <v>-193.31527569999935</v>
      </c>
      <c r="AE16" s="179">
        <f t="shared" si="141"/>
        <v>-127.68083106000165</v>
      </c>
      <c r="AF16" s="179">
        <f t="shared" si="142"/>
        <v>378.20118351000053</v>
      </c>
      <c r="AG16" s="179">
        <f t="shared" si="143"/>
        <v>-85.319850929999092</v>
      </c>
      <c r="AH16" s="179">
        <f t="shared" si="144"/>
        <v>-37.485093120000897</v>
      </c>
      <c r="AI16" s="179">
        <f t="shared" si="145"/>
        <v>738.50254601000051</v>
      </c>
      <c r="AJ16" s="179">
        <f t="shared" si="146"/>
        <v>-3.974885260000363</v>
      </c>
      <c r="AK16" s="179">
        <f t="shared" si="147"/>
        <v>-87.086038389999928</v>
      </c>
      <c r="AL16" s="179">
        <f t="shared" si="148"/>
        <v>-127.26535343999946</v>
      </c>
      <c r="AM16" s="179">
        <f t="shared" si="149"/>
        <v>-14.735422150000431</v>
      </c>
      <c r="AN16" s="179">
        <f t="shared" si="150"/>
        <v>-12.412808390000237</v>
      </c>
      <c r="AO16" s="179">
        <f t="shared" si="151"/>
        <v>6.407770217844643</v>
      </c>
      <c r="AP16" s="179">
        <f t="shared" si="152"/>
        <v>390.48540375215515</v>
      </c>
      <c r="AQ16" s="179">
        <f t="shared" si="153"/>
        <v>7.4292985199997474</v>
      </c>
      <c r="AR16" s="179">
        <f t="shared" si="154"/>
        <v>-34.247354949999476</v>
      </c>
      <c r="AS16" s="179">
        <f t="shared" si="155"/>
        <v>-28.807803749999891</v>
      </c>
      <c r="AT16" s="179">
        <f t="shared" si="157"/>
        <v>178.13804415000027</v>
      </c>
      <c r="AU16" s="179">
        <f t="shared" si="158"/>
        <v>-102.07041724000061</v>
      </c>
      <c r="AV16" s="179">
        <f t="shared" si="159"/>
        <v>153.89279203999968</v>
      </c>
      <c r="AW16" s="179">
        <f t="shared" si="160"/>
        <v>-245.88634101000002</v>
      </c>
      <c r="AX16" s="179">
        <f t="shared" si="161"/>
        <v>37.349945860001071</v>
      </c>
      <c r="AY16" s="179">
        <f t="shared" si="162"/>
        <v>-167.88352876000062</v>
      </c>
      <c r="AZ16" s="179">
        <f t="shared" si="12"/>
        <v>50.311612210000874</v>
      </c>
      <c r="BA16" s="179">
        <f t="shared" si="13"/>
        <v>279.54320147999965</v>
      </c>
      <c r="BB16" s="179">
        <f t="shared" si="14"/>
        <v>243.06653236999989</v>
      </c>
      <c r="BC16" s="179">
        <v>106.56777728700072</v>
      </c>
      <c r="BD16" s="179">
        <v>17.70541025294915</v>
      </c>
      <c r="BE16" s="179">
        <v>54.504422045550371</v>
      </c>
      <c r="BF16" s="179">
        <v>70.687430566999808</v>
      </c>
      <c r="BG16" s="179">
        <v>43.529352427899369</v>
      </c>
      <c r="BH16" s="179">
        <v>60.348712917960654</v>
      </c>
      <c r="BI16" s="179">
        <v>50.468590897189415</v>
      </c>
      <c r="BJ16" s="179">
        <v>67.61034438035017</v>
      </c>
      <c r="BK16" s="179">
        <v>48.745038321445691</v>
      </c>
      <c r="BL16" s="179">
        <v>56.183765581454622</v>
      </c>
      <c r="BM16" s="179">
        <v>75.261519400500106</v>
      </c>
      <c r="BN16" s="179">
        <v>-271.78688433930006</v>
      </c>
      <c r="BO16" s="179">
        <v>52.546060832000052</v>
      </c>
      <c r="BP16" s="179">
        <v>14.835228402699187</v>
      </c>
      <c r="BQ16" s="179">
        <v>29.013017288300972</v>
      </c>
      <c r="BR16" s="179">
        <v>32.849630142000194</v>
      </c>
      <c r="BS16" s="179">
        <v>19.68328642740056</v>
      </c>
      <c r="BT16" s="179">
        <v>22.467256053759399</v>
      </c>
      <c r="BU16" s="179">
        <v>52.685798243739583</v>
      </c>
      <c r="BV16" s="179">
        <v>27.810908464700105</v>
      </c>
      <c r="BW16" s="179">
        <v>1028.4673510209693</v>
      </c>
      <c r="BX16" s="179">
        <v>-41.69970204796968</v>
      </c>
      <c r="BY16" s="179">
        <v>-103.09727361580025</v>
      </c>
      <c r="BZ16" s="179">
        <v>8.8049542182014306</v>
      </c>
      <c r="CA16" s="179">
        <v>-54.127754780001396</v>
      </c>
      <c r="CB16" s="179">
        <v>-24.842647363400715</v>
      </c>
      <c r="CC16" s="179">
        <v>15.219139078790846</v>
      </c>
      <c r="CD16" s="179">
        <v>-29.326843423351505</v>
      </c>
      <c r="CE16" s="179">
        <v>-25.022166574738094</v>
      </c>
      <c r="CF16" s="179">
        <v>-14.582517835053551</v>
      </c>
      <c r="CG16" s="179">
        <v>-25.644227299067012</v>
      </c>
      <c r="CH16" s="179">
        <v>-14.812231539560401</v>
      </c>
      <c r="CI16" s="179">
        <v>-35.165650926109691</v>
      </c>
      <c r="CJ16" s="179">
        <v>22.328150523435227</v>
      </c>
      <c r="CK16" s="179">
        <v>28.252132453153905</v>
      </c>
      <c r="CL16" s="179">
        <v>864.72554696590078</v>
      </c>
      <c r="CM16" s="179">
        <v>-520.96565016999898</v>
      </c>
      <c r="CN16" s="179">
        <v>406.08435934999943</v>
      </c>
      <c r="CO16" s="179">
        <v>-68.256818989999772</v>
      </c>
      <c r="CP16" s="179">
        <v>61.316485780000903</v>
      </c>
      <c r="CQ16" s="179">
        <v>-20.347927540000029</v>
      </c>
      <c r="CR16" s="179">
        <v>-53.233638650001012</v>
      </c>
      <c r="CS16" s="179">
        <v>165.70093195000004</v>
      </c>
      <c r="CT16" s="179">
        <v>-6.3177829400000292</v>
      </c>
      <c r="CU16" s="179">
        <v>-304.61741038999958</v>
      </c>
      <c r="CV16" s="179">
        <v>-151.74826650000023</v>
      </c>
      <c r="CW16" s="179">
        <v>110.3212286299995</v>
      </c>
      <c r="CX16" s="179">
        <v>23.917459830000752</v>
      </c>
      <c r="CY16" s="179">
        <v>4.4402591300000722</v>
      </c>
      <c r="CZ16" s="179">
        <v>-57.36717947000102</v>
      </c>
      <c r="DA16" s="179">
        <v>-140.3883553599984</v>
      </c>
      <c r="DB16" s="179">
        <v>-138.80299881000099</v>
      </c>
      <c r="DC16" s="179">
        <v>-2.4741323099992201</v>
      </c>
      <c r="DD16" s="179">
        <v>13.596300059998555</v>
      </c>
      <c r="DE16" s="179">
        <v>-32.648609499998713</v>
      </c>
      <c r="DF16" s="179">
        <v>-53.986690300001044</v>
      </c>
      <c r="DG16" s="179">
        <v>464.83648331000029</v>
      </c>
      <c r="DH16" s="179">
        <v>-129.48440469999917</v>
      </c>
      <c r="DI16" s="179">
        <v>-60.996404389999554</v>
      </c>
      <c r="DJ16" s="179">
        <v>105.16095815999964</v>
      </c>
      <c r="DK16" s="179">
        <v>77.977452349999425</v>
      </c>
      <c r="DL16" s="179">
        <v>-102.97297135999902</v>
      </c>
      <c r="DM16" s="179">
        <v>-12.489574110001296</v>
      </c>
      <c r="DN16" s="179">
        <v>293.37722160999994</v>
      </c>
      <c r="DO16" s="179">
        <v>358.95799942000031</v>
      </c>
      <c r="DP16" s="179">
        <v>86.167324980000345</v>
      </c>
      <c r="DQ16" s="179">
        <v>-66.749208659999937</v>
      </c>
      <c r="DR16" s="179">
        <v>97.146636839999957</v>
      </c>
      <c r="DS16" s="179">
        <v>-34.372313440000383</v>
      </c>
      <c r="DT16" s="179">
        <v>93.629436959999097</v>
      </c>
      <c r="DU16" s="179">
        <v>-87.850662119999413</v>
      </c>
      <c r="DV16" s="179">
        <v>-92.864813229999612</v>
      </c>
      <c r="DW16" s="179">
        <v>-56.018182669999717</v>
      </c>
      <c r="DX16" s="179">
        <v>-66.824995210000793</v>
      </c>
      <c r="DY16" s="179">
        <v>-4.4221755599989514</v>
      </c>
      <c r="DZ16" s="179">
        <v>-28.120991450001384</v>
      </c>
      <c r="EA16" s="179">
        <v>17.717726780001612</v>
      </c>
      <c r="EB16" s="179">
        <v>-4.3321574800006601</v>
      </c>
      <c r="EC16" s="179">
        <v>-7.6074391400009063</v>
      </c>
      <c r="ED16" s="179">
        <v>3.2213851000001341</v>
      </c>
      <c r="EE16" s="179">
        <v>-8.0267543499994645</v>
      </c>
      <c r="EF16" s="179">
        <v>3.1727097799988044</v>
      </c>
      <c r="EG16" s="179">
        <v>19.084972735587137</v>
      </c>
      <c r="EH16" s="179">
        <v>-15.849912297741298</v>
      </c>
      <c r="EI16" s="179">
        <v>21.096717052156066</v>
      </c>
      <c r="EJ16" s="179">
        <v>130.27073497999936</v>
      </c>
      <c r="EK16" s="179">
        <v>239.11795171999972</v>
      </c>
      <c r="EL16" s="179">
        <v>46.265426520000233</v>
      </c>
      <c r="EM16" s="179">
        <v>6.9777558999984421</v>
      </c>
      <c r="EN16" s="179">
        <v>-45.813883899998928</v>
      </c>
      <c r="EO16" s="179">
        <v>-34.051573979999489</v>
      </c>
      <c r="EP16" s="179">
        <v>27.749729500000171</v>
      </c>
      <c r="EQ16" s="179">
        <v>-27.945510470000158</v>
      </c>
      <c r="ER16" s="179">
        <v>-27.721654509999667</v>
      </c>
      <c r="ES16" s="179">
        <v>25.542422440000141</v>
      </c>
      <c r="ET16" s="179">
        <v>-26.628571680000366</v>
      </c>
      <c r="EU16" s="179">
        <v>33.214538969999921</v>
      </c>
      <c r="EV16" s="179">
        <v>54.102702170000043</v>
      </c>
      <c r="EW16" s="179">
        <v>90.820803010000304</v>
      </c>
      <c r="EX16" s="179">
        <v>17.728636409999751</v>
      </c>
      <c r="EY16" s="179">
        <v>-121.53314449999999</v>
      </c>
      <c r="EZ16" s="179">
        <v>1.7340908499996246</v>
      </c>
      <c r="FA16" s="179">
        <v>20.684559080000213</v>
      </c>
      <c r="FB16" s="179">
        <v>46.86580851000042</v>
      </c>
      <c r="FC16" s="179">
        <v>86.342424449999044</v>
      </c>
      <c r="FD16" s="179">
        <v>-45.169482889999784</v>
      </c>
      <c r="FE16" s="179">
        <v>-159.00814455999969</v>
      </c>
      <c r="FF16" s="179">
        <v>-41.708713560000547</v>
      </c>
      <c r="FG16" s="179">
        <v>-25.705757969999581</v>
      </c>
      <c r="FH16" s="179">
        <v>4.8248517200007655</v>
      </c>
      <c r="FI16" s="179">
        <v>58.230852109999887</v>
      </c>
      <c r="FJ16" s="179">
        <v>-57.682014440000444</v>
      </c>
      <c r="FK16" s="179">
        <v>-38.409723099999269</v>
      </c>
      <c r="FL16" s="179">
        <v>-71.791791220000903</v>
      </c>
      <c r="FM16" s="179">
        <v>40.904716960000087</v>
      </c>
      <c r="FN16" s="179">
        <v>53.414740959999733</v>
      </c>
      <c r="FO16" s="179">
        <v>-44.007845709998946</v>
      </c>
      <c r="FP16" s="179">
        <v>-22.145808570000554</v>
      </c>
      <c r="FQ16" s="179">
        <v>273.43487331999961</v>
      </c>
      <c r="FR16" s="179">
        <v>28.254136730000596</v>
      </c>
      <c r="FS16" s="179">
        <v>43.726090129999989</v>
      </c>
      <c r="FT16" s="179">
        <v>244.3404422399999</v>
      </c>
      <c r="FU16" s="179">
        <v>-45</v>
      </c>
      <c r="FV16" s="179">
        <v>-50</v>
      </c>
      <c r="FW16" s="179">
        <v>30</v>
      </c>
    </row>
    <row r="17" spans="2:179">
      <c r="B17" s="186"/>
      <c r="C17" s="187"/>
      <c r="D17" s="183"/>
      <c r="E17" s="183"/>
      <c r="F17" s="183"/>
      <c r="G17" s="183"/>
      <c r="H17" s="183"/>
      <c r="I17" s="183"/>
      <c r="J17" s="183"/>
      <c r="K17" s="183"/>
      <c r="L17" s="183">
        <f t="shared" si="156"/>
        <v>0</v>
      </c>
      <c r="M17" s="183">
        <f t="shared" si="9"/>
        <v>0</v>
      </c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>
        <f t="shared" si="161"/>
        <v>0</v>
      </c>
      <c r="AY17" s="183">
        <f t="shared" si="162"/>
        <v>0</v>
      </c>
      <c r="AZ17" s="183"/>
      <c r="BA17" s="183"/>
      <c r="BB17" s="183">
        <f t="shared" si="14"/>
        <v>0</v>
      </c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</row>
    <row r="18" spans="2:179" s="162" customFormat="1">
      <c r="B18" s="188">
        <v>2</v>
      </c>
      <c r="C18" s="189" t="s">
        <v>159</v>
      </c>
      <c r="D18" s="190">
        <f t="shared" ref="D18:BC18" si="282">D19+D23+D28+D33</f>
        <v>589.00574379099714</v>
      </c>
      <c r="E18" s="190">
        <f t="shared" si="282"/>
        <v>1031.1062045340011</v>
      </c>
      <c r="F18" s="190">
        <f t="shared" si="282"/>
        <v>1264.7495143399985</v>
      </c>
      <c r="G18" s="190">
        <f t="shared" si="282"/>
        <v>1473.4820885100021</v>
      </c>
      <c r="H18" s="190">
        <f t="shared" si="282"/>
        <v>-869.59492529699958</v>
      </c>
      <c r="I18" s="190">
        <f t="shared" si="282"/>
        <v>-463.27871345</v>
      </c>
      <c r="J18" s="190">
        <f t="shared" si="282"/>
        <v>-844.80026863925991</v>
      </c>
      <c r="K18" s="190">
        <f t="shared" si="282"/>
        <v>-21.600033000739899</v>
      </c>
      <c r="L18" s="190">
        <f t="shared" si="156"/>
        <v>-652.84533808636127</v>
      </c>
      <c r="M18" s="190">
        <f t="shared" si="9"/>
        <v>232.24777624400141</v>
      </c>
      <c r="N18" s="190">
        <f t="shared" si="282"/>
        <v>366.48561144789784</v>
      </c>
      <c r="O18" s="190">
        <f t="shared" si="282"/>
        <v>149.98073345146136</v>
      </c>
      <c r="P18" s="190">
        <f t="shared" si="282"/>
        <v>85.968918874485993</v>
      </c>
      <c r="Q18" s="190">
        <f t="shared" si="282"/>
        <v>-13.429519982847996</v>
      </c>
      <c r="R18" s="190">
        <f t="shared" si="282"/>
        <v>153.75114059790175</v>
      </c>
      <c r="S18" s="190">
        <f t="shared" si="282"/>
        <v>-141.24121517834081</v>
      </c>
      <c r="T18" s="190">
        <f t="shared" si="282"/>
        <v>1105.9136012636841</v>
      </c>
      <c r="U18" s="190">
        <f t="shared" si="282"/>
        <v>-87.317322149244063</v>
      </c>
      <c r="V18" s="190">
        <f t="shared" si="282"/>
        <v>170.16105532436927</v>
      </c>
      <c r="W18" s="190">
        <f t="shared" si="282"/>
        <v>138.49383219735819</v>
      </c>
      <c r="X18" s="190">
        <f t="shared" si="282"/>
        <v>154.70090909944719</v>
      </c>
      <c r="Y18" s="190">
        <f t="shared" si="282"/>
        <v>801.39371771882384</v>
      </c>
      <c r="Z18" s="190">
        <f t="shared" si="282"/>
        <v>775.43184628000051</v>
      </c>
      <c r="AA18" s="190">
        <f t="shared" si="282"/>
        <v>349.00134895999838</v>
      </c>
      <c r="AB18" s="190">
        <f t="shared" si="282"/>
        <v>192.40410012000049</v>
      </c>
      <c r="AC18" s="190">
        <f t="shared" si="282"/>
        <v>156.64479315000278</v>
      </c>
      <c r="AD18" s="190">
        <f t="shared" si="282"/>
        <v>-171.37609811000016</v>
      </c>
      <c r="AE18" s="190">
        <f t="shared" si="282"/>
        <v>65.181509919998547</v>
      </c>
      <c r="AF18" s="190">
        <f t="shared" si="282"/>
        <v>-86.604662279998252</v>
      </c>
      <c r="AG18" s="190">
        <f t="shared" si="282"/>
        <v>-676.79567482699986</v>
      </c>
      <c r="AH18" s="190">
        <f t="shared" si="282"/>
        <v>327.61580817000095</v>
      </c>
      <c r="AI18" s="190">
        <f t="shared" si="282"/>
        <v>-186.29658595000137</v>
      </c>
      <c r="AJ18" s="190">
        <f t="shared" si="282"/>
        <v>-235.50144550000113</v>
      </c>
      <c r="AK18" s="190">
        <f t="shared" si="282"/>
        <v>-369.09649016999845</v>
      </c>
      <c r="AL18" s="190">
        <f t="shared" si="282"/>
        <v>-100.20416060000125</v>
      </c>
      <c r="AM18" s="190">
        <f t="shared" si="282"/>
        <v>-170.22974770999883</v>
      </c>
      <c r="AN18" s="190">
        <f t="shared" si="282"/>
        <v>-208.42294182000174</v>
      </c>
      <c r="AO18" s="190">
        <f t="shared" si="282"/>
        <v>-365.94341850925821</v>
      </c>
      <c r="AP18" s="190">
        <f t="shared" si="282"/>
        <v>-209.27596969073971</v>
      </c>
      <c r="AQ18" s="190">
        <f t="shared" si="282"/>
        <v>73.971683289999007</v>
      </c>
      <c r="AR18" s="190">
        <f t="shared" si="282"/>
        <v>136.16194527999977</v>
      </c>
      <c r="AS18" s="190">
        <f t="shared" si="282"/>
        <v>-22.457691879999015</v>
      </c>
      <c r="AT18" s="190">
        <f t="shared" ref="AT18:AW18" si="283">AT19+AT23+AT28+AT33+AT34</f>
        <v>43.571425249992416</v>
      </c>
      <c r="AU18" s="190">
        <f t="shared" si="283"/>
        <v>-259.86634220996888</v>
      </c>
      <c r="AV18" s="190">
        <f t="shared" si="283"/>
        <v>-256.78602011002448</v>
      </c>
      <c r="AW18" s="190">
        <f t="shared" si="283"/>
        <v>-179.76440101636035</v>
      </c>
      <c r="AX18" s="190">
        <f t="shared" si="161"/>
        <v>145.2178589600008</v>
      </c>
      <c r="AY18" s="190">
        <f t="shared" si="162"/>
        <v>52.196096573999164</v>
      </c>
      <c r="AZ18" s="190">
        <f t="shared" si="12"/>
        <v>83.569904770000846</v>
      </c>
      <c r="BA18" s="190">
        <f t="shared" si="13"/>
        <v>-48.736084059999435</v>
      </c>
      <c r="BB18" s="190">
        <f t="shared" si="14"/>
        <v>-130.3140722800002</v>
      </c>
      <c r="BC18" s="190">
        <f t="shared" si="282"/>
        <v>56.404562416998992</v>
      </c>
      <c r="BD18" s="190">
        <f t="shared" ref="BD18:BK18" si="284">BD19+BD23+BD28+BD33</f>
        <v>130.73778649944967</v>
      </c>
      <c r="BE18" s="190">
        <f t="shared" si="284"/>
        <v>179.34326253144917</v>
      </c>
      <c r="BF18" s="190">
        <f t="shared" si="284"/>
        <v>84.062280111884519</v>
      </c>
      <c r="BG18" s="190">
        <f t="shared" si="284"/>
        <v>-25.126653332484949</v>
      </c>
      <c r="BH18" s="190">
        <f t="shared" si="284"/>
        <v>91.045106672061763</v>
      </c>
      <c r="BI18" s="190">
        <f t="shared" si="284"/>
        <v>22.014567000288238</v>
      </c>
      <c r="BJ18" s="190">
        <f t="shared" si="284"/>
        <v>2.0568288523417522</v>
      </c>
      <c r="BK18" s="190">
        <f t="shared" si="284"/>
        <v>61.897523021856003</v>
      </c>
      <c r="BL18" s="190">
        <f t="shared" ref="BL18:DW18" si="285">BL19+BL23+BL28+BL33</f>
        <v>-3.5642986182461049</v>
      </c>
      <c r="BM18" s="190">
        <f t="shared" si="285"/>
        <v>-13.814190476599718</v>
      </c>
      <c r="BN18" s="190">
        <f t="shared" si="285"/>
        <v>3.9489691119978279</v>
      </c>
      <c r="BO18" s="190">
        <f t="shared" si="285"/>
        <v>2.3364315990010454</v>
      </c>
      <c r="BP18" s="190">
        <f t="shared" si="285"/>
        <v>112.56561821970028</v>
      </c>
      <c r="BQ18" s="190">
        <f t="shared" si="285"/>
        <v>38.849090779200431</v>
      </c>
      <c r="BR18" s="190">
        <f t="shared" si="285"/>
        <v>-2.4527842099779864</v>
      </c>
      <c r="BS18" s="190">
        <f t="shared" si="285"/>
        <v>-47.197142949873722</v>
      </c>
      <c r="BT18" s="190">
        <f t="shared" si="285"/>
        <v>-91.591288018489095</v>
      </c>
      <c r="BU18" s="190">
        <f t="shared" si="285"/>
        <v>87.160326619089773</v>
      </c>
      <c r="BV18" s="190">
        <f t="shared" si="285"/>
        <v>290.36479864952338</v>
      </c>
      <c r="BW18" s="190">
        <f t="shared" si="285"/>
        <v>728.38847599507108</v>
      </c>
      <c r="BX18" s="190">
        <f t="shared" si="285"/>
        <v>-105.05371144464426</v>
      </c>
      <c r="BY18" s="190">
        <f t="shared" si="285"/>
        <v>-45.352672303349252</v>
      </c>
      <c r="BZ18" s="190">
        <f t="shared" si="285"/>
        <v>63.089061598749453</v>
      </c>
      <c r="CA18" s="190">
        <f t="shared" si="285"/>
        <v>97.473928926998667</v>
      </c>
      <c r="CB18" s="190">
        <f t="shared" si="285"/>
        <v>187.5580260471491</v>
      </c>
      <c r="CC18" s="190">
        <f t="shared" si="285"/>
        <v>-114.87089964977852</v>
      </c>
      <c r="CD18" s="190">
        <f t="shared" si="285"/>
        <v>122.19078491048208</v>
      </c>
      <c r="CE18" s="190">
        <f t="shared" si="285"/>
        <v>40.193280039196395</v>
      </c>
      <c r="CF18" s="190">
        <f t="shared" si="285"/>
        <v>-23.89023275232028</v>
      </c>
      <c r="CG18" s="190">
        <f t="shared" si="285"/>
        <v>-170.56100367299456</v>
      </c>
      <c r="CH18" s="190">
        <f t="shared" si="285"/>
        <v>231.03043629240042</v>
      </c>
      <c r="CI18" s="190">
        <f t="shared" si="285"/>
        <v>94.231476480041295</v>
      </c>
      <c r="CJ18" s="190">
        <f t="shared" si="285"/>
        <v>54.908326264849016</v>
      </c>
      <c r="CK18" s="190">
        <f t="shared" si="285"/>
        <v>167.42954349372548</v>
      </c>
      <c r="CL18" s="190">
        <f t="shared" si="285"/>
        <v>579.05584796024925</v>
      </c>
      <c r="CM18" s="190">
        <f t="shared" si="285"/>
        <v>538.21986552000192</v>
      </c>
      <c r="CN18" s="190">
        <f t="shared" si="285"/>
        <v>71.382883170000355</v>
      </c>
      <c r="CO18" s="190">
        <f t="shared" si="285"/>
        <v>165.82909758999818</v>
      </c>
      <c r="CP18" s="190">
        <f t="shared" si="285"/>
        <v>178.41463760000059</v>
      </c>
      <c r="CQ18" s="190">
        <f t="shared" si="285"/>
        <v>84.136261800001321</v>
      </c>
      <c r="CR18" s="190">
        <f t="shared" si="285"/>
        <v>86.450449559996457</v>
      </c>
      <c r="CS18" s="190">
        <f t="shared" si="285"/>
        <v>153.32425248000177</v>
      </c>
      <c r="CT18" s="190">
        <f t="shared" si="285"/>
        <v>7.7709471700004897</v>
      </c>
      <c r="CU18" s="190">
        <f t="shared" si="285"/>
        <v>31.308900469998207</v>
      </c>
      <c r="CV18" s="190">
        <f t="shared" si="285"/>
        <v>68.468479480013514</v>
      </c>
      <c r="CW18" s="190">
        <f t="shared" si="285"/>
        <v>212.46978685998812</v>
      </c>
      <c r="CX18" s="190">
        <f t="shared" si="285"/>
        <v>-124.29347318999888</v>
      </c>
      <c r="CY18" s="190">
        <f t="shared" si="285"/>
        <v>228.01558474999692</v>
      </c>
      <c r="CZ18" s="190">
        <f t="shared" si="285"/>
        <v>60.869774330004816</v>
      </c>
      <c r="DA18" s="190">
        <f t="shared" si="285"/>
        <v>-460.26145719000192</v>
      </c>
      <c r="DB18" s="190">
        <f t="shared" si="285"/>
        <v>-44.536603700001571</v>
      </c>
      <c r="DC18" s="190">
        <f t="shared" si="285"/>
        <v>162.81490798000092</v>
      </c>
      <c r="DD18" s="190">
        <f t="shared" si="285"/>
        <v>-53.096794360000814</v>
      </c>
      <c r="DE18" s="190">
        <f t="shared" si="285"/>
        <v>-21.21854771999714</v>
      </c>
      <c r="DF18" s="190">
        <f t="shared" si="285"/>
        <v>95.907022299998033</v>
      </c>
      <c r="DG18" s="190">
        <f t="shared" si="285"/>
        <v>-161.29313685999915</v>
      </c>
      <c r="DH18" s="190">
        <f t="shared" si="285"/>
        <v>20.300401242998305</v>
      </c>
      <c r="DI18" s="190">
        <f t="shared" si="285"/>
        <v>-37.728187269997818</v>
      </c>
      <c r="DJ18" s="190">
        <f t="shared" si="285"/>
        <v>-659.36788880000029</v>
      </c>
      <c r="DK18" s="190">
        <f t="shared" si="285"/>
        <v>415.39056389000029</v>
      </c>
      <c r="DL18" s="190">
        <f t="shared" si="285"/>
        <v>-42.513183690001256</v>
      </c>
      <c r="DM18" s="190">
        <f t="shared" si="285"/>
        <v>-45.26157202999817</v>
      </c>
      <c r="DN18" s="190">
        <f t="shared" si="285"/>
        <v>-33.014747940002962</v>
      </c>
      <c r="DO18" s="190">
        <f t="shared" si="285"/>
        <v>94.174794960001691</v>
      </c>
      <c r="DP18" s="190">
        <f t="shared" si="285"/>
        <v>-247.4566329700001</v>
      </c>
      <c r="DQ18" s="190">
        <f t="shared" si="285"/>
        <v>311.47089355999992</v>
      </c>
      <c r="DR18" s="190">
        <f t="shared" si="285"/>
        <v>-271.46061386999992</v>
      </c>
      <c r="DS18" s="190">
        <f t="shared" si="285"/>
        <v>-275.51172519000113</v>
      </c>
      <c r="DT18" s="190">
        <f t="shared" si="285"/>
        <v>126.58466789999878</v>
      </c>
      <c r="DU18" s="190">
        <f t="shared" si="285"/>
        <v>-367.27956724999655</v>
      </c>
      <c r="DV18" s="190">
        <f t="shared" si="285"/>
        <v>-128.40159082000071</v>
      </c>
      <c r="DW18" s="190">
        <f t="shared" si="285"/>
        <v>41.604007240000684</v>
      </c>
      <c r="DX18" s="190">
        <f t="shared" ref="DX18:FT18" si="286">DX19+DX23+DX28+DX33</f>
        <v>-110.92913868999977</v>
      </c>
      <c r="DY18" s="190">
        <f t="shared" si="286"/>
        <v>-30.879029150002168</v>
      </c>
      <c r="DZ18" s="190">
        <f t="shared" si="286"/>
        <v>-104.83790528562086</v>
      </c>
      <c r="EA18" s="190">
        <f t="shared" si="286"/>
        <v>54.480832015620834</v>
      </c>
      <c r="EB18" s="190">
        <f t="shared" si="286"/>
        <v>-119.8726744399988</v>
      </c>
      <c r="EC18" s="190">
        <f t="shared" si="286"/>
        <v>26.423379789999846</v>
      </c>
      <c r="ED18" s="190">
        <f t="shared" si="286"/>
        <v>-104.11687088000122</v>
      </c>
      <c r="EE18" s="190">
        <f t="shared" si="286"/>
        <v>-130.72945073000034</v>
      </c>
      <c r="EF18" s="190">
        <f t="shared" si="286"/>
        <v>-225.01543362999985</v>
      </c>
      <c r="EG18" s="190">
        <f t="shared" si="286"/>
        <v>-127.71944518112969</v>
      </c>
      <c r="EH18" s="190">
        <f t="shared" si="286"/>
        <v>-13.208539698128675</v>
      </c>
      <c r="EI18" s="190">
        <f t="shared" si="286"/>
        <v>-69.092143600741295</v>
      </c>
      <c r="EJ18" s="190">
        <f t="shared" si="286"/>
        <v>-83.091978969999715</v>
      </c>
      <c r="EK18" s="190">
        <f t="shared" si="286"/>
        <v>-57.09184711999869</v>
      </c>
      <c r="EL18" s="190">
        <f t="shared" si="286"/>
        <v>3.8570360799989984</v>
      </c>
      <c r="EM18" s="190">
        <f t="shared" si="286"/>
        <v>-9.0505806899990802</v>
      </c>
      <c r="EN18" s="190">
        <f t="shared" si="286"/>
        <v>79.165227899999095</v>
      </c>
      <c r="EO18" s="190">
        <f t="shared" si="286"/>
        <v>158.86339647999912</v>
      </c>
      <c r="EP18" s="190">
        <f t="shared" si="286"/>
        <v>162.22476628000095</v>
      </c>
      <c r="EQ18" s="190">
        <f t="shared" si="286"/>
        <v>-184.9262174800003</v>
      </c>
      <c r="ER18" s="190">
        <f t="shared" si="286"/>
        <v>-51.669371160000203</v>
      </c>
      <c r="ES18" s="190">
        <f t="shared" si="286"/>
        <v>6.2853470000003213</v>
      </c>
      <c r="ET18" s="190">
        <f t="shared" si="286"/>
        <v>22.926332280000874</v>
      </c>
      <c r="EU18" s="190">
        <f t="shared" si="286"/>
        <v>-118.14414477996748</v>
      </c>
      <c r="EV18" s="190">
        <f t="shared" si="286"/>
        <v>-113.91223105002977</v>
      </c>
      <c r="EW18" s="190">
        <f t="shared" si="286"/>
        <v>275.62780107998969</v>
      </c>
      <c r="EX18" s="190">
        <f t="shared" si="286"/>
        <v>-290.67136191999208</v>
      </c>
      <c r="EY18" s="190">
        <f t="shared" si="286"/>
        <v>12.701363070002081</v>
      </c>
      <c r="EZ18" s="190">
        <f t="shared" si="286"/>
        <v>18.103656640021121</v>
      </c>
      <c r="FA18" s="190">
        <f t="shared" si="286"/>
        <v>44.932234260001309</v>
      </c>
      <c r="FB18" s="190">
        <f t="shared" si="286"/>
        <v>59.522730509969584</v>
      </c>
      <c r="FC18" s="190">
        <f t="shared" si="286"/>
        <v>-361.24098487999538</v>
      </c>
      <c r="FD18" s="190">
        <f t="shared" si="286"/>
        <v>3.9008712900010671</v>
      </c>
      <c r="FE18" s="190">
        <f t="shared" si="286"/>
        <v>-65.474584210001424</v>
      </c>
      <c r="FF18" s="190">
        <f t="shared" si="286"/>
        <v>-118.19068809636001</v>
      </c>
      <c r="FG18" s="190">
        <f t="shared" si="286"/>
        <v>-22.165014520000447</v>
      </c>
      <c r="FH18" s="190">
        <f t="shared" si="286"/>
        <v>88.100976920001003</v>
      </c>
      <c r="FI18" s="190">
        <f t="shared" si="286"/>
        <v>79.28189656000022</v>
      </c>
      <c r="FJ18" s="190">
        <f t="shared" si="286"/>
        <v>21.551580179998602</v>
      </c>
      <c r="FK18" s="190">
        <f t="shared" si="286"/>
        <v>19.781142650001001</v>
      </c>
      <c r="FL18" s="190">
        <f t="shared" si="286"/>
        <v>10.863373743999562</v>
      </c>
      <c r="FM18" s="190">
        <f t="shared" si="286"/>
        <v>-42.102007209999073</v>
      </c>
      <c r="FN18" s="190">
        <f t="shared" si="286"/>
        <v>100.14507916999968</v>
      </c>
      <c r="FO18" s="190">
        <f t="shared" si="286"/>
        <v>25.526832810000251</v>
      </c>
      <c r="FP18" s="190">
        <f t="shared" si="286"/>
        <v>-26.545229720000851</v>
      </c>
      <c r="FQ18" s="190">
        <f t="shared" si="286"/>
        <v>-57.912974429999473</v>
      </c>
      <c r="FR18" s="190">
        <f t="shared" si="286"/>
        <v>35.722120090000892</v>
      </c>
      <c r="FS18" s="190">
        <f t="shared" si="286"/>
        <v>-159.48703643999994</v>
      </c>
      <c r="FT18" s="190">
        <f t="shared" si="286"/>
        <v>10.206701310000188</v>
      </c>
      <c r="FU18" s="190">
        <f t="shared" ref="FU18:FW18" si="287">FU19+FU23+FU28+FU33</f>
        <v>18.966262849999545</v>
      </c>
      <c r="FV18" s="190">
        <f t="shared" si="287"/>
        <v>-128.07155680999978</v>
      </c>
      <c r="FW18" s="190">
        <f t="shared" si="287"/>
        <v>49.386916229999919</v>
      </c>
    </row>
    <row r="19" spans="2:179">
      <c r="B19" s="185">
        <v>21</v>
      </c>
      <c r="C19" s="178" t="s">
        <v>86</v>
      </c>
      <c r="D19" s="180">
        <f t="shared" ref="D19:AS19" si="288">+SUM(D20:D22)</f>
        <v>0</v>
      </c>
      <c r="E19" s="180">
        <f t="shared" si="288"/>
        <v>0</v>
      </c>
      <c r="F19" s="180">
        <f t="shared" si="288"/>
        <v>0</v>
      </c>
      <c r="G19" s="180">
        <f t="shared" si="288"/>
        <v>0</v>
      </c>
      <c r="H19" s="180">
        <f t="shared" si="288"/>
        <v>970.56582880999997</v>
      </c>
      <c r="I19" s="180">
        <f t="shared" si="288"/>
        <v>-296.02154019999995</v>
      </c>
      <c r="J19" s="180">
        <f t="shared" si="288"/>
        <v>-346.98762478999998</v>
      </c>
      <c r="K19" s="180">
        <f t="shared" si="288"/>
        <v>-152.55666381999998</v>
      </c>
      <c r="L19" s="180">
        <f t="shared" si="156"/>
        <v>-175.00000000000006</v>
      </c>
      <c r="M19" s="180">
        <f t="shared" si="9"/>
        <v>0</v>
      </c>
      <c r="N19" s="180">
        <f t="shared" si="288"/>
        <v>0</v>
      </c>
      <c r="O19" s="180">
        <f t="shared" si="288"/>
        <v>0</v>
      </c>
      <c r="P19" s="180">
        <f t="shared" si="288"/>
        <v>0</v>
      </c>
      <c r="Q19" s="180">
        <f t="shared" si="288"/>
        <v>0</v>
      </c>
      <c r="R19" s="180">
        <f t="shared" si="288"/>
        <v>0</v>
      </c>
      <c r="S19" s="180">
        <f t="shared" si="288"/>
        <v>0</v>
      </c>
      <c r="T19" s="180">
        <f t="shared" si="288"/>
        <v>0</v>
      </c>
      <c r="U19" s="180">
        <f t="shared" si="288"/>
        <v>0</v>
      </c>
      <c r="V19" s="180">
        <f t="shared" si="288"/>
        <v>0</v>
      </c>
      <c r="W19" s="180">
        <f t="shared" si="288"/>
        <v>0</v>
      </c>
      <c r="X19" s="180">
        <f t="shared" si="288"/>
        <v>0</v>
      </c>
      <c r="Y19" s="180">
        <f t="shared" si="288"/>
        <v>0</v>
      </c>
      <c r="Z19" s="180">
        <f t="shared" si="288"/>
        <v>0</v>
      </c>
      <c r="AA19" s="180">
        <f t="shared" si="288"/>
        <v>0</v>
      </c>
      <c r="AB19" s="180">
        <f t="shared" si="288"/>
        <v>0</v>
      </c>
      <c r="AC19" s="180">
        <f t="shared" si="288"/>
        <v>0</v>
      </c>
      <c r="AD19" s="180">
        <f t="shared" si="288"/>
        <v>670.56582880999997</v>
      </c>
      <c r="AE19" s="180">
        <f t="shared" si="288"/>
        <v>0</v>
      </c>
      <c r="AF19" s="180">
        <f t="shared" si="288"/>
        <v>0</v>
      </c>
      <c r="AG19" s="180">
        <f t="shared" si="288"/>
        <v>300</v>
      </c>
      <c r="AH19" s="180">
        <f t="shared" si="288"/>
        <v>-29.602154019999997</v>
      </c>
      <c r="AI19" s="180">
        <f t="shared" si="288"/>
        <v>-88.806462059999987</v>
      </c>
      <c r="AJ19" s="180">
        <f t="shared" si="288"/>
        <v>-88.806462059999987</v>
      </c>
      <c r="AK19" s="180">
        <f t="shared" si="288"/>
        <v>-88.806462059999987</v>
      </c>
      <c r="AL19" s="180">
        <f t="shared" si="288"/>
        <v>-85.482639719999995</v>
      </c>
      <c r="AM19" s="180">
        <f t="shared" si="288"/>
        <v>-78.834995010000014</v>
      </c>
      <c r="AN19" s="180">
        <f t="shared" si="288"/>
        <v>-78.834995010000014</v>
      </c>
      <c r="AO19" s="180">
        <f t="shared" si="288"/>
        <v>-103.83499505</v>
      </c>
      <c r="AP19" s="180">
        <f t="shared" si="288"/>
        <v>-127.55666382</v>
      </c>
      <c r="AQ19" s="180">
        <f t="shared" si="288"/>
        <v>-25</v>
      </c>
      <c r="AR19" s="180">
        <f t="shared" si="288"/>
        <v>0</v>
      </c>
      <c r="AS19" s="180">
        <f t="shared" si="288"/>
        <v>0</v>
      </c>
      <c r="AT19" s="180">
        <f t="shared" ref="AT19:AT34" si="289">+SUM(EU19:EW19)</f>
        <v>-69.900000000000006</v>
      </c>
      <c r="AU19" s="180">
        <f t="shared" ref="AU19:AU34" si="290">+SUM(EX19:EZ19)</f>
        <v>-55.099999999999994</v>
      </c>
      <c r="AV19" s="180">
        <f t="shared" ref="AV19:AV34" si="291">+SUM(FA19:FC19)</f>
        <v>-24.900000000000002</v>
      </c>
      <c r="AW19" s="180">
        <f t="shared" ref="AW19:AW34" si="292">+SUM(FD19:FF19)</f>
        <v>-25.1</v>
      </c>
      <c r="AX19" s="180">
        <f t="shared" si="161"/>
        <v>0</v>
      </c>
      <c r="AY19" s="180">
        <f t="shared" si="162"/>
        <v>0</v>
      </c>
      <c r="AZ19" s="180">
        <f t="shared" si="12"/>
        <v>0</v>
      </c>
      <c r="BA19" s="180">
        <f t="shared" si="13"/>
        <v>0</v>
      </c>
      <c r="BB19" s="180">
        <f t="shared" si="14"/>
        <v>0</v>
      </c>
      <c r="BC19" s="180">
        <f>+SUM(BC20:BC22)</f>
        <v>0</v>
      </c>
      <c r="BD19" s="180">
        <f t="shared" ref="BD19:BK19" si="293">+SUM(BD20:BD22)</f>
        <v>0</v>
      </c>
      <c r="BE19" s="180">
        <f t="shared" si="293"/>
        <v>0</v>
      </c>
      <c r="BF19" s="180">
        <f t="shared" si="293"/>
        <v>0</v>
      </c>
      <c r="BG19" s="180">
        <f t="shared" si="293"/>
        <v>0</v>
      </c>
      <c r="BH19" s="180">
        <f t="shared" si="293"/>
        <v>0</v>
      </c>
      <c r="BI19" s="180">
        <f t="shared" si="293"/>
        <v>0</v>
      </c>
      <c r="BJ19" s="180">
        <f t="shared" si="293"/>
        <v>0</v>
      </c>
      <c r="BK19" s="180">
        <f t="shared" si="293"/>
        <v>0</v>
      </c>
      <c r="BL19" s="180">
        <f t="shared" ref="BL19" si="294">+SUM(BL20:BL22)</f>
        <v>0</v>
      </c>
      <c r="BM19" s="180">
        <f t="shared" ref="BM19" si="295">+SUM(BM20:BM22)</f>
        <v>0</v>
      </c>
      <c r="BN19" s="180">
        <f t="shared" ref="BN19" si="296">+SUM(BN20:BN22)</f>
        <v>0</v>
      </c>
      <c r="BO19" s="180">
        <f t="shared" ref="BO19" si="297">+SUM(BO20:BO22)</f>
        <v>0</v>
      </c>
      <c r="BP19" s="180">
        <f t="shared" ref="BP19" si="298">+SUM(BP20:BP22)</f>
        <v>0</v>
      </c>
      <c r="BQ19" s="180">
        <f t="shared" ref="BQ19" si="299">+SUM(BQ20:BQ22)</f>
        <v>0</v>
      </c>
      <c r="BR19" s="180">
        <f t="shared" ref="BR19:BS19" si="300">+SUM(BR20:BR22)</f>
        <v>0</v>
      </c>
      <c r="BS19" s="180">
        <f t="shared" si="300"/>
        <v>0</v>
      </c>
      <c r="BT19" s="180">
        <f t="shared" ref="BT19" si="301">+SUM(BT20:BT22)</f>
        <v>0</v>
      </c>
      <c r="BU19" s="180">
        <f t="shared" ref="BU19" si="302">+SUM(BU20:BU22)</f>
        <v>0</v>
      </c>
      <c r="BV19" s="180">
        <f t="shared" ref="BV19" si="303">+SUM(BV20:BV22)</f>
        <v>0</v>
      </c>
      <c r="BW19" s="180">
        <f t="shared" ref="BW19" si="304">+SUM(BW20:BW22)</f>
        <v>0</v>
      </c>
      <c r="BX19" s="180">
        <f t="shared" ref="BX19" si="305">+SUM(BX20:BX22)</f>
        <v>0</v>
      </c>
      <c r="BY19" s="180">
        <f t="shared" ref="BY19" si="306">+SUM(BY20:BY22)</f>
        <v>0</v>
      </c>
      <c r="BZ19" s="180">
        <f t="shared" ref="BZ19:CA19" si="307">+SUM(BZ20:BZ22)</f>
        <v>0</v>
      </c>
      <c r="CA19" s="180">
        <f t="shared" si="307"/>
        <v>0</v>
      </c>
      <c r="CB19" s="180">
        <f t="shared" ref="CB19" si="308">+SUM(CB20:CB22)</f>
        <v>0</v>
      </c>
      <c r="CC19" s="180">
        <f t="shared" ref="CC19" si="309">+SUM(CC20:CC22)</f>
        <v>0</v>
      </c>
      <c r="CD19" s="180">
        <f t="shared" ref="CD19" si="310">+SUM(CD20:CD22)</f>
        <v>0</v>
      </c>
      <c r="CE19" s="180">
        <f t="shared" ref="CE19" si="311">+SUM(CE20:CE22)</f>
        <v>0</v>
      </c>
      <c r="CF19" s="180">
        <f t="shared" ref="CF19" si="312">+SUM(CF20:CF22)</f>
        <v>0</v>
      </c>
      <c r="CG19" s="180">
        <f t="shared" ref="CG19" si="313">+SUM(CG20:CG22)</f>
        <v>0</v>
      </c>
      <c r="CH19" s="180">
        <f t="shared" ref="CH19:CI19" si="314">+SUM(CH20:CH22)</f>
        <v>0</v>
      </c>
      <c r="CI19" s="180">
        <f t="shared" si="314"/>
        <v>0</v>
      </c>
      <c r="CJ19" s="180">
        <f t="shared" ref="CJ19" si="315">+SUM(CJ20:CJ22)</f>
        <v>0</v>
      </c>
      <c r="CK19" s="180">
        <f t="shared" ref="CK19" si="316">+SUM(CK20:CK22)</f>
        <v>0</v>
      </c>
      <c r="CL19" s="180">
        <f t="shared" ref="CL19" si="317">+SUM(CL20:CL22)</f>
        <v>0</v>
      </c>
      <c r="CM19" s="180">
        <f t="shared" ref="CM19" si="318">+SUM(CM20:CM22)</f>
        <v>0</v>
      </c>
      <c r="CN19" s="180">
        <f t="shared" ref="CN19" si="319">+SUM(CN20:CN22)</f>
        <v>0</v>
      </c>
      <c r="CO19" s="180">
        <f t="shared" ref="CO19" si="320">+SUM(CO20:CO22)</f>
        <v>0</v>
      </c>
      <c r="CP19" s="180">
        <f t="shared" ref="CP19:CQ19" si="321">+SUM(CP20:CP22)</f>
        <v>0</v>
      </c>
      <c r="CQ19" s="180">
        <f t="shared" si="321"/>
        <v>0</v>
      </c>
      <c r="CR19" s="180">
        <f t="shared" ref="CR19" si="322">+SUM(CR20:CR22)</f>
        <v>0</v>
      </c>
      <c r="CS19" s="180">
        <f t="shared" ref="CS19" si="323">+SUM(CS20:CS22)</f>
        <v>0</v>
      </c>
      <c r="CT19" s="180">
        <f t="shared" ref="CT19" si="324">+SUM(CT20:CT22)</f>
        <v>0</v>
      </c>
      <c r="CU19" s="180">
        <f t="shared" ref="CU19" si="325">+SUM(CU20:CU22)</f>
        <v>0</v>
      </c>
      <c r="CV19" s="180">
        <f t="shared" ref="CV19" si="326">+SUM(CV20:CV22)</f>
        <v>0</v>
      </c>
      <c r="CW19" s="180">
        <f t="shared" ref="CW19" si="327">+SUM(CW20:CW22)</f>
        <v>0</v>
      </c>
      <c r="CX19" s="180">
        <f t="shared" ref="CX19:CY19" si="328">+SUM(CX20:CX22)</f>
        <v>0</v>
      </c>
      <c r="CY19" s="180">
        <f t="shared" si="328"/>
        <v>0</v>
      </c>
      <c r="CZ19" s="180">
        <f t="shared" ref="CZ19" si="329">+SUM(CZ20:CZ22)</f>
        <v>670.56582880999997</v>
      </c>
      <c r="DA19" s="180">
        <f t="shared" ref="DA19" si="330">+SUM(DA20:DA22)</f>
        <v>0</v>
      </c>
      <c r="DB19" s="180">
        <f t="shared" ref="DB19" si="331">+SUM(DB20:DB22)</f>
        <v>0</v>
      </c>
      <c r="DC19" s="180">
        <f t="shared" ref="DC19" si="332">+SUM(DC20:DC22)</f>
        <v>0</v>
      </c>
      <c r="DD19" s="180">
        <f t="shared" ref="DD19" si="333">+SUM(DD20:DD22)</f>
        <v>0</v>
      </c>
      <c r="DE19" s="180">
        <f t="shared" ref="DE19" si="334">+SUM(DE20:DE22)</f>
        <v>0</v>
      </c>
      <c r="DF19" s="180">
        <f t="shared" ref="DF19:DG19" si="335">+SUM(DF20:DF22)</f>
        <v>0</v>
      </c>
      <c r="DG19" s="180">
        <f t="shared" si="335"/>
        <v>0</v>
      </c>
      <c r="DH19" s="180">
        <f t="shared" ref="DH19" si="336">+SUM(DH20:DH22)</f>
        <v>0</v>
      </c>
      <c r="DI19" s="180">
        <f t="shared" ref="DI19" si="337">+SUM(DI20:DI22)</f>
        <v>300</v>
      </c>
      <c r="DJ19" s="180">
        <f t="shared" ref="DJ19" si="338">+SUM(DJ20:DJ22)</f>
        <v>0</v>
      </c>
      <c r="DK19" s="180">
        <f t="shared" ref="DK19" si="339">+SUM(DK20:DK22)</f>
        <v>0</v>
      </c>
      <c r="DL19" s="180">
        <f t="shared" ref="DL19" si="340">+SUM(DL20:DL22)</f>
        <v>0</v>
      </c>
      <c r="DM19" s="180">
        <f t="shared" ref="DM19" si="341">+SUM(DM20:DM22)</f>
        <v>-29.602154019999997</v>
      </c>
      <c r="DN19" s="180">
        <f t="shared" ref="DN19:DO19" si="342">+SUM(DN20:DN22)</f>
        <v>-29.602154019999997</v>
      </c>
      <c r="DO19" s="180">
        <f t="shared" si="342"/>
        <v>-29.602154019999997</v>
      </c>
      <c r="DP19" s="180">
        <f t="shared" ref="DP19" si="343">+SUM(DP20:DP22)</f>
        <v>-29.602154019999997</v>
      </c>
      <c r="DQ19" s="180">
        <f t="shared" ref="DQ19" si="344">+SUM(DQ20:DQ22)</f>
        <v>-29.602154019999997</v>
      </c>
      <c r="DR19" s="180">
        <f t="shared" ref="DR19" si="345">+SUM(DR20:DR22)</f>
        <v>-29.602154019999997</v>
      </c>
      <c r="DS19" s="180">
        <f t="shared" ref="DS19" si="346">+SUM(DS20:DS22)</f>
        <v>-29.602154019999997</v>
      </c>
      <c r="DT19" s="180">
        <f t="shared" ref="DT19" si="347">+SUM(DT20:DT22)</f>
        <v>-29.602154019999997</v>
      </c>
      <c r="DU19" s="180">
        <f t="shared" ref="DU19" si="348">+SUM(DU20:DU22)</f>
        <v>-29.602154019999997</v>
      </c>
      <c r="DV19" s="180">
        <f t="shared" ref="DV19:DW19" si="349">+SUM(DV20:DV22)</f>
        <v>-29.602154019999997</v>
      </c>
      <c r="DW19" s="180">
        <f t="shared" si="349"/>
        <v>-29.602154019999997</v>
      </c>
      <c r="DX19" s="180">
        <f t="shared" ref="DX19" si="350">+SUM(DX20:DX22)</f>
        <v>-29.602154030000001</v>
      </c>
      <c r="DY19" s="180">
        <f t="shared" ref="DY19" si="351">+SUM(DY20:DY22)</f>
        <v>-26.278331670000004</v>
      </c>
      <c r="DZ19" s="180">
        <f t="shared" ref="DZ19" si="352">+SUM(DZ20:DZ22)</f>
        <v>-26.278331670000004</v>
      </c>
      <c r="EA19" s="180">
        <f t="shared" ref="EA19" si="353">+SUM(EA20:EA22)</f>
        <v>-26.278331670000004</v>
      </c>
      <c r="EB19" s="180">
        <f t="shared" ref="EB19" si="354">+SUM(EB20:EB22)</f>
        <v>-26.278331670000004</v>
      </c>
      <c r="EC19" s="180">
        <f t="shared" ref="EC19" si="355">+SUM(EC20:EC22)</f>
        <v>-26.278331670000004</v>
      </c>
      <c r="ED19" s="180">
        <f t="shared" ref="ED19:EE19" si="356">+SUM(ED20:ED22)</f>
        <v>-26.278331670000004</v>
      </c>
      <c r="EE19" s="180">
        <f t="shared" si="356"/>
        <v>-26.278331670000004</v>
      </c>
      <c r="EF19" s="180">
        <f t="shared" ref="EF19" si="357">+SUM(EF20:EF22)</f>
        <v>-26.278331670000004</v>
      </c>
      <c r="EG19" s="180">
        <f t="shared" ref="EG19" si="358">+SUM(EG20:EG22)</f>
        <v>-26.278331670000004</v>
      </c>
      <c r="EH19" s="180">
        <f t="shared" ref="EH19" si="359">+SUM(EH20:EH22)</f>
        <v>-51.278331709999996</v>
      </c>
      <c r="EI19" s="180">
        <f t="shared" ref="EI19" si="360">+SUM(EI20:EI22)</f>
        <v>-51.278331709999996</v>
      </c>
      <c r="EJ19" s="180">
        <f t="shared" ref="EJ19" si="361">+SUM(EJ20:EJ22)</f>
        <v>-51.278332110000001</v>
      </c>
      <c r="EK19" s="180">
        <f t="shared" ref="EK19" si="362">+SUM(EK20:EK22)</f>
        <v>-25</v>
      </c>
      <c r="EL19" s="180">
        <f t="shared" ref="EL19:EM19" si="363">+SUM(EL20:EL22)</f>
        <v>-25</v>
      </c>
      <c r="EM19" s="180">
        <f t="shared" si="363"/>
        <v>0</v>
      </c>
      <c r="EN19" s="180">
        <f t="shared" ref="EN19" si="364">+SUM(EN20:EN22)</f>
        <v>0</v>
      </c>
      <c r="EO19" s="180">
        <f t="shared" ref="EO19" si="365">+SUM(EO20:EO22)</f>
        <v>0</v>
      </c>
      <c r="EP19" s="180">
        <f t="shared" ref="EP19" si="366">+SUM(EP20:EP22)</f>
        <v>0</v>
      </c>
      <c r="EQ19" s="180">
        <f t="shared" ref="EQ19" si="367">+SUM(EQ20:EQ22)</f>
        <v>0</v>
      </c>
      <c r="ER19" s="180">
        <f t="shared" ref="ER19" si="368">+SUM(ER20:ER22)</f>
        <v>0</v>
      </c>
      <c r="ES19" s="180">
        <f t="shared" ref="ES19" si="369">+SUM(ES20:ES22)</f>
        <v>0</v>
      </c>
      <c r="ET19" s="180">
        <f t="shared" ref="ET19:EU19" si="370">+SUM(ET20:ET22)</f>
        <v>0</v>
      </c>
      <c r="EU19" s="180">
        <f t="shared" si="370"/>
        <v>-23.3</v>
      </c>
      <c r="EV19" s="180">
        <f t="shared" ref="EV19" si="371">+SUM(EV20:EV22)</f>
        <v>-23.3</v>
      </c>
      <c r="EW19" s="180">
        <f t="shared" ref="EW19" si="372">+SUM(EW20:EW22)</f>
        <v>-23.3</v>
      </c>
      <c r="EX19" s="180">
        <f t="shared" ref="EX19" si="373">+SUM(EX20:EX22)</f>
        <v>-23.3</v>
      </c>
      <c r="EY19" s="180">
        <f t="shared" ref="EY19" si="374">+SUM(EY20:EY22)</f>
        <v>-23.5</v>
      </c>
      <c r="EZ19" s="180">
        <f t="shared" ref="EZ19" si="375">+SUM(EZ20:EZ22)</f>
        <v>-8.3000000000000007</v>
      </c>
      <c r="FA19" s="180">
        <f t="shared" ref="FA19" si="376">+SUM(FA20:FA22)</f>
        <v>-8.3000000000000007</v>
      </c>
      <c r="FB19" s="180">
        <f t="shared" ref="FB19:FC19" si="377">+SUM(FB20:FB22)</f>
        <v>-8.3000000000000007</v>
      </c>
      <c r="FC19" s="180">
        <f t="shared" si="377"/>
        <v>-8.3000000000000007</v>
      </c>
      <c r="FD19" s="180">
        <f t="shared" ref="FD19" si="378">+SUM(FD20:FD22)</f>
        <v>-8.3000000000000007</v>
      </c>
      <c r="FE19" s="180">
        <f t="shared" ref="FE19" si="379">+SUM(FE20:FE22)</f>
        <v>-8.3000000000000007</v>
      </c>
      <c r="FF19" s="180">
        <f t="shared" ref="FF19" si="380">+SUM(FF20:FF22)</f>
        <v>-8.5</v>
      </c>
      <c r="FG19" s="180">
        <f t="shared" ref="FG19" si="381">+SUM(FG20:FG22)</f>
        <v>0</v>
      </c>
      <c r="FH19" s="180">
        <f t="shared" ref="FH19" si="382">+SUM(FH20:FH22)</f>
        <v>0</v>
      </c>
      <c r="FI19" s="180">
        <f t="shared" ref="FI19" si="383">+SUM(FI20:FI22)</f>
        <v>0</v>
      </c>
      <c r="FJ19" s="180">
        <f t="shared" ref="FJ19:FK19" si="384">+SUM(FJ20:FJ22)</f>
        <v>0</v>
      </c>
      <c r="FK19" s="180">
        <f t="shared" si="384"/>
        <v>0</v>
      </c>
      <c r="FL19" s="180">
        <f t="shared" ref="FL19" si="385">+SUM(FL20:FL22)</f>
        <v>0</v>
      </c>
      <c r="FM19" s="180">
        <f t="shared" ref="FM19" si="386">+SUM(FM20:FM22)</f>
        <v>0</v>
      </c>
      <c r="FN19" s="180">
        <f t="shared" ref="FN19" si="387">+SUM(FN20:FN22)</f>
        <v>0</v>
      </c>
      <c r="FO19" s="180">
        <f t="shared" ref="FO19" si="388">+SUM(FO20:FO22)</f>
        <v>0</v>
      </c>
      <c r="FP19" s="180">
        <f t="shared" ref="FP19" si="389">+SUM(FP20:FP22)</f>
        <v>0</v>
      </c>
      <c r="FQ19" s="180">
        <f t="shared" ref="FQ19" si="390">+SUM(FQ20:FQ22)</f>
        <v>0</v>
      </c>
      <c r="FR19" s="180">
        <f t="shared" ref="FR19:FS19" si="391">+SUM(FR20:FR22)</f>
        <v>0</v>
      </c>
      <c r="FS19" s="180">
        <f t="shared" si="391"/>
        <v>0</v>
      </c>
      <c r="FT19" s="180">
        <f t="shared" ref="FT19" si="392">+SUM(FT20:FT22)</f>
        <v>0</v>
      </c>
      <c r="FU19" s="180">
        <f t="shared" ref="FU19:FW19" si="393">+SUM(FU20:FU22)</f>
        <v>0</v>
      </c>
      <c r="FV19" s="180">
        <f t="shared" si="393"/>
        <v>0</v>
      </c>
      <c r="FW19" s="180">
        <f t="shared" si="393"/>
        <v>0</v>
      </c>
    </row>
    <row r="20" spans="2:179">
      <c r="B20" s="186">
        <v>211</v>
      </c>
      <c r="C20" s="187" t="s">
        <v>87</v>
      </c>
      <c r="D20" s="183">
        <f t="shared" ref="D20:D22" si="394">+SUM(BC20:BN20)</f>
        <v>0</v>
      </c>
      <c r="E20" s="183">
        <f t="shared" ref="E20:E22" si="395">+SUM(BO20:BZ20)</f>
        <v>0</v>
      </c>
      <c r="F20" s="183">
        <f t="shared" ref="F20:F22" si="396">+SUM(CA20:CL20)</f>
        <v>0</v>
      </c>
      <c r="G20" s="183">
        <f t="shared" ref="G20:G22" si="397">+SUM(CM20:CX20)</f>
        <v>0</v>
      </c>
      <c r="H20" s="183">
        <f t="shared" ref="H20:H22" si="398">+SUM(CY20:DJ20)</f>
        <v>0</v>
      </c>
      <c r="I20" s="183">
        <f t="shared" ref="I20:I22" si="399">+SUM(DK20:DV20)</f>
        <v>0</v>
      </c>
      <c r="J20" s="183">
        <f t="shared" ref="J20:J22" si="400">+SUM(DW20:EH20)</f>
        <v>0</v>
      </c>
      <c r="K20" s="183">
        <f t="shared" ref="K20:K22" si="401">+SUM(EI20:ET20)</f>
        <v>0</v>
      </c>
      <c r="L20" s="183">
        <f t="shared" si="156"/>
        <v>0</v>
      </c>
      <c r="M20" s="183">
        <f t="shared" si="9"/>
        <v>0</v>
      </c>
      <c r="N20" s="183">
        <f>+SUM(BC20:BE20)</f>
        <v>0</v>
      </c>
      <c r="O20" s="183">
        <f>+SUM(BF20:BH20)</f>
        <v>0</v>
      </c>
      <c r="P20" s="183">
        <f>+SUM(BI20:BK20)</f>
        <v>0</v>
      </c>
      <c r="Q20" s="183">
        <f>+SUM(BL20:BN20)</f>
        <v>0</v>
      </c>
      <c r="R20" s="183">
        <f>+SUM(BO20:BQ20)</f>
        <v>0</v>
      </c>
      <c r="S20" s="183">
        <f>+SUM(BR20:BT20)</f>
        <v>0</v>
      </c>
      <c r="T20" s="183">
        <f>+SUM(BU20:BW20)</f>
        <v>0</v>
      </c>
      <c r="U20" s="183">
        <f>+SUM(BX20:BZ20)</f>
        <v>0</v>
      </c>
      <c r="V20" s="183">
        <f>+SUM(CA20:CC20)</f>
        <v>0</v>
      </c>
      <c r="W20" s="183">
        <f>+SUM(CD20:CF20)</f>
        <v>0</v>
      </c>
      <c r="X20" s="183">
        <f>+SUM(CG20:CI20)</f>
        <v>0</v>
      </c>
      <c r="Y20" s="183">
        <f>+SUM(CJ20:CL20)</f>
        <v>0</v>
      </c>
      <c r="Z20" s="183">
        <f>+SUM(CM20:CO20)</f>
        <v>0</v>
      </c>
      <c r="AA20" s="183">
        <f>+SUM(CP20:CR20)</f>
        <v>0</v>
      </c>
      <c r="AB20" s="183">
        <f>+SUM(CS20:CU20)</f>
        <v>0</v>
      </c>
      <c r="AC20" s="183">
        <f>+SUM(CV20:CX20)</f>
        <v>0</v>
      </c>
      <c r="AD20" s="183">
        <f>+SUM(CY20:DA20)</f>
        <v>0</v>
      </c>
      <c r="AE20" s="183">
        <f>+SUM(DB20:DD20)</f>
        <v>0</v>
      </c>
      <c r="AF20" s="183">
        <f>+SUM(DE20:DG20)</f>
        <v>0</v>
      </c>
      <c r="AG20" s="183">
        <f>+SUM(DH20:DJ20)</f>
        <v>0</v>
      </c>
      <c r="AH20" s="183">
        <f>+SUM(DK20:DM20)</f>
        <v>0</v>
      </c>
      <c r="AI20" s="183">
        <f>+SUM(DN20:DP20)</f>
        <v>0</v>
      </c>
      <c r="AJ20" s="183">
        <f>+SUM(DQ20:DS20)</f>
        <v>0</v>
      </c>
      <c r="AK20" s="183">
        <f>+SUM(DT20:DV20)</f>
        <v>0</v>
      </c>
      <c r="AL20" s="183">
        <f>+SUM(DW20:DY20)</f>
        <v>0</v>
      </c>
      <c r="AM20" s="183">
        <f>+SUM(DZ20:EB20)</f>
        <v>0</v>
      </c>
      <c r="AN20" s="183">
        <f>+SUM(EC20:EE20)</f>
        <v>0</v>
      </c>
      <c r="AO20" s="183">
        <f>+SUM(EF20:EH20)</f>
        <v>0</v>
      </c>
      <c r="AP20" s="183">
        <f>+SUM(EI20:EK20)</f>
        <v>0</v>
      </c>
      <c r="AQ20" s="183">
        <f>+SUM(EL20:EN20)</f>
        <v>0</v>
      </c>
      <c r="AR20" s="183">
        <f>+SUM(EO20:EQ20)</f>
        <v>0</v>
      </c>
      <c r="AS20" s="183">
        <f>+SUM(ER20:ET20)</f>
        <v>0</v>
      </c>
      <c r="AT20" s="183">
        <f t="shared" si="289"/>
        <v>0</v>
      </c>
      <c r="AU20" s="183">
        <f t="shared" si="290"/>
        <v>0</v>
      </c>
      <c r="AV20" s="183">
        <f t="shared" si="291"/>
        <v>0</v>
      </c>
      <c r="AW20" s="183">
        <f t="shared" si="292"/>
        <v>0</v>
      </c>
      <c r="AX20" s="183">
        <f t="shared" si="161"/>
        <v>0</v>
      </c>
      <c r="AY20" s="183">
        <f t="shared" si="162"/>
        <v>0</v>
      </c>
      <c r="AZ20" s="183">
        <f t="shared" si="12"/>
        <v>0</v>
      </c>
      <c r="BA20" s="183">
        <f t="shared" si="13"/>
        <v>0</v>
      </c>
      <c r="BB20" s="183">
        <f t="shared" si="14"/>
        <v>0</v>
      </c>
      <c r="BC20" s="184">
        <v>0</v>
      </c>
      <c r="BD20" s="184">
        <v>0</v>
      </c>
      <c r="BE20" s="184">
        <v>0</v>
      </c>
      <c r="BF20" s="184">
        <v>0</v>
      </c>
      <c r="BG20" s="184">
        <v>0</v>
      </c>
      <c r="BH20" s="184">
        <v>0</v>
      </c>
      <c r="BI20" s="184">
        <v>0</v>
      </c>
      <c r="BJ20" s="184">
        <v>0</v>
      </c>
      <c r="BK20" s="184">
        <v>0</v>
      </c>
      <c r="BL20" s="184">
        <v>0</v>
      </c>
      <c r="BM20" s="184">
        <v>0</v>
      </c>
      <c r="BN20" s="184">
        <v>0</v>
      </c>
      <c r="BO20" s="184">
        <v>0</v>
      </c>
      <c r="BP20" s="184">
        <v>0</v>
      </c>
      <c r="BQ20" s="184">
        <v>0</v>
      </c>
      <c r="BR20" s="184">
        <v>0</v>
      </c>
      <c r="BS20" s="184">
        <v>0</v>
      </c>
      <c r="BT20" s="184">
        <v>0</v>
      </c>
      <c r="BU20" s="184">
        <v>0</v>
      </c>
      <c r="BV20" s="184">
        <v>0</v>
      </c>
      <c r="BW20" s="184">
        <v>0</v>
      </c>
      <c r="BX20" s="184">
        <v>0</v>
      </c>
      <c r="BY20" s="184">
        <v>0</v>
      </c>
      <c r="BZ20" s="184">
        <v>0</v>
      </c>
      <c r="CA20" s="184">
        <v>0</v>
      </c>
      <c r="CB20" s="184">
        <v>0</v>
      </c>
      <c r="CC20" s="184">
        <v>0</v>
      </c>
      <c r="CD20" s="184">
        <v>0</v>
      </c>
      <c r="CE20" s="184">
        <v>0</v>
      </c>
      <c r="CF20" s="184">
        <v>0</v>
      </c>
      <c r="CG20" s="184">
        <v>0</v>
      </c>
      <c r="CH20" s="184">
        <v>0</v>
      </c>
      <c r="CI20" s="184">
        <v>0</v>
      </c>
      <c r="CJ20" s="184">
        <v>0</v>
      </c>
      <c r="CK20" s="184">
        <v>0</v>
      </c>
      <c r="CL20" s="184">
        <v>0</v>
      </c>
      <c r="CM20" s="184">
        <v>0</v>
      </c>
      <c r="CN20" s="184">
        <v>0</v>
      </c>
      <c r="CO20" s="184">
        <v>0</v>
      </c>
      <c r="CP20" s="184">
        <v>0</v>
      </c>
      <c r="CQ20" s="184">
        <v>0</v>
      </c>
      <c r="CR20" s="184">
        <v>0</v>
      </c>
      <c r="CS20" s="184">
        <v>0</v>
      </c>
      <c r="CT20" s="184">
        <v>0</v>
      </c>
      <c r="CU20" s="184">
        <v>0</v>
      </c>
      <c r="CV20" s="184">
        <v>0</v>
      </c>
      <c r="CW20" s="184">
        <v>0</v>
      </c>
      <c r="CX20" s="184">
        <v>0</v>
      </c>
      <c r="CY20" s="184">
        <v>0</v>
      </c>
      <c r="CZ20" s="184">
        <v>0</v>
      </c>
      <c r="DA20" s="184">
        <v>0</v>
      </c>
      <c r="DB20" s="184">
        <v>0</v>
      </c>
      <c r="DC20" s="184">
        <v>0</v>
      </c>
      <c r="DD20" s="184">
        <v>0</v>
      </c>
      <c r="DE20" s="184">
        <v>0</v>
      </c>
      <c r="DF20" s="184">
        <v>0</v>
      </c>
      <c r="DG20" s="184">
        <v>0</v>
      </c>
      <c r="DH20" s="184">
        <v>0</v>
      </c>
      <c r="DI20" s="184">
        <v>0</v>
      </c>
      <c r="DJ20" s="184">
        <v>0</v>
      </c>
      <c r="DK20" s="184">
        <v>0</v>
      </c>
      <c r="DL20" s="184">
        <v>0</v>
      </c>
      <c r="DM20" s="184">
        <v>0</v>
      </c>
      <c r="DN20" s="184">
        <v>0</v>
      </c>
      <c r="DO20" s="184">
        <v>0</v>
      </c>
      <c r="DP20" s="184">
        <v>0</v>
      </c>
      <c r="DQ20" s="184">
        <v>0</v>
      </c>
      <c r="DR20" s="184">
        <v>0</v>
      </c>
      <c r="DS20" s="184">
        <v>0</v>
      </c>
      <c r="DT20" s="184">
        <v>0</v>
      </c>
      <c r="DU20" s="184">
        <v>0</v>
      </c>
      <c r="DV20" s="184">
        <v>0</v>
      </c>
      <c r="DW20" s="184">
        <v>0</v>
      </c>
      <c r="DX20" s="184">
        <v>0</v>
      </c>
      <c r="DY20" s="184">
        <v>0</v>
      </c>
      <c r="DZ20" s="184">
        <v>0</v>
      </c>
      <c r="EA20" s="184">
        <v>0</v>
      </c>
      <c r="EB20" s="184">
        <v>0</v>
      </c>
      <c r="EC20" s="184">
        <v>0</v>
      </c>
      <c r="ED20" s="184">
        <v>0</v>
      </c>
      <c r="EE20" s="184">
        <v>0</v>
      </c>
      <c r="EF20" s="184">
        <v>0</v>
      </c>
      <c r="EG20" s="184">
        <v>0</v>
      </c>
      <c r="EH20" s="184">
        <v>0</v>
      </c>
      <c r="EI20" s="184">
        <v>0</v>
      </c>
      <c r="EJ20" s="184">
        <v>0</v>
      </c>
      <c r="EK20" s="184">
        <v>0</v>
      </c>
      <c r="EL20" s="184">
        <v>0</v>
      </c>
      <c r="EM20" s="184">
        <v>0</v>
      </c>
      <c r="EN20" s="184">
        <v>0</v>
      </c>
      <c r="EO20" s="184">
        <v>0</v>
      </c>
      <c r="EP20" s="184">
        <v>0</v>
      </c>
      <c r="EQ20" s="184">
        <v>0</v>
      </c>
      <c r="ER20" s="184">
        <v>0</v>
      </c>
      <c r="ES20" s="184">
        <v>0</v>
      </c>
      <c r="ET20" s="184">
        <v>0</v>
      </c>
      <c r="EU20" s="184">
        <v>0</v>
      </c>
      <c r="EV20" s="184">
        <v>0</v>
      </c>
      <c r="EW20" s="184">
        <v>0</v>
      </c>
      <c r="EX20" s="184">
        <v>0</v>
      </c>
      <c r="EY20" s="184">
        <v>0</v>
      </c>
      <c r="EZ20" s="184">
        <v>0</v>
      </c>
      <c r="FA20" s="184">
        <v>0</v>
      </c>
      <c r="FB20" s="184">
        <v>0</v>
      </c>
      <c r="FC20" s="184">
        <v>0</v>
      </c>
      <c r="FD20" s="184">
        <v>0</v>
      </c>
      <c r="FE20" s="184">
        <v>0</v>
      </c>
      <c r="FF20" s="184">
        <v>0</v>
      </c>
      <c r="FG20" s="184">
        <v>0</v>
      </c>
      <c r="FH20" s="184">
        <v>0</v>
      </c>
      <c r="FI20" s="184">
        <v>0</v>
      </c>
      <c r="FJ20" s="184">
        <v>0</v>
      </c>
      <c r="FK20" s="184">
        <v>0</v>
      </c>
      <c r="FL20" s="184">
        <v>0</v>
      </c>
      <c r="FM20" s="184">
        <v>0</v>
      </c>
      <c r="FN20" s="184">
        <v>0</v>
      </c>
      <c r="FO20" s="184">
        <v>0</v>
      </c>
      <c r="FP20" s="184">
        <v>0</v>
      </c>
      <c r="FQ20" s="184">
        <v>0</v>
      </c>
      <c r="FR20" s="184">
        <v>0</v>
      </c>
      <c r="FS20" s="184">
        <v>0</v>
      </c>
      <c r="FT20" s="184">
        <v>0</v>
      </c>
      <c r="FU20" s="184">
        <v>0</v>
      </c>
      <c r="FV20" s="184">
        <v>0</v>
      </c>
      <c r="FW20" s="184">
        <v>0</v>
      </c>
    </row>
    <row r="21" spans="2:179">
      <c r="B21" s="186">
        <v>212</v>
      </c>
      <c r="C21" s="187" t="s">
        <v>88</v>
      </c>
      <c r="D21" s="183">
        <f t="shared" si="394"/>
        <v>0</v>
      </c>
      <c r="E21" s="183">
        <f t="shared" si="395"/>
        <v>0</v>
      </c>
      <c r="F21" s="183">
        <f t="shared" si="396"/>
        <v>0</v>
      </c>
      <c r="G21" s="183">
        <f t="shared" si="397"/>
        <v>0</v>
      </c>
      <c r="H21" s="183">
        <f t="shared" si="398"/>
        <v>0</v>
      </c>
      <c r="I21" s="183">
        <f t="shared" si="399"/>
        <v>0</v>
      </c>
      <c r="J21" s="183">
        <f t="shared" si="400"/>
        <v>0</v>
      </c>
      <c r="K21" s="183">
        <f t="shared" si="401"/>
        <v>0</v>
      </c>
      <c r="L21" s="183">
        <f t="shared" si="156"/>
        <v>0</v>
      </c>
      <c r="M21" s="183">
        <f t="shared" si="9"/>
        <v>0</v>
      </c>
      <c r="N21" s="183">
        <f>+SUM(BC21:BE21)</f>
        <v>0</v>
      </c>
      <c r="O21" s="183">
        <f>+SUM(BF21:BH21)</f>
        <v>0</v>
      </c>
      <c r="P21" s="183">
        <f>+SUM(BI21:BK21)</f>
        <v>0</v>
      </c>
      <c r="Q21" s="183">
        <f>+SUM(BL21:BN21)</f>
        <v>0</v>
      </c>
      <c r="R21" s="183">
        <f>+SUM(BO21:BQ21)</f>
        <v>0</v>
      </c>
      <c r="S21" s="183">
        <f>+SUM(BR21:BT21)</f>
        <v>0</v>
      </c>
      <c r="T21" s="183">
        <f>+SUM(BU21:BW21)</f>
        <v>0</v>
      </c>
      <c r="U21" s="183">
        <f>+SUM(BX21:BZ21)</f>
        <v>0</v>
      </c>
      <c r="V21" s="183">
        <f>+SUM(CA21:CC21)</f>
        <v>0</v>
      </c>
      <c r="W21" s="183">
        <f>+SUM(CD21:CF21)</f>
        <v>0</v>
      </c>
      <c r="X21" s="183">
        <f>+SUM(CG21:CI21)</f>
        <v>0</v>
      </c>
      <c r="Y21" s="183">
        <f>+SUM(CJ21:CL21)</f>
        <v>0</v>
      </c>
      <c r="Z21" s="183">
        <f>+SUM(CM21:CO21)</f>
        <v>0</v>
      </c>
      <c r="AA21" s="183">
        <f>+SUM(CP21:CR21)</f>
        <v>0</v>
      </c>
      <c r="AB21" s="183">
        <f>+SUM(CS21:CU21)</f>
        <v>0</v>
      </c>
      <c r="AC21" s="183">
        <f>+SUM(CV21:CX21)</f>
        <v>0</v>
      </c>
      <c r="AD21" s="183">
        <f>+SUM(CY21:DA21)</f>
        <v>0</v>
      </c>
      <c r="AE21" s="183">
        <f>+SUM(DB21:DD21)</f>
        <v>0</v>
      </c>
      <c r="AF21" s="183">
        <f>+SUM(DE21:DG21)</f>
        <v>0</v>
      </c>
      <c r="AG21" s="183">
        <f>+SUM(DH21:DJ21)</f>
        <v>0</v>
      </c>
      <c r="AH21" s="183">
        <f>+SUM(DK21:DM21)</f>
        <v>0</v>
      </c>
      <c r="AI21" s="183">
        <f>+SUM(DN21:DP21)</f>
        <v>0</v>
      </c>
      <c r="AJ21" s="183">
        <f>+SUM(DQ21:DS21)</f>
        <v>0</v>
      </c>
      <c r="AK21" s="183">
        <f>+SUM(DT21:DV21)</f>
        <v>0</v>
      </c>
      <c r="AL21" s="183">
        <f>+SUM(DW21:DY21)</f>
        <v>0</v>
      </c>
      <c r="AM21" s="183">
        <f>+SUM(DZ21:EB21)</f>
        <v>0</v>
      </c>
      <c r="AN21" s="183">
        <f>+SUM(EC21:EE21)</f>
        <v>0</v>
      </c>
      <c r="AO21" s="183">
        <f>+SUM(EF21:EH21)</f>
        <v>0</v>
      </c>
      <c r="AP21" s="183">
        <f>+SUM(EI21:EK21)</f>
        <v>0</v>
      </c>
      <c r="AQ21" s="183">
        <f>+SUM(EL21:EN21)</f>
        <v>0</v>
      </c>
      <c r="AR21" s="183">
        <f>+SUM(EO21:EQ21)</f>
        <v>0</v>
      </c>
      <c r="AS21" s="183">
        <f>+SUM(ER21:ET21)</f>
        <v>0</v>
      </c>
      <c r="AT21" s="183">
        <f t="shared" si="289"/>
        <v>0</v>
      </c>
      <c r="AU21" s="183">
        <f t="shared" si="290"/>
        <v>0</v>
      </c>
      <c r="AV21" s="183">
        <f t="shared" si="291"/>
        <v>0</v>
      </c>
      <c r="AW21" s="183">
        <f t="shared" si="292"/>
        <v>0</v>
      </c>
      <c r="AX21" s="183">
        <f t="shared" si="161"/>
        <v>0</v>
      </c>
      <c r="AY21" s="183">
        <f t="shared" si="162"/>
        <v>0</v>
      </c>
      <c r="AZ21" s="183">
        <f t="shared" si="12"/>
        <v>0</v>
      </c>
      <c r="BA21" s="183">
        <f t="shared" si="13"/>
        <v>0</v>
      </c>
      <c r="BB21" s="183">
        <f t="shared" si="14"/>
        <v>0</v>
      </c>
      <c r="BC21" s="184">
        <v>0</v>
      </c>
      <c r="BD21" s="184">
        <v>0</v>
      </c>
      <c r="BE21" s="184">
        <v>0</v>
      </c>
      <c r="BF21" s="184">
        <v>0</v>
      </c>
      <c r="BG21" s="184">
        <v>0</v>
      </c>
      <c r="BH21" s="184">
        <v>0</v>
      </c>
      <c r="BI21" s="184">
        <v>0</v>
      </c>
      <c r="BJ21" s="184">
        <v>0</v>
      </c>
      <c r="BK21" s="184">
        <v>0</v>
      </c>
      <c r="BL21" s="184">
        <v>0</v>
      </c>
      <c r="BM21" s="184">
        <v>0</v>
      </c>
      <c r="BN21" s="184">
        <v>0</v>
      </c>
      <c r="BO21" s="184">
        <v>0</v>
      </c>
      <c r="BP21" s="184">
        <v>0</v>
      </c>
      <c r="BQ21" s="184">
        <v>0</v>
      </c>
      <c r="BR21" s="184">
        <v>0</v>
      </c>
      <c r="BS21" s="184">
        <v>0</v>
      </c>
      <c r="BT21" s="184">
        <v>0</v>
      </c>
      <c r="BU21" s="184">
        <v>0</v>
      </c>
      <c r="BV21" s="184">
        <v>0</v>
      </c>
      <c r="BW21" s="184">
        <v>0</v>
      </c>
      <c r="BX21" s="184">
        <v>0</v>
      </c>
      <c r="BY21" s="184">
        <v>0</v>
      </c>
      <c r="BZ21" s="184">
        <v>0</v>
      </c>
      <c r="CA21" s="184">
        <v>0</v>
      </c>
      <c r="CB21" s="184">
        <v>0</v>
      </c>
      <c r="CC21" s="184">
        <v>0</v>
      </c>
      <c r="CD21" s="184">
        <v>0</v>
      </c>
      <c r="CE21" s="184">
        <v>0</v>
      </c>
      <c r="CF21" s="184">
        <v>0</v>
      </c>
      <c r="CG21" s="184">
        <v>0</v>
      </c>
      <c r="CH21" s="184">
        <v>0</v>
      </c>
      <c r="CI21" s="184">
        <v>0</v>
      </c>
      <c r="CJ21" s="184">
        <v>0</v>
      </c>
      <c r="CK21" s="184">
        <v>0</v>
      </c>
      <c r="CL21" s="184">
        <v>0</v>
      </c>
      <c r="CM21" s="184">
        <v>0</v>
      </c>
      <c r="CN21" s="184">
        <v>0</v>
      </c>
      <c r="CO21" s="184">
        <v>0</v>
      </c>
      <c r="CP21" s="184">
        <v>0</v>
      </c>
      <c r="CQ21" s="184">
        <v>0</v>
      </c>
      <c r="CR21" s="184">
        <v>0</v>
      </c>
      <c r="CS21" s="184">
        <v>0</v>
      </c>
      <c r="CT21" s="184">
        <v>0</v>
      </c>
      <c r="CU21" s="184">
        <v>0</v>
      </c>
      <c r="CV21" s="184">
        <v>0</v>
      </c>
      <c r="CW21" s="184">
        <v>0</v>
      </c>
      <c r="CX21" s="184">
        <v>0</v>
      </c>
      <c r="CY21" s="184">
        <v>0</v>
      </c>
      <c r="CZ21" s="184">
        <v>0</v>
      </c>
      <c r="DA21" s="184">
        <v>0</v>
      </c>
      <c r="DB21" s="184">
        <v>0</v>
      </c>
      <c r="DC21" s="184">
        <v>0</v>
      </c>
      <c r="DD21" s="184">
        <v>0</v>
      </c>
      <c r="DE21" s="184">
        <v>0</v>
      </c>
      <c r="DF21" s="184">
        <v>0</v>
      </c>
      <c r="DG21" s="184">
        <v>0</v>
      </c>
      <c r="DH21" s="184">
        <v>0</v>
      </c>
      <c r="DI21" s="184">
        <v>0</v>
      </c>
      <c r="DJ21" s="184">
        <v>0</v>
      </c>
      <c r="DK21" s="184">
        <v>0</v>
      </c>
      <c r="DL21" s="184">
        <v>0</v>
      </c>
      <c r="DM21" s="184">
        <v>0</v>
      </c>
      <c r="DN21" s="184">
        <v>0</v>
      </c>
      <c r="DO21" s="184">
        <v>0</v>
      </c>
      <c r="DP21" s="184">
        <v>0</v>
      </c>
      <c r="DQ21" s="184">
        <v>0</v>
      </c>
      <c r="DR21" s="184">
        <v>0</v>
      </c>
      <c r="DS21" s="184">
        <v>0</v>
      </c>
      <c r="DT21" s="184">
        <v>0</v>
      </c>
      <c r="DU21" s="184">
        <v>0</v>
      </c>
      <c r="DV21" s="184">
        <v>0</v>
      </c>
      <c r="DW21" s="184">
        <v>0</v>
      </c>
      <c r="DX21" s="184">
        <v>0</v>
      </c>
      <c r="DY21" s="184">
        <v>0</v>
      </c>
      <c r="DZ21" s="184">
        <v>0</v>
      </c>
      <c r="EA21" s="184">
        <v>0</v>
      </c>
      <c r="EB21" s="184">
        <v>0</v>
      </c>
      <c r="EC21" s="184">
        <v>0</v>
      </c>
      <c r="ED21" s="184">
        <v>0</v>
      </c>
      <c r="EE21" s="184">
        <v>0</v>
      </c>
      <c r="EF21" s="184">
        <v>0</v>
      </c>
      <c r="EG21" s="184">
        <v>0</v>
      </c>
      <c r="EH21" s="184">
        <v>0</v>
      </c>
      <c r="EI21" s="184">
        <v>0</v>
      </c>
      <c r="EJ21" s="184">
        <v>0</v>
      </c>
      <c r="EK21" s="184">
        <v>0</v>
      </c>
      <c r="EL21" s="184">
        <v>0</v>
      </c>
      <c r="EM21" s="184">
        <v>0</v>
      </c>
      <c r="EN21" s="184">
        <v>0</v>
      </c>
      <c r="EO21" s="184">
        <v>0</v>
      </c>
      <c r="EP21" s="184">
        <v>0</v>
      </c>
      <c r="EQ21" s="184">
        <v>0</v>
      </c>
      <c r="ER21" s="184">
        <v>0</v>
      </c>
      <c r="ES21" s="184">
        <v>0</v>
      </c>
      <c r="ET21" s="184">
        <v>0</v>
      </c>
      <c r="EU21" s="184">
        <v>0</v>
      </c>
      <c r="EV21" s="184">
        <v>0</v>
      </c>
      <c r="EW21" s="184">
        <v>0</v>
      </c>
      <c r="EX21" s="184">
        <v>0</v>
      </c>
      <c r="EY21" s="184">
        <v>0</v>
      </c>
      <c r="EZ21" s="184">
        <v>0</v>
      </c>
      <c r="FA21" s="184">
        <v>0</v>
      </c>
      <c r="FB21" s="184">
        <v>0</v>
      </c>
      <c r="FC21" s="184">
        <v>0</v>
      </c>
      <c r="FD21" s="184">
        <v>0</v>
      </c>
      <c r="FE21" s="184">
        <v>0</v>
      </c>
      <c r="FF21" s="184">
        <v>0</v>
      </c>
      <c r="FG21" s="184">
        <v>0</v>
      </c>
      <c r="FH21" s="184">
        <v>0</v>
      </c>
      <c r="FI21" s="184">
        <v>0</v>
      </c>
      <c r="FJ21" s="184">
        <v>0</v>
      </c>
      <c r="FK21" s="184">
        <v>0</v>
      </c>
      <c r="FL21" s="184">
        <v>0</v>
      </c>
      <c r="FM21" s="184">
        <v>0</v>
      </c>
      <c r="FN21" s="184">
        <v>0</v>
      </c>
      <c r="FO21" s="184">
        <v>0</v>
      </c>
      <c r="FP21" s="184">
        <v>0</v>
      </c>
      <c r="FQ21" s="184">
        <v>0</v>
      </c>
      <c r="FR21" s="184">
        <v>0</v>
      </c>
      <c r="FS21" s="184">
        <v>0</v>
      </c>
      <c r="FT21" s="184">
        <v>0</v>
      </c>
      <c r="FU21" s="184">
        <v>0</v>
      </c>
      <c r="FV21" s="184">
        <v>0</v>
      </c>
      <c r="FW21" s="184">
        <v>0</v>
      </c>
    </row>
    <row r="22" spans="2:179">
      <c r="B22" s="186">
        <v>213</v>
      </c>
      <c r="C22" s="187" t="s">
        <v>89</v>
      </c>
      <c r="D22" s="183">
        <f t="shared" si="394"/>
        <v>0</v>
      </c>
      <c r="E22" s="183">
        <f t="shared" si="395"/>
        <v>0</v>
      </c>
      <c r="F22" s="183">
        <f t="shared" si="396"/>
        <v>0</v>
      </c>
      <c r="G22" s="183">
        <f t="shared" si="397"/>
        <v>0</v>
      </c>
      <c r="H22" s="183">
        <f t="shared" si="398"/>
        <v>970.56582880999997</v>
      </c>
      <c r="I22" s="183">
        <f t="shared" si="399"/>
        <v>-296.02154019999995</v>
      </c>
      <c r="J22" s="183">
        <f t="shared" si="400"/>
        <v>-346.98762478999998</v>
      </c>
      <c r="K22" s="183">
        <f t="shared" si="401"/>
        <v>-152.55666381999998</v>
      </c>
      <c r="L22" s="183">
        <f t="shared" si="156"/>
        <v>-175.00000000000006</v>
      </c>
      <c r="M22" s="183">
        <f t="shared" si="9"/>
        <v>0</v>
      </c>
      <c r="N22" s="183">
        <f>+SUM(BC22:BE22)</f>
        <v>0</v>
      </c>
      <c r="O22" s="183">
        <f>+SUM(BF22:BH22)</f>
        <v>0</v>
      </c>
      <c r="P22" s="183">
        <f>+SUM(BI22:BK22)</f>
        <v>0</v>
      </c>
      <c r="Q22" s="183">
        <f>+SUM(BL22:BN22)</f>
        <v>0</v>
      </c>
      <c r="R22" s="183">
        <f>+SUM(BO22:BQ22)</f>
        <v>0</v>
      </c>
      <c r="S22" s="183">
        <f>+SUM(BR22:BT22)</f>
        <v>0</v>
      </c>
      <c r="T22" s="183">
        <f>+SUM(BU22:BW22)</f>
        <v>0</v>
      </c>
      <c r="U22" s="183">
        <f>+SUM(BX22:BZ22)</f>
        <v>0</v>
      </c>
      <c r="V22" s="183">
        <f>+SUM(CA22:CC22)</f>
        <v>0</v>
      </c>
      <c r="W22" s="183">
        <f>+SUM(CD22:CF22)</f>
        <v>0</v>
      </c>
      <c r="X22" s="183">
        <f>+SUM(CG22:CI22)</f>
        <v>0</v>
      </c>
      <c r="Y22" s="183">
        <f>+SUM(CJ22:CL22)</f>
        <v>0</v>
      </c>
      <c r="Z22" s="183">
        <f>+SUM(CM22:CO22)</f>
        <v>0</v>
      </c>
      <c r="AA22" s="183">
        <f>+SUM(CP22:CR22)</f>
        <v>0</v>
      </c>
      <c r="AB22" s="183">
        <f>+SUM(CS22:CU22)</f>
        <v>0</v>
      </c>
      <c r="AC22" s="183">
        <f>+SUM(CV22:CX22)</f>
        <v>0</v>
      </c>
      <c r="AD22" s="183">
        <f>+SUM(CY22:DA22)</f>
        <v>670.56582880999997</v>
      </c>
      <c r="AE22" s="183">
        <f>+SUM(DB22:DD22)</f>
        <v>0</v>
      </c>
      <c r="AF22" s="183">
        <f>+SUM(DE22:DG22)</f>
        <v>0</v>
      </c>
      <c r="AG22" s="183">
        <f>+SUM(DH22:DJ22)</f>
        <v>300</v>
      </c>
      <c r="AH22" s="183">
        <f>+SUM(DK22:DM22)</f>
        <v>-29.602154019999997</v>
      </c>
      <c r="AI22" s="183">
        <f>+SUM(DN22:DP22)</f>
        <v>-88.806462059999987</v>
      </c>
      <c r="AJ22" s="183">
        <f>+SUM(DQ22:DS22)</f>
        <v>-88.806462059999987</v>
      </c>
      <c r="AK22" s="183">
        <f>+SUM(DT22:DV22)</f>
        <v>-88.806462059999987</v>
      </c>
      <c r="AL22" s="183">
        <f>+SUM(DW22:DY22)</f>
        <v>-85.482639719999995</v>
      </c>
      <c r="AM22" s="183">
        <f>+SUM(DZ22:EB22)</f>
        <v>-78.834995010000014</v>
      </c>
      <c r="AN22" s="183">
        <f>+SUM(EC22:EE22)</f>
        <v>-78.834995010000014</v>
      </c>
      <c r="AO22" s="183">
        <f>+SUM(EF22:EH22)</f>
        <v>-103.83499505</v>
      </c>
      <c r="AP22" s="183">
        <f>+SUM(EI22:EK22)</f>
        <v>-127.55666382</v>
      </c>
      <c r="AQ22" s="183">
        <f>+SUM(EL22:EN22)</f>
        <v>-25</v>
      </c>
      <c r="AR22" s="183">
        <f>+SUM(EO22:EQ22)</f>
        <v>0</v>
      </c>
      <c r="AS22" s="183">
        <f>+SUM(ER22:ET22)</f>
        <v>0</v>
      </c>
      <c r="AT22" s="183">
        <f t="shared" si="289"/>
        <v>-69.900000000000006</v>
      </c>
      <c r="AU22" s="183">
        <f t="shared" si="290"/>
        <v>-55.099999999999994</v>
      </c>
      <c r="AV22" s="183">
        <f t="shared" si="291"/>
        <v>-24.900000000000002</v>
      </c>
      <c r="AW22" s="183">
        <f t="shared" si="292"/>
        <v>-25.1</v>
      </c>
      <c r="AX22" s="183">
        <f t="shared" si="161"/>
        <v>0</v>
      </c>
      <c r="AY22" s="183">
        <f t="shared" si="162"/>
        <v>0</v>
      </c>
      <c r="AZ22" s="183">
        <f t="shared" si="12"/>
        <v>0</v>
      </c>
      <c r="BA22" s="183">
        <f t="shared" si="13"/>
        <v>0</v>
      </c>
      <c r="BB22" s="183">
        <f t="shared" si="14"/>
        <v>0</v>
      </c>
      <c r="BC22" s="184">
        <v>0</v>
      </c>
      <c r="BD22" s="184">
        <v>0</v>
      </c>
      <c r="BE22" s="184">
        <v>0</v>
      </c>
      <c r="BF22" s="184">
        <v>0</v>
      </c>
      <c r="BG22" s="184">
        <v>0</v>
      </c>
      <c r="BH22" s="184">
        <v>0</v>
      </c>
      <c r="BI22" s="184">
        <v>0</v>
      </c>
      <c r="BJ22" s="184">
        <v>0</v>
      </c>
      <c r="BK22" s="184">
        <v>0</v>
      </c>
      <c r="BL22" s="184">
        <v>0</v>
      </c>
      <c r="BM22" s="184">
        <v>0</v>
      </c>
      <c r="BN22" s="184">
        <v>0</v>
      </c>
      <c r="BO22" s="184">
        <v>0</v>
      </c>
      <c r="BP22" s="184">
        <v>0</v>
      </c>
      <c r="BQ22" s="184">
        <v>0</v>
      </c>
      <c r="BR22" s="184">
        <v>0</v>
      </c>
      <c r="BS22" s="184">
        <v>0</v>
      </c>
      <c r="BT22" s="184">
        <v>0</v>
      </c>
      <c r="BU22" s="184">
        <v>0</v>
      </c>
      <c r="BV22" s="184">
        <v>0</v>
      </c>
      <c r="BW22" s="184">
        <v>0</v>
      </c>
      <c r="BX22" s="184">
        <v>0</v>
      </c>
      <c r="BY22" s="184">
        <v>0</v>
      </c>
      <c r="BZ22" s="184">
        <v>0</v>
      </c>
      <c r="CA22" s="184">
        <v>0</v>
      </c>
      <c r="CB22" s="184">
        <v>0</v>
      </c>
      <c r="CC22" s="184">
        <v>0</v>
      </c>
      <c r="CD22" s="184">
        <v>0</v>
      </c>
      <c r="CE22" s="184">
        <v>0</v>
      </c>
      <c r="CF22" s="184">
        <v>0</v>
      </c>
      <c r="CG22" s="184">
        <v>0</v>
      </c>
      <c r="CH22" s="184">
        <v>0</v>
      </c>
      <c r="CI22" s="184">
        <v>0</v>
      </c>
      <c r="CJ22" s="184">
        <v>0</v>
      </c>
      <c r="CK22" s="184">
        <v>0</v>
      </c>
      <c r="CL22" s="184">
        <v>0</v>
      </c>
      <c r="CM22" s="184">
        <v>0</v>
      </c>
      <c r="CN22" s="184">
        <v>0</v>
      </c>
      <c r="CO22" s="184">
        <v>0</v>
      </c>
      <c r="CP22" s="184">
        <v>0</v>
      </c>
      <c r="CQ22" s="184">
        <v>0</v>
      </c>
      <c r="CR22" s="184">
        <v>0</v>
      </c>
      <c r="CS22" s="184">
        <v>0</v>
      </c>
      <c r="CT22" s="184">
        <v>0</v>
      </c>
      <c r="CU22" s="184">
        <v>0</v>
      </c>
      <c r="CV22" s="184">
        <v>0</v>
      </c>
      <c r="CW22" s="184">
        <v>0</v>
      </c>
      <c r="CX22" s="184">
        <v>0</v>
      </c>
      <c r="CY22" s="184">
        <v>0</v>
      </c>
      <c r="CZ22" s="184">
        <v>670.56582880999997</v>
      </c>
      <c r="DA22" s="184">
        <v>0</v>
      </c>
      <c r="DB22" s="184">
        <v>0</v>
      </c>
      <c r="DC22" s="184">
        <v>0</v>
      </c>
      <c r="DD22" s="184">
        <v>0</v>
      </c>
      <c r="DE22" s="184">
        <v>0</v>
      </c>
      <c r="DF22" s="184">
        <v>0</v>
      </c>
      <c r="DG22" s="184">
        <v>0</v>
      </c>
      <c r="DH22" s="184">
        <v>0</v>
      </c>
      <c r="DI22" s="184">
        <v>300</v>
      </c>
      <c r="DJ22" s="184">
        <v>0</v>
      </c>
      <c r="DK22" s="184">
        <v>0</v>
      </c>
      <c r="DL22" s="184">
        <v>0</v>
      </c>
      <c r="DM22" s="184">
        <v>-29.602154019999997</v>
      </c>
      <c r="DN22" s="184">
        <v>-29.602154019999997</v>
      </c>
      <c r="DO22" s="184">
        <v>-29.602154019999997</v>
      </c>
      <c r="DP22" s="184">
        <v>-29.602154019999997</v>
      </c>
      <c r="DQ22" s="184">
        <v>-29.602154019999997</v>
      </c>
      <c r="DR22" s="184">
        <v>-29.602154019999997</v>
      </c>
      <c r="DS22" s="184">
        <v>-29.602154019999997</v>
      </c>
      <c r="DT22" s="184">
        <v>-29.602154019999997</v>
      </c>
      <c r="DU22" s="184">
        <v>-29.602154019999997</v>
      </c>
      <c r="DV22" s="184">
        <v>-29.602154019999997</v>
      </c>
      <c r="DW22" s="184">
        <v>-29.602154019999997</v>
      </c>
      <c r="DX22" s="184">
        <v>-29.602154030000001</v>
      </c>
      <c r="DY22" s="184">
        <v>-26.278331670000004</v>
      </c>
      <c r="DZ22" s="184">
        <v>-26.278331670000004</v>
      </c>
      <c r="EA22" s="184">
        <v>-26.278331670000004</v>
      </c>
      <c r="EB22" s="184">
        <v>-26.278331670000004</v>
      </c>
      <c r="EC22" s="184">
        <v>-26.278331670000004</v>
      </c>
      <c r="ED22" s="184">
        <v>-26.278331670000004</v>
      </c>
      <c r="EE22" s="184">
        <v>-26.278331670000004</v>
      </c>
      <c r="EF22" s="184">
        <v>-26.278331670000004</v>
      </c>
      <c r="EG22" s="184">
        <v>-26.278331670000004</v>
      </c>
      <c r="EH22" s="184">
        <v>-51.278331709999996</v>
      </c>
      <c r="EI22" s="184">
        <v>-51.278331709999996</v>
      </c>
      <c r="EJ22" s="184">
        <v>-51.278332110000001</v>
      </c>
      <c r="EK22" s="184">
        <v>-25</v>
      </c>
      <c r="EL22" s="184">
        <v>-25</v>
      </c>
      <c r="EM22" s="184">
        <v>0</v>
      </c>
      <c r="EN22" s="184">
        <v>0</v>
      </c>
      <c r="EO22" s="184">
        <v>0</v>
      </c>
      <c r="EP22" s="184">
        <v>0</v>
      </c>
      <c r="EQ22" s="184">
        <v>0</v>
      </c>
      <c r="ER22" s="184">
        <v>0</v>
      </c>
      <c r="ES22" s="184">
        <v>0</v>
      </c>
      <c r="ET22" s="184">
        <v>0</v>
      </c>
      <c r="EU22" s="184">
        <v>-23.3</v>
      </c>
      <c r="EV22" s="184">
        <v>-23.3</v>
      </c>
      <c r="EW22" s="184">
        <v>-23.3</v>
      </c>
      <c r="EX22" s="184">
        <v>-23.3</v>
      </c>
      <c r="EY22" s="184">
        <v>-23.5</v>
      </c>
      <c r="EZ22" s="184">
        <v>-8.3000000000000007</v>
      </c>
      <c r="FA22" s="184">
        <v>-8.3000000000000007</v>
      </c>
      <c r="FB22" s="184">
        <v>-8.3000000000000007</v>
      </c>
      <c r="FC22" s="184">
        <v>-8.3000000000000007</v>
      </c>
      <c r="FD22" s="184">
        <v>-8.3000000000000007</v>
      </c>
      <c r="FE22" s="184">
        <v>-8.3000000000000007</v>
      </c>
      <c r="FF22" s="184">
        <v>-8.5</v>
      </c>
      <c r="FG22" s="184">
        <v>0</v>
      </c>
      <c r="FH22" s="184">
        <v>0</v>
      </c>
      <c r="FI22" s="184">
        <v>0</v>
      </c>
      <c r="FJ22" s="184">
        <v>0</v>
      </c>
      <c r="FK22" s="184">
        <v>0</v>
      </c>
      <c r="FL22" s="184">
        <v>0</v>
      </c>
      <c r="FM22" s="184">
        <v>0</v>
      </c>
      <c r="FN22" s="184">
        <v>0</v>
      </c>
      <c r="FO22" s="184">
        <v>0</v>
      </c>
      <c r="FP22" s="184">
        <v>0</v>
      </c>
      <c r="FQ22" s="184">
        <v>0</v>
      </c>
      <c r="FR22" s="184">
        <v>0</v>
      </c>
      <c r="FS22" s="184">
        <v>0</v>
      </c>
      <c r="FT22" s="184">
        <v>0</v>
      </c>
      <c r="FU22" s="184">
        <v>0</v>
      </c>
      <c r="FV22" s="184">
        <v>0</v>
      </c>
      <c r="FW22" s="184">
        <v>0</v>
      </c>
    </row>
    <row r="23" spans="2:179" s="161" customFormat="1">
      <c r="B23" s="185">
        <v>22</v>
      </c>
      <c r="C23" s="185" t="s">
        <v>91</v>
      </c>
      <c r="D23" s="179">
        <f t="shared" ref="D23:AF23" si="402">+SUM(D24:D27)</f>
        <v>-15.549909142000006</v>
      </c>
      <c r="E23" s="179">
        <f t="shared" si="402"/>
        <v>974.75899825700003</v>
      </c>
      <c r="F23" s="179">
        <f t="shared" si="402"/>
        <v>-240.61998135000002</v>
      </c>
      <c r="G23" s="179">
        <f t="shared" si="402"/>
        <v>-241.03032318000004</v>
      </c>
      <c r="H23" s="179">
        <f t="shared" si="402"/>
        <v>-179.691168777</v>
      </c>
      <c r="I23" s="179">
        <f t="shared" si="402"/>
        <v>-67.61066332999998</v>
      </c>
      <c r="J23" s="179">
        <f t="shared" si="402"/>
        <v>-151.45474573999999</v>
      </c>
      <c r="K23" s="179">
        <f t="shared" si="402"/>
        <v>-0.88292585000000212</v>
      </c>
      <c r="L23" s="179">
        <f t="shared" si="156"/>
        <v>10.595208650000004</v>
      </c>
      <c r="M23" s="179">
        <f t="shared" si="9"/>
        <v>41.107096644000002</v>
      </c>
      <c r="N23" s="179">
        <f t="shared" si="402"/>
        <v>-1.2346458200000006</v>
      </c>
      <c r="O23" s="179">
        <f t="shared" si="402"/>
        <v>-7.6845816840000012</v>
      </c>
      <c r="P23" s="179">
        <f t="shared" si="402"/>
        <v>-1.8164171599999996</v>
      </c>
      <c r="Q23" s="179">
        <f t="shared" si="402"/>
        <v>-4.814264478000001</v>
      </c>
      <c r="R23" s="179">
        <f t="shared" si="402"/>
        <v>-1.1030392299999998</v>
      </c>
      <c r="S23" s="179">
        <f t="shared" si="402"/>
        <v>-12.125471825</v>
      </c>
      <c r="T23" s="179">
        <f t="shared" si="402"/>
        <v>997.74763758000006</v>
      </c>
      <c r="U23" s="179">
        <f t="shared" si="402"/>
        <v>-9.7601282680000008</v>
      </c>
      <c r="V23" s="179">
        <f t="shared" si="402"/>
        <v>-55.308387450000005</v>
      </c>
      <c r="W23" s="179">
        <f t="shared" si="402"/>
        <v>-65.006906040000004</v>
      </c>
      <c r="X23" s="179">
        <f t="shared" si="402"/>
        <v>-56.233953900000003</v>
      </c>
      <c r="Y23" s="179">
        <f t="shared" si="402"/>
        <v>-64.070733959999998</v>
      </c>
      <c r="Z23" s="179">
        <f t="shared" si="402"/>
        <v>-57.135053720000009</v>
      </c>
      <c r="AA23" s="179">
        <f t="shared" si="402"/>
        <v>-65.080788670000004</v>
      </c>
      <c r="AB23" s="179">
        <f t="shared" si="402"/>
        <v>-55.166301910000008</v>
      </c>
      <c r="AC23" s="179">
        <f t="shared" si="402"/>
        <v>-63.648178880000003</v>
      </c>
      <c r="AD23" s="179">
        <f t="shared" si="402"/>
        <v>-47.890189960000001</v>
      </c>
      <c r="AE23" s="179">
        <f t="shared" si="402"/>
        <v>-33.593062369999998</v>
      </c>
      <c r="AF23" s="179">
        <f t="shared" si="402"/>
        <v>-55.30351769</v>
      </c>
      <c r="AG23" s="179">
        <f t="shared" ref="AG23:BC23" si="403">+SUM(AG24:AG27)</f>
        <v>-42.904398756999996</v>
      </c>
      <c r="AH23" s="179">
        <f t="shared" si="403"/>
        <v>87.705403830000009</v>
      </c>
      <c r="AI23" s="179">
        <f t="shared" si="403"/>
        <v>-52.490202760000003</v>
      </c>
      <c r="AJ23" s="179">
        <f t="shared" si="403"/>
        <v>-47.673127099999995</v>
      </c>
      <c r="AK23" s="179">
        <f t="shared" si="403"/>
        <v>-55.152737300000005</v>
      </c>
      <c r="AL23" s="179">
        <f t="shared" si="403"/>
        <v>-47.088042370000004</v>
      </c>
      <c r="AM23" s="179">
        <f t="shared" si="403"/>
        <v>-61.486039980000001</v>
      </c>
      <c r="AN23" s="179">
        <f t="shared" si="403"/>
        <v>-48.152448460000002</v>
      </c>
      <c r="AO23" s="179">
        <f t="shared" si="403"/>
        <v>5.2717850700000044</v>
      </c>
      <c r="AP23" s="179">
        <f t="shared" si="403"/>
        <v>-8.9794314899999996</v>
      </c>
      <c r="AQ23" s="179">
        <f t="shared" si="403"/>
        <v>9.8365822300000012</v>
      </c>
      <c r="AR23" s="179">
        <f t="shared" si="403"/>
        <v>15.89095577</v>
      </c>
      <c r="AS23" s="179">
        <f t="shared" si="403"/>
        <v>-17.631032360000003</v>
      </c>
      <c r="AT23" s="179">
        <f t="shared" si="289"/>
        <v>3.693486640000001</v>
      </c>
      <c r="AU23" s="179">
        <f t="shared" si="290"/>
        <v>-4.3157461699999997</v>
      </c>
      <c r="AV23" s="179">
        <f t="shared" si="291"/>
        <v>-0.26895173000000006</v>
      </c>
      <c r="AW23" s="179">
        <f t="shared" si="292"/>
        <v>11.486419910000002</v>
      </c>
      <c r="AX23" s="179">
        <f t="shared" si="161"/>
        <v>1.2046447799999997</v>
      </c>
      <c r="AY23" s="179">
        <f t="shared" si="162"/>
        <v>10.462130274</v>
      </c>
      <c r="AZ23" s="179">
        <f t="shared" si="12"/>
        <v>-0.93560120000000002</v>
      </c>
      <c r="BA23" s="179">
        <f t="shared" si="13"/>
        <v>30.375922790000004</v>
      </c>
      <c r="BB23" s="179">
        <f t="shared" si="14"/>
        <v>1.5155202099999998</v>
      </c>
      <c r="BC23" s="179">
        <f t="shared" si="403"/>
        <v>1.2469807299999995</v>
      </c>
      <c r="BD23" s="179">
        <f t="shared" ref="BD23:BK23" si="404">+SUM(BD24:BD27)</f>
        <v>0</v>
      </c>
      <c r="BE23" s="179">
        <f t="shared" si="404"/>
        <v>-2.4816265500000001</v>
      </c>
      <c r="BF23" s="179">
        <f t="shared" si="404"/>
        <v>-5.6867516040000012</v>
      </c>
      <c r="BG23" s="179">
        <f t="shared" si="404"/>
        <v>-0.52631578999999995</v>
      </c>
      <c r="BH23" s="179">
        <f t="shared" si="404"/>
        <v>-1.47151429</v>
      </c>
      <c r="BI23" s="179">
        <f t="shared" si="404"/>
        <v>-1.7220610599999999</v>
      </c>
      <c r="BJ23" s="179">
        <f t="shared" si="404"/>
        <v>0</v>
      </c>
      <c r="BK23" s="179">
        <f t="shared" si="404"/>
        <v>-9.4356099999999721E-2</v>
      </c>
      <c r="BL23" s="179">
        <f t="shared" ref="BL23:DW23" si="405">+SUM(BL24:BL27)</f>
        <v>-4.728702288</v>
      </c>
      <c r="BM23" s="179">
        <f t="shared" si="405"/>
        <v>-1.5184742200000001</v>
      </c>
      <c r="BN23" s="179">
        <f t="shared" si="405"/>
        <v>1.4329120299999989</v>
      </c>
      <c r="BO23" s="179">
        <f t="shared" si="405"/>
        <v>0</v>
      </c>
      <c r="BP23" s="179">
        <f t="shared" si="405"/>
        <v>0.11745424000000004</v>
      </c>
      <c r="BQ23" s="179">
        <f t="shared" si="405"/>
        <v>-1.2204934699999999</v>
      </c>
      <c r="BR23" s="179">
        <f t="shared" si="405"/>
        <v>-5.7560453650000003</v>
      </c>
      <c r="BS23" s="179">
        <f t="shared" si="405"/>
        <v>-0.52631578999999995</v>
      </c>
      <c r="BT23" s="179">
        <f t="shared" si="405"/>
        <v>-5.8431106699999997</v>
      </c>
      <c r="BU23" s="179">
        <f t="shared" si="405"/>
        <v>0.23291095000000017</v>
      </c>
      <c r="BV23" s="179">
        <f t="shared" si="405"/>
        <v>0</v>
      </c>
      <c r="BW23" s="179">
        <f t="shared" si="405"/>
        <v>997.51472663000004</v>
      </c>
      <c r="BX23" s="179">
        <f t="shared" si="405"/>
        <v>-5.7922474380000004</v>
      </c>
      <c r="BY23" s="179">
        <f t="shared" si="405"/>
        <v>-0.52631578999999995</v>
      </c>
      <c r="BZ23" s="179">
        <f t="shared" si="405"/>
        <v>-3.44156504</v>
      </c>
      <c r="CA23" s="179">
        <f t="shared" si="405"/>
        <v>-1.89190032</v>
      </c>
      <c r="CB23" s="179">
        <f t="shared" si="405"/>
        <v>0</v>
      </c>
      <c r="CC23" s="179">
        <f t="shared" si="405"/>
        <v>-53.416487130000007</v>
      </c>
      <c r="CD23" s="179">
        <f t="shared" si="405"/>
        <v>-5.829487610000001</v>
      </c>
      <c r="CE23" s="179">
        <f t="shared" si="405"/>
        <v>-0.52631578999999995</v>
      </c>
      <c r="CF23" s="179">
        <f t="shared" si="405"/>
        <v>-58.651102639999998</v>
      </c>
      <c r="CG23" s="179">
        <f t="shared" si="405"/>
        <v>-1.11455985</v>
      </c>
      <c r="CH23" s="179">
        <f t="shared" si="405"/>
        <v>0</v>
      </c>
      <c r="CI23" s="179">
        <f t="shared" si="405"/>
        <v>-55.119394050000004</v>
      </c>
      <c r="CJ23" s="179">
        <f t="shared" si="405"/>
        <v>-5.8989096300000012</v>
      </c>
      <c r="CK23" s="179">
        <f t="shared" si="405"/>
        <v>-0.52631578999999995</v>
      </c>
      <c r="CL23" s="179">
        <f t="shared" si="405"/>
        <v>-57.645508540000002</v>
      </c>
      <c r="CM23" s="179">
        <f t="shared" si="405"/>
        <v>-2.01433354</v>
      </c>
      <c r="CN23" s="179">
        <f t="shared" si="405"/>
        <v>0</v>
      </c>
      <c r="CO23" s="179">
        <f t="shared" si="405"/>
        <v>-55.120720180000006</v>
      </c>
      <c r="CP23" s="179">
        <f t="shared" si="405"/>
        <v>-5.9089643400000016</v>
      </c>
      <c r="CQ23" s="179">
        <f t="shared" si="405"/>
        <v>-0.52631578999999817</v>
      </c>
      <c r="CR23" s="179">
        <f t="shared" si="405"/>
        <v>-58.645508540000002</v>
      </c>
      <c r="CS23" s="179">
        <f t="shared" si="405"/>
        <v>-2.07849006</v>
      </c>
      <c r="CT23" s="179">
        <f t="shared" si="405"/>
        <v>0</v>
      </c>
      <c r="CU23" s="179">
        <f t="shared" si="405"/>
        <v>-53.087811850000008</v>
      </c>
      <c r="CV23" s="179">
        <f t="shared" si="405"/>
        <v>-5.9506646500000002</v>
      </c>
      <c r="CW23" s="179">
        <f t="shared" si="405"/>
        <v>-0.52631578999999817</v>
      </c>
      <c r="CX23" s="179">
        <f t="shared" si="405"/>
        <v>-57.171198440000005</v>
      </c>
      <c r="CY23" s="179">
        <f t="shared" si="405"/>
        <v>4.3881332599999991</v>
      </c>
      <c r="CZ23" s="179">
        <f t="shared" si="405"/>
        <v>0</v>
      </c>
      <c r="DA23" s="179">
        <f t="shared" si="405"/>
        <v>-52.278323219999997</v>
      </c>
      <c r="DB23" s="179">
        <f t="shared" si="405"/>
        <v>22.482747350000004</v>
      </c>
      <c r="DC23" s="179">
        <f t="shared" si="405"/>
        <v>-3.5633789999998555E-2</v>
      </c>
      <c r="DD23" s="179">
        <f t="shared" si="405"/>
        <v>-56.040175930000004</v>
      </c>
      <c r="DE23" s="179">
        <f t="shared" si="405"/>
        <v>-2.2129983399999995</v>
      </c>
      <c r="DF23" s="179">
        <f t="shared" si="405"/>
        <v>0</v>
      </c>
      <c r="DG23" s="179">
        <f t="shared" si="405"/>
        <v>-53.090519350000001</v>
      </c>
      <c r="DH23" s="179">
        <f t="shared" si="405"/>
        <v>-6.0177043770000003</v>
      </c>
      <c r="DI23" s="179">
        <f t="shared" si="405"/>
        <v>18.998752700000001</v>
      </c>
      <c r="DJ23" s="179">
        <f t="shared" si="405"/>
        <v>-55.885447079999999</v>
      </c>
      <c r="DK23" s="179">
        <f t="shared" si="405"/>
        <v>150.14731449000001</v>
      </c>
      <c r="DL23" s="179">
        <f t="shared" si="405"/>
        <v>-11.5</v>
      </c>
      <c r="DM23" s="179">
        <f t="shared" si="405"/>
        <v>-50.941910660000005</v>
      </c>
      <c r="DN23" s="179">
        <f t="shared" si="405"/>
        <v>-3.8597322500000004</v>
      </c>
      <c r="DO23" s="179">
        <f t="shared" si="405"/>
        <v>0.51684291000000115</v>
      </c>
      <c r="DP23" s="179">
        <f t="shared" si="405"/>
        <v>-49.147313420000003</v>
      </c>
      <c r="DQ23" s="179">
        <f t="shared" si="405"/>
        <v>1.36371533</v>
      </c>
      <c r="DR23" s="179">
        <f t="shared" si="405"/>
        <v>2.6017280800000009</v>
      </c>
      <c r="DS23" s="179">
        <f t="shared" si="405"/>
        <v>-51.638570509999994</v>
      </c>
      <c r="DT23" s="179">
        <f t="shared" si="405"/>
        <v>12.975571969999997</v>
      </c>
      <c r="DU23" s="179">
        <f t="shared" si="405"/>
        <v>-12.026315789999998</v>
      </c>
      <c r="DV23" s="179">
        <f t="shared" si="405"/>
        <v>-56.101993480000004</v>
      </c>
      <c r="DW23" s="179">
        <f t="shared" si="405"/>
        <v>0</v>
      </c>
      <c r="DX23" s="179">
        <f t="shared" ref="DX23:FT23" si="406">+SUM(DX24:DX27)</f>
        <v>5.4519891799999982</v>
      </c>
      <c r="DY23" s="179">
        <f t="shared" si="406"/>
        <v>-52.540031550000002</v>
      </c>
      <c r="DZ23" s="179">
        <f t="shared" si="406"/>
        <v>-2.9024409800000006</v>
      </c>
      <c r="EA23" s="179">
        <f t="shared" si="406"/>
        <v>-1.0623646899999954</v>
      </c>
      <c r="EB23" s="179">
        <f t="shared" si="406"/>
        <v>-57.521234310000004</v>
      </c>
      <c r="EC23" s="179">
        <f t="shared" si="406"/>
        <v>12.36170465</v>
      </c>
      <c r="ED23" s="179">
        <f t="shared" si="406"/>
        <v>-9.0431674900000019</v>
      </c>
      <c r="EE23" s="179">
        <f t="shared" si="406"/>
        <v>-51.47098562</v>
      </c>
      <c r="EF23" s="179">
        <f t="shared" si="406"/>
        <v>21.730391190000002</v>
      </c>
      <c r="EG23" s="179">
        <f t="shared" si="406"/>
        <v>-11.088351879999998</v>
      </c>
      <c r="EH23" s="179">
        <f t="shared" si="406"/>
        <v>-5.3702542400000004</v>
      </c>
      <c r="EI23" s="179">
        <f t="shared" si="406"/>
        <v>2.6673434900000004</v>
      </c>
      <c r="EJ23" s="179">
        <f t="shared" si="406"/>
        <v>-11.5</v>
      </c>
      <c r="EK23" s="179">
        <f t="shared" si="406"/>
        <v>-0.14677498000000005</v>
      </c>
      <c r="EL23" s="179">
        <f t="shared" si="406"/>
        <v>-5.578698E-2</v>
      </c>
      <c r="EM23" s="179">
        <f t="shared" si="406"/>
        <v>-11.724960799999998</v>
      </c>
      <c r="EN23" s="179">
        <f t="shared" si="406"/>
        <v>21.61733001</v>
      </c>
      <c r="EO23" s="179">
        <f t="shared" si="406"/>
        <v>2.85829493</v>
      </c>
      <c r="EP23" s="179">
        <f t="shared" si="406"/>
        <v>13.5</v>
      </c>
      <c r="EQ23" s="179">
        <f t="shared" si="406"/>
        <v>-0.46733915999999998</v>
      </c>
      <c r="ER23" s="179">
        <f t="shared" si="406"/>
        <v>-5.578698E-2</v>
      </c>
      <c r="ES23" s="179">
        <f t="shared" si="406"/>
        <v>-11.726315790000001</v>
      </c>
      <c r="ET23" s="179">
        <f t="shared" si="406"/>
        <v>-5.84892959</v>
      </c>
      <c r="EU23" s="179">
        <f t="shared" si="406"/>
        <v>0</v>
      </c>
      <c r="EV23" s="179">
        <f t="shared" si="406"/>
        <v>0.83049443000000167</v>
      </c>
      <c r="EW23" s="179">
        <f t="shared" si="406"/>
        <v>2.8629922099999994</v>
      </c>
      <c r="EX23" s="179">
        <f t="shared" si="406"/>
        <v>-5.578698E-2</v>
      </c>
      <c r="EY23" s="179">
        <f t="shared" si="406"/>
        <v>-1.0834026800000001</v>
      </c>
      <c r="EZ23" s="179">
        <f t="shared" si="406"/>
        <v>-3.1765565099999997</v>
      </c>
      <c r="FA23" s="179">
        <f t="shared" si="406"/>
        <v>0</v>
      </c>
      <c r="FB23" s="179">
        <f t="shared" si="406"/>
        <v>0.14498456999999992</v>
      </c>
      <c r="FC23" s="179">
        <f t="shared" si="406"/>
        <v>-0.41393629999999998</v>
      </c>
      <c r="FD23" s="179">
        <f t="shared" si="406"/>
        <v>-5.578698E-2</v>
      </c>
      <c r="FE23" s="179">
        <f t="shared" si="406"/>
        <v>9.1886890000000054E-2</v>
      </c>
      <c r="FF23" s="179">
        <f t="shared" si="406"/>
        <v>11.450320000000001</v>
      </c>
      <c r="FG23" s="179">
        <f t="shared" si="406"/>
        <v>2.0008779199999998</v>
      </c>
      <c r="FH23" s="179">
        <f t="shared" si="406"/>
        <v>-0.45</v>
      </c>
      <c r="FI23" s="179">
        <f t="shared" si="406"/>
        <v>-0.34623313999999999</v>
      </c>
      <c r="FJ23" s="179">
        <f t="shared" si="406"/>
        <v>-5.578698E-2</v>
      </c>
      <c r="FK23" s="179">
        <f t="shared" si="406"/>
        <v>-1.9731182700000001</v>
      </c>
      <c r="FL23" s="179">
        <f t="shared" si="406"/>
        <v>12.491035523999999</v>
      </c>
      <c r="FM23" s="179">
        <f t="shared" si="406"/>
        <v>-0.14306556000000001</v>
      </c>
      <c r="FN23" s="179">
        <f t="shared" si="406"/>
        <v>-0.45</v>
      </c>
      <c r="FO23" s="179">
        <f t="shared" si="406"/>
        <v>-0.34253564000000003</v>
      </c>
      <c r="FP23" s="179">
        <f t="shared" si="406"/>
        <v>-0.38912031000000002</v>
      </c>
      <c r="FQ23" s="179">
        <f t="shared" si="406"/>
        <v>-1.8181948300000004</v>
      </c>
      <c r="FR23" s="179">
        <f t="shared" si="406"/>
        <v>32.583237930000003</v>
      </c>
      <c r="FS23" s="179">
        <f t="shared" si="406"/>
        <v>0</v>
      </c>
      <c r="FT23" s="179">
        <f t="shared" si="406"/>
        <v>-0.45</v>
      </c>
      <c r="FU23" s="179">
        <f t="shared" ref="FU23:FW23" si="407">+SUM(FU24:FU27)</f>
        <v>1.9655202099999998</v>
      </c>
      <c r="FV23" s="179">
        <f t="shared" si="407"/>
        <v>-0.38912031000000002</v>
      </c>
      <c r="FW23" s="179">
        <f t="shared" si="407"/>
        <v>-4.8581757400000001</v>
      </c>
    </row>
    <row r="24" spans="2:179">
      <c r="B24" s="186">
        <v>221</v>
      </c>
      <c r="C24" s="187" t="s">
        <v>90</v>
      </c>
      <c r="D24" s="183">
        <f t="shared" ref="D24:D27" si="408">+SUM(BC24:BN24)</f>
        <v>0</v>
      </c>
      <c r="E24" s="183">
        <f t="shared" ref="E24:E27" si="409">+SUM(BO24:BZ24)</f>
        <v>0</v>
      </c>
      <c r="F24" s="183">
        <f t="shared" ref="F24:F27" si="410">+SUM(CA24:CL24)</f>
        <v>0</v>
      </c>
      <c r="G24" s="183">
        <f t="shared" ref="G24:G27" si="411">+SUM(CM24:CX24)</f>
        <v>0</v>
      </c>
      <c r="H24" s="183">
        <f t="shared" ref="H24:H27" si="412">+SUM(CY24:DJ24)</f>
        <v>0</v>
      </c>
      <c r="I24" s="183">
        <f t="shared" ref="I24:I27" si="413">+SUM(DK24:DV24)</f>
        <v>0</v>
      </c>
      <c r="J24" s="183">
        <f t="shared" ref="J24:J27" si="414">+SUM(DW24:EH24)</f>
        <v>0</v>
      </c>
      <c r="K24" s="183">
        <f t="shared" ref="K24:K27" si="415">+SUM(EI24:ET24)</f>
        <v>0</v>
      </c>
      <c r="L24" s="183">
        <f t="shared" si="156"/>
        <v>0</v>
      </c>
      <c r="M24" s="183">
        <f t="shared" si="9"/>
        <v>0</v>
      </c>
      <c r="N24" s="183">
        <f>+SUM(BC24:BE24)</f>
        <v>0</v>
      </c>
      <c r="O24" s="183">
        <f>+SUM(BF24:BH24)</f>
        <v>0</v>
      </c>
      <c r="P24" s="183">
        <f>+SUM(BI24:BK24)</f>
        <v>0</v>
      </c>
      <c r="Q24" s="183">
        <f>+SUM(BL24:BN24)</f>
        <v>0</v>
      </c>
      <c r="R24" s="183">
        <f>+SUM(BO24:BQ24)</f>
        <v>0</v>
      </c>
      <c r="S24" s="183">
        <f>+SUM(BR24:BT24)</f>
        <v>0</v>
      </c>
      <c r="T24" s="183">
        <f>+SUM(BU24:BW24)</f>
        <v>0</v>
      </c>
      <c r="U24" s="183">
        <f>+SUM(BX24:BZ24)</f>
        <v>0</v>
      </c>
      <c r="V24" s="183">
        <f>+SUM(CA24:CC24)</f>
        <v>0</v>
      </c>
      <c r="W24" s="183">
        <f>+SUM(CD24:CF24)</f>
        <v>0</v>
      </c>
      <c r="X24" s="183">
        <f>+SUM(CG24:CI24)</f>
        <v>0</v>
      </c>
      <c r="Y24" s="183">
        <f>+SUM(CJ24:CL24)</f>
        <v>0</v>
      </c>
      <c r="Z24" s="183">
        <f>+SUM(CM24:CO24)</f>
        <v>0</v>
      </c>
      <c r="AA24" s="183">
        <f>+SUM(CP24:CR24)</f>
        <v>0</v>
      </c>
      <c r="AB24" s="183">
        <f>+SUM(CS24:CU24)</f>
        <v>0</v>
      </c>
      <c r="AC24" s="183">
        <f>+SUM(CV24:CX24)</f>
        <v>0</v>
      </c>
      <c r="AD24" s="183">
        <f>+SUM(CY24:DA24)</f>
        <v>0</v>
      </c>
      <c r="AE24" s="183">
        <f>+SUM(DB24:DD24)</f>
        <v>0</v>
      </c>
      <c r="AF24" s="183">
        <f>+SUM(DE24:DG24)</f>
        <v>0</v>
      </c>
      <c r="AG24" s="183">
        <f>+SUM(DH24:DJ24)</f>
        <v>0</v>
      </c>
      <c r="AH24" s="183">
        <f>+SUM(DK24:DM24)</f>
        <v>0</v>
      </c>
      <c r="AI24" s="183">
        <f>+SUM(DN24:DP24)</f>
        <v>0</v>
      </c>
      <c r="AJ24" s="183">
        <f>+SUM(DQ24:DS24)</f>
        <v>0</v>
      </c>
      <c r="AK24" s="183">
        <f>+SUM(DT24:DV24)</f>
        <v>0</v>
      </c>
      <c r="AL24" s="183">
        <f>+SUM(DW24:DY24)</f>
        <v>0</v>
      </c>
      <c r="AM24" s="183">
        <f>+SUM(DZ24:EB24)</f>
        <v>0</v>
      </c>
      <c r="AN24" s="183">
        <f>+SUM(EC24:EE24)</f>
        <v>0</v>
      </c>
      <c r="AO24" s="183">
        <f>+SUM(EF24:EH24)</f>
        <v>0</v>
      </c>
      <c r="AP24" s="183">
        <f>+SUM(EI24:EK24)</f>
        <v>0</v>
      </c>
      <c r="AQ24" s="183">
        <f>+SUM(EL24:EN24)</f>
        <v>0</v>
      </c>
      <c r="AR24" s="183">
        <f>+SUM(EO24:EQ24)</f>
        <v>0</v>
      </c>
      <c r="AS24" s="183">
        <f>+SUM(ER24:ET24)</f>
        <v>0</v>
      </c>
      <c r="AT24" s="183">
        <f t="shared" si="289"/>
        <v>0</v>
      </c>
      <c r="AU24" s="183">
        <f t="shared" si="290"/>
        <v>0</v>
      </c>
      <c r="AV24" s="183">
        <f t="shared" si="291"/>
        <v>0</v>
      </c>
      <c r="AW24" s="183">
        <f t="shared" si="292"/>
        <v>0</v>
      </c>
      <c r="AX24" s="183">
        <f t="shared" si="161"/>
        <v>0</v>
      </c>
      <c r="AY24" s="183">
        <f t="shared" si="162"/>
        <v>0</v>
      </c>
      <c r="AZ24" s="183">
        <f t="shared" si="12"/>
        <v>0</v>
      </c>
      <c r="BA24" s="183">
        <f t="shared" si="13"/>
        <v>0</v>
      </c>
      <c r="BB24" s="183">
        <f t="shared" si="14"/>
        <v>0</v>
      </c>
      <c r="BC24" s="184">
        <v>0</v>
      </c>
      <c r="BD24" s="184">
        <v>0</v>
      </c>
      <c r="BE24" s="184">
        <v>0</v>
      </c>
      <c r="BF24" s="184">
        <v>0</v>
      </c>
      <c r="BG24" s="184">
        <v>0</v>
      </c>
      <c r="BH24" s="184">
        <v>0</v>
      </c>
      <c r="BI24" s="184">
        <v>0</v>
      </c>
      <c r="BJ24" s="184">
        <v>0</v>
      </c>
      <c r="BK24" s="184">
        <v>0</v>
      </c>
      <c r="BL24" s="184">
        <v>0</v>
      </c>
      <c r="BM24" s="184">
        <v>0</v>
      </c>
      <c r="BN24" s="184">
        <v>0</v>
      </c>
      <c r="BO24" s="184">
        <v>0</v>
      </c>
      <c r="BP24" s="184">
        <v>0</v>
      </c>
      <c r="BQ24" s="184">
        <v>0</v>
      </c>
      <c r="BR24" s="184">
        <v>0</v>
      </c>
      <c r="BS24" s="184">
        <v>0</v>
      </c>
      <c r="BT24" s="184">
        <v>0</v>
      </c>
      <c r="BU24" s="184">
        <v>0</v>
      </c>
      <c r="BV24" s="184">
        <v>0</v>
      </c>
      <c r="BW24" s="184">
        <v>0</v>
      </c>
      <c r="BX24" s="184">
        <v>0</v>
      </c>
      <c r="BY24" s="184">
        <v>0</v>
      </c>
      <c r="BZ24" s="184">
        <v>0</v>
      </c>
      <c r="CA24" s="184">
        <v>0</v>
      </c>
      <c r="CB24" s="184">
        <v>0</v>
      </c>
      <c r="CC24" s="184">
        <v>0</v>
      </c>
      <c r="CD24" s="184">
        <v>0</v>
      </c>
      <c r="CE24" s="184">
        <v>0</v>
      </c>
      <c r="CF24" s="184">
        <v>0</v>
      </c>
      <c r="CG24" s="184">
        <v>0</v>
      </c>
      <c r="CH24" s="184">
        <v>0</v>
      </c>
      <c r="CI24" s="184">
        <v>0</v>
      </c>
      <c r="CJ24" s="184">
        <v>0</v>
      </c>
      <c r="CK24" s="184">
        <v>0</v>
      </c>
      <c r="CL24" s="184">
        <v>0</v>
      </c>
      <c r="CM24" s="184">
        <v>0</v>
      </c>
      <c r="CN24" s="184">
        <v>0</v>
      </c>
      <c r="CO24" s="184">
        <v>0</v>
      </c>
      <c r="CP24" s="184">
        <v>0</v>
      </c>
      <c r="CQ24" s="184">
        <v>0</v>
      </c>
      <c r="CR24" s="184">
        <v>0</v>
      </c>
      <c r="CS24" s="184">
        <v>0</v>
      </c>
      <c r="CT24" s="184">
        <v>0</v>
      </c>
      <c r="CU24" s="184">
        <v>0</v>
      </c>
      <c r="CV24" s="184">
        <v>0</v>
      </c>
      <c r="CW24" s="184">
        <v>0</v>
      </c>
      <c r="CX24" s="184">
        <v>0</v>
      </c>
      <c r="CY24" s="184">
        <v>0</v>
      </c>
      <c r="CZ24" s="184">
        <v>0</v>
      </c>
      <c r="DA24" s="184">
        <v>0</v>
      </c>
      <c r="DB24" s="184">
        <v>0</v>
      </c>
      <c r="DC24" s="184">
        <v>0</v>
      </c>
      <c r="DD24" s="184">
        <v>0</v>
      </c>
      <c r="DE24" s="184">
        <v>0</v>
      </c>
      <c r="DF24" s="184">
        <v>0</v>
      </c>
      <c r="DG24" s="184">
        <v>0</v>
      </c>
      <c r="DH24" s="184">
        <v>0</v>
      </c>
      <c r="DI24" s="184">
        <v>0</v>
      </c>
      <c r="DJ24" s="184">
        <v>0</v>
      </c>
      <c r="DK24" s="184">
        <v>0</v>
      </c>
      <c r="DL24" s="184">
        <v>0</v>
      </c>
      <c r="DM24" s="184">
        <v>0</v>
      </c>
      <c r="DN24" s="184">
        <v>0</v>
      </c>
      <c r="DO24" s="184">
        <v>0</v>
      </c>
      <c r="DP24" s="184">
        <v>0</v>
      </c>
      <c r="DQ24" s="184">
        <v>0</v>
      </c>
      <c r="DR24" s="184">
        <v>0</v>
      </c>
      <c r="DS24" s="184">
        <v>0</v>
      </c>
      <c r="DT24" s="184">
        <v>0</v>
      </c>
      <c r="DU24" s="184">
        <v>0</v>
      </c>
      <c r="DV24" s="184">
        <v>0</v>
      </c>
      <c r="DW24" s="184">
        <v>0</v>
      </c>
      <c r="DX24" s="184">
        <v>0</v>
      </c>
      <c r="DY24" s="184">
        <v>0</v>
      </c>
      <c r="DZ24" s="184">
        <v>0</v>
      </c>
      <c r="EA24" s="184">
        <v>0</v>
      </c>
      <c r="EB24" s="184">
        <v>0</v>
      </c>
      <c r="EC24" s="184">
        <v>0</v>
      </c>
      <c r="ED24" s="184">
        <v>0</v>
      </c>
      <c r="EE24" s="184">
        <v>0</v>
      </c>
      <c r="EF24" s="184">
        <v>0</v>
      </c>
      <c r="EG24" s="184">
        <v>0</v>
      </c>
      <c r="EH24" s="184">
        <v>0</v>
      </c>
      <c r="EI24" s="184">
        <v>0</v>
      </c>
      <c r="EJ24" s="184">
        <v>0</v>
      </c>
      <c r="EK24" s="184">
        <v>0</v>
      </c>
      <c r="EL24" s="184">
        <v>0</v>
      </c>
      <c r="EM24" s="184">
        <v>0</v>
      </c>
      <c r="EN24" s="184">
        <v>0</v>
      </c>
      <c r="EO24" s="184">
        <v>0</v>
      </c>
      <c r="EP24" s="184">
        <v>0</v>
      </c>
      <c r="EQ24" s="184">
        <v>0</v>
      </c>
      <c r="ER24" s="184">
        <v>0</v>
      </c>
      <c r="ES24" s="184">
        <v>0</v>
      </c>
      <c r="ET24" s="184">
        <v>0</v>
      </c>
      <c r="EU24" s="184">
        <v>0</v>
      </c>
      <c r="EV24" s="184">
        <v>0</v>
      </c>
      <c r="EW24" s="184">
        <v>0</v>
      </c>
      <c r="EX24" s="184">
        <v>0</v>
      </c>
      <c r="EY24" s="184">
        <v>0</v>
      </c>
      <c r="EZ24" s="184">
        <v>0</v>
      </c>
      <c r="FA24" s="184">
        <v>0</v>
      </c>
      <c r="FB24" s="184">
        <v>0</v>
      </c>
      <c r="FC24" s="184">
        <v>0</v>
      </c>
      <c r="FD24" s="184">
        <v>0</v>
      </c>
      <c r="FE24" s="184">
        <v>0</v>
      </c>
      <c r="FF24" s="184">
        <v>0</v>
      </c>
      <c r="FG24" s="184">
        <v>0</v>
      </c>
      <c r="FH24" s="184">
        <v>0</v>
      </c>
      <c r="FI24" s="184">
        <v>0</v>
      </c>
      <c r="FJ24" s="184">
        <v>0</v>
      </c>
      <c r="FK24" s="184">
        <v>0</v>
      </c>
      <c r="FL24" s="184">
        <v>0</v>
      </c>
      <c r="FM24" s="184">
        <v>0</v>
      </c>
      <c r="FN24" s="184">
        <v>0</v>
      </c>
      <c r="FO24" s="184">
        <v>0</v>
      </c>
      <c r="FP24" s="184">
        <v>0</v>
      </c>
      <c r="FQ24" s="184">
        <v>0</v>
      </c>
      <c r="FR24" s="184">
        <v>0</v>
      </c>
      <c r="FS24" s="184">
        <v>0</v>
      </c>
      <c r="FT24" s="184">
        <v>0</v>
      </c>
      <c r="FU24" s="184">
        <v>0</v>
      </c>
      <c r="FV24" s="184">
        <v>0</v>
      </c>
      <c r="FW24" s="184">
        <v>0</v>
      </c>
    </row>
    <row r="25" spans="2:179">
      <c r="B25" s="186">
        <v>222</v>
      </c>
      <c r="C25" s="187" t="s">
        <v>92</v>
      </c>
      <c r="D25" s="183">
        <f t="shared" si="408"/>
        <v>0</v>
      </c>
      <c r="E25" s="183">
        <f t="shared" si="409"/>
        <v>0</v>
      </c>
      <c r="F25" s="183">
        <f t="shared" si="410"/>
        <v>0</v>
      </c>
      <c r="G25" s="183">
        <f t="shared" si="411"/>
        <v>0</v>
      </c>
      <c r="H25" s="183">
        <f t="shared" si="412"/>
        <v>0</v>
      </c>
      <c r="I25" s="183">
        <f t="shared" si="413"/>
        <v>0</v>
      </c>
      <c r="J25" s="183">
        <f t="shared" si="414"/>
        <v>0</v>
      </c>
      <c r="K25" s="183">
        <f t="shared" si="415"/>
        <v>0</v>
      </c>
      <c r="L25" s="183">
        <f t="shared" si="156"/>
        <v>0</v>
      </c>
      <c r="M25" s="183">
        <f t="shared" si="9"/>
        <v>0</v>
      </c>
      <c r="N25" s="183">
        <f>+SUM(BC25:BE25)</f>
        <v>0</v>
      </c>
      <c r="O25" s="183">
        <f>+SUM(BF25:BH25)</f>
        <v>0</v>
      </c>
      <c r="P25" s="183">
        <f>+SUM(BI25:BK25)</f>
        <v>0</v>
      </c>
      <c r="Q25" s="183">
        <f>+SUM(BL25:BN25)</f>
        <v>0</v>
      </c>
      <c r="R25" s="183">
        <f>+SUM(BO25:BQ25)</f>
        <v>0</v>
      </c>
      <c r="S25" s="183">
        <f>+SUM(BR25:BT25)</f>
        <v>0</v>
      </c>
      <c r="T25" s="183">
        <f>+SUM(BU25:BW25)</f>
        <v>0</v>
      </c>
      <c r="U25" s="183">
        <f>+SUM(BX25:BZ25)</f>
        <v>0</v>
      </c>
      <c r="V25" s="183">
        <f>+SUM(CA25:CC25)</f>
        <v>0</v>
      </c>
      <c r="W25" s="183">
        <f>+SUM(CD25:CF25)</f>
        <v>0</v>
      </c>
      <c r="X25" s="183">
        <f>+SUM(CG25:CI25)</f>
        <v>0</v>
      </c>
      <c r="Y25" s="183">
        <f>+SUM(CJ25:CL25)</f>
        <v>0</v>
      </c>
      <c r="Z25" s="183">
        <f>+SUM(CM25:CO25)</f>
        <v>0</v>
      </c>
      <c r="AA25" s="183">
        <f>+SUM(CP25:CR25)</f>
        <v>0</v>
      </c>
      <c r="AB25" s="183">
        <f>+SUM(CS25:CU25)</f>
        <v>0</v>
      </c>
      <c r="AC25" s="183">
        <f>+SUM(CV25:CX25)</f>
        <v>0</v>
      </c>
      <c r="AD25" s="183">
        <f>+SUM(CY25:DA25)</f>
        <v>0</v>
      </c>
      <c r="AE25" s="183">
        <f>+SUM(DB25:DD25)</f>
        <v>0</v>
      </c>
      <c r="AF25" s="183">
        <f>+SUM(DE25:DG25)</f>
        <v>0</v>
      </c>
      <c r="AG25" s="183">
        <f>+SUM(DH25:DJ25)</f>
        <v>0</v>
      </c>
      <c r="AH25" s="183">
        <f>+SUM(DK25:DM25)</f>
        <v>0</v>
      </c>
      <c r="AI25" s="183">
        <f>+SUM(DN25:DP25)</f>
        <v>0</v>
      </c>
      <c r="AJ25" s="183">
        <f>+SUM(DQ25:DS25)</f>
        <v>0</v>
      </c>
      <c r="AK25" s="183">
        <f>+SUM(DT25:DV25)</f>
        <v>0</v>
      </c>
      <c r="AL25" s="183">
        <f>+SUM(DW25:DY25)</f>
        <v>0</v>
      </c>
      <c r="AM25" s="183">
        <f>+SUM(DZ25:EB25)</f>
        <v>0</v>
      </c>
      <c r="AN25" s="183">
        <f>+SUM(EC25:EE25)</f>
        <v>0</v>
      </c>
      <c r="AO25" s="183">
        <f>+SUM(EF25:EH25)</f>
        <v>0</v>
      </c>
      <c r="AP25" s="183">
        <f>+SUM(EI25:EK25)</f>
        <v>0</v>
      </c>
      <c r="AQ25" s="183">
        <f>+SUM(EL25:EN25)</f>
        <v>0</v>
      </c>
      <c r="AR25" s="183">
        <f>+SUM(EO25:EQ25)</f>
        <v>0</v>
      </c>
      <c r="AS25" s="183">
        <f>+SUM(ER25:ET25)</f>
        <v>0</v>
      </c>
      <c r="AT25" s="183">
        <f t="shared" si="289"/>
        <v>0</v>
      </c>
      <c r="AU25" s="183">
        <f t="shared" si="290"/>
        <v>0</v>
      </c>
      <c r="AV25" s="183">
        <f t="shared" si="291"/>
        <v>0</v>
      </c>
      <c r="AW25" s="183">
        <f t="shared" si="292"/>
        <v>0</v>
      </c>
      <c r="AX25" s="183">
        <f t="shared" si="161"/>
        <v>0</v>
      </c>
      <c r="AY25" s="183">
        <f t="shared" si="162"/>
        <v>0</v>
      </c>
      <c r="AZ25" s="183">
        <f t="shared" si="12"/>
        <v>0</v>
      </c>
      <c r="BA25" s="183">
        <f t="shared" si="13"/>
        <v>0</v>
      </c>
      <c r="BB25" s="183">
        <f t="shared" si="14"/>
        <v>0</v>
      </c>
      <c r="BC25" s="184">
        <v>0</v>
      </c>
      <c r="BD25" s="184">
        <v>0</v>
      </c>
      <c r="BE25" s="184">
        <v>0</v>
      </c>
      <c r="BF25" s="184">
        <v>0</v>
      </c>
      <c r="BG25" s="184">
        <v>0</v>
      </c>
      <c r="BH25" s="184">
        <v>0</v>
      </c>
      <c r="BI25" s="184">
        <v>0</v>
      </c>
      <c r="BJ25" s="184">
        <v>0</v>
      </c>
      <c r="BK25" s="184">
        <v>0</v>
      </c>
      <c r="BL25" s="184">
        <v>0</v>
      </c>
      <c r="BM25" s="184">
        <v>0</v>
      </c>
      <c r="BN25" s="184">
        <v>0</v>
      </c>
      <c r="BO25" s="184">
        <v>0</v>
      </c>
      <c r="BP25" s="184">
        <v>0</v>
      </c>
      <c r="BQ25" s="184">
        <v>0</v>
      </c>
      <c r="BR25" s="184">
        <v>0</v>
      </c>
      <c r="BS25" s="184">
        <v>0</v>
      </c>
      <c r="BT25" s="184">
        <v>0</v>
      </c>
      <c r="BU25" s="184">
        <v>0</v>
      </c>
      <c r="BV25" s="184">
        <v>0</v>
      </c>
      <c r="BW25" s="184">
        <v>0</v>
      </c>
      <c r="BX25" s="184">
        <v>0</v>
      </c>
      <c r="BY25" s="184">
        <v>0</v>
      </c>
      <c r="BZ25" s="184">
        <v>0</v>
      </c>
      <c r="CA25" s="184">
        <v>0</v>
      </c>
      <c r="CB25" s="184">
        <v>0</v>
      </c>
      <c r="CC25" s="184">
        <v>0</v>
      </c>
      <c r="CD25" s="184">
        <v>0</v>
      </c>
      <c r="CE25" s="184">
        <v>0</v>
      </c>
      <c r="CF25" s="184">
        <v>0</v>
      </c>
      <c r="CG25" s="184">
        <v>0</v>
      </c>
      <c r="CH25" s="184">
        <v>0</v>
      </c>
      <c r="CI25" s="184">
        <v>0</v>
      </c>
      <c r="CJ25" s="184">
        <v>0</v>
      </c>
      <c r="CK25" s="184">
        <v>0</v>
      </c>
      <c r="CL25" s="184">
        <v>0</v>
      </c>
      <c r="CM25" s="184">
        <v>0</v>
      </c>
      <c r="CN25" s="184">
        <v>0</v>
      </c>
      <c r="CO25" s="184">
        <v>0</v>
      </c>
      <c r="CP25" s="184">
        <v>0</v>
      </c>
      <c r="CQ25" s="184">
        <v>0</v>
      </c>
      <c r="CR25" s="184">
        <v>0</v>
      </c>
      <c r="CS25" s="184">
        <v>0</v>
      </c>
      <c r="CT25" s="184">
        <v>0</v>
      </c>
      <c r="CU25" s="184">
        <v>0</v>
      </c>
      <c r="CV25" s="184">
        <v>0</v>
      </c>
      <c r="CW25" s="184">
        <v>0</v>
      </c>
      <c r="CX25" s="184">
        <v>0</v>
      </c>
      <c r="CY25" s="184">
        <v>0</v>
      </c>
      <c r="CZ25" s="184">
        <v>0</v>
      </c>
      <c r="DA25" s="184">
        <v>0</v>
      </c>
      <c r="DB25" s="184">
        <v>0</v>
      </c>
      <c r="DC25" s="184">
        <v>0</v>
      </c>
      <c r="DD25" s="184">
        <v>0</v>
      </c>
      <c r="DE25" s="184">
        <v>0</v>
      </c>
      <c r="DF25" s="184">
        <v>0</v>
      </c>
      <c r="DG25" s="184">
        <v>0</v>
      </c>
      <c r="DH25" s="184">
        <v>0</v>
      </c>
      <c r="DI25" s="184">
        <v>0</v>
      </c>
      <c r="DJ25" s="184">
        <v>0</v>
      </c>
      <c r="DK25" s="184">
        <v>0</v>
      </c>
      <c r="DL25" s="184">
        <v>0</v>
      </c>
      <c r="DM25" s="184">
        <v>0</v>
      </c>
      <c r="DN25" s="184">
        <v>0</v>
      </c>
      <c r="DO25" s="184">
        <v>0</v>
      </c>
      <c r="DP25" s="184">
        <v>0</v>
      </c>
      <c r="DQ25" s="184">
        <v>0</v>
      </c>
      <c r="DR25" s="184">
        <v>0</v>
      </c>
      <c r="DS25" s="184">
        <v>0</v>
      </c>
      <c r="DT25" s="184">
        <v>0</v>
      </c>
      <c r="DU25" s="184">
        <v>0</v>
      </c>
      <c r="DV25" s="184">
        <v>0</v>
      </c>
      <c r="DW25" s="184">
        <v>0</v>
      </c>
      <c r="DX25" s="184">
        <v>0</v>
      </c>
      <c r="DY25" s="184">
        <v>0</v>
      </c>
      <c r="DZ25" s="184">
        <v>0</v>
      </c>
      <c r="EA25" s="184">
        <v>0</v>
      </c>
      <c r="EB25" s="184">
        <v>0</v>
      </c>
      <c r="EC25" s="184">
        <v>0</v>
      </c>
      <c r="ED25" s="184">
        <v>0</v>
      </c>
      <c r="EE25" s="184">
        <v>0</v>
      </c>
      <c r="EF25" s="184">
        <v>0</v>
      </c>
      <c r="EG25" s="184">
        <v>0</v>
      </c>
      <c r="EH25" s="184">
        <v>0</v>
      </c>
      <c r="EI25" s="184">
        <v>0</v>
      </c>
      <c r="EJ25" s="184">
        <v>0</v>
      </c>
      <c r="EK25" s="184">
        <v>0</v>
      </c>
      <c r="EL25" s="184">
        <v>0</v>
      </c>
      <c r="EM25" s="184">
        <v>0</v>
      </c>
      <c r="EN25" s="184">
        <v>0</v>
      </c>
      <c r="EO25" s="184">
        <v>0</v>
      </c>
      <c r="EP25" s="184">
        <v>0</v>
      </c>
      <c r="EQ25" s="184">
        <v>0</v>
      </c>
      <c r="ER25" s="184">
        <v>0</v>
      </c>
      <c r="ES25" s="184">
        <v>0</v>
      </c>
      <c r="ET25" s="184">
        <v>0</v>
      </c>
      <c r="EU25" s="184">
        <v>0</v>
      </c>
      <c r="EV25" s="184">
        <v>0</v>
      </c>
      <c r="EW25" s="184">
        <v>0</v>
      </c>
      <c r="EX25" s="184">
        <v>0</v>
      </c>
      <c r="EY25" s="184">
        <v>0</v>
      </c>
      <c r="EZ25" s="184">
        <v>0</v>
      </c>
      <c r="FA25" s="184">
        <v>0</v>
      </c>
      <c r="FB25" s="184">
        <v>0</v>
      </c>
      <c r="FC25" s="184">
        <v>0</v>
      </c>
      <c r="FD25" s="184">
        <v>0</v>
      </c>
      <c r="FE25" s="184">
        <v>0</v>
      </c>
      <c r="FF25" s="184">
        <v>0</v>
      </c>
      <c r="FG25" s="184">
        <v>0</v>
      </c>
      <c r="FH25" s="184">
        <v>0</v>
      </c>
      <c r="FI25" s="184">
        <v>0</v>
      </c>
      <c r="FJ25" s="184">
        <v>0</v>
      </c>
      <c r="FK25" s="184">
        <v>0</v>
      </c>
      <c r="FL25" s="184">
        <v>0</v>
      </c>
      <c r="FM25" s="184">
        <v>0</v>
      </c>
      <c r="FN25" s="184">
        <v>0</v>
      </c>
      <c r="FO25" s="184">
        <v>0</v>
      </c>
      <c r="FP25" s="184">
        <v>0</v>
      </c>
      <c r="FQ25" s="184">
        <v>0</v>
      </c>
      <c r="FR25" s="184">
        <v>0</v>
      </c>
      <c r="FS25" s="184">
        <v>0</v>
      </c>
      <c r="FT25" s="184">
        <v>0</v>
      </c>
      <c r="FU25" s="184">
        <v>0</v>
      </c>
      <c r="FV25" s="184">
        <v>0</v>
      </c>
      <c r="FW25" s="184">
        <v>0</v>
      </c>
    </row>
    <row r="26" spans="2:179">
      <c r="B26" s="186">
        <v>223</v>
      </c>
      <c r="C26" s="187" t="s">
        <v>79</v>
      </c>
      <c r="D26" s="183">
        <f t="shared" si="408"/>
        <v>0</v>
      </c>
      <c r="E26" s="183">
        <f t="shared" si="409"/>
        <v>0</v>
      </c>
      <c r="F26" s="183">
        <f t="shared" si="410"/>
        <v>0</v>
      </c>
      <c r="G26" s="183">
        <f t="shared" si="411"/>
        <v>0</v>
      </c>
      <c r="H26" s="183">
        <f t="shared" si="412"/>
        <v>0</v>
      </c>
      <c r="I26" s="183">
        <f t="shared" si="413"/>
        <v>0</v>
      </c>
      <c r="J26" s="183">
        <f t="shared" si="414"/>
        <v>0</v>
      </c>
      <c r="K26" s="183">
        <f t="shared" si="415"/>
        <v>0</v>
      </c>
      <c r="L26" s="183">
        <f t="shared" si="156"/>
        <v>0</v>
      </c>
      <c r="M26" s="183">
        <f t="shared" si="9"/>
        <v>0</v>
      </c>
      <c r="N26" s="183">
        <f>+SUM(BC26:BE26)</f>
        <v>0</v>
      </c>
      <c r="O26" s="183">
        <f>+SUM(BF26:BH26)</f>
        <v>0</v>
      </c>
      <c r="P26" s="183">
        <f>+SUM(BI26:BK26)</f>
        <v>0</v>
      </c>
      <c r="Q26" s="183">
        <f>+SUM(BL26:BN26)</f>
        <v>0</v>
      </c>
      <c r="R26" s="183">
        <f>+SUM(BO26:BQ26)</f>
        <v>0</v>
      </c>
      <c r="S26" s="183">
        <f>+SUM(BR26:BT26)</f>
        <v>0</v>
      </c>
      <c r="T26" s="183">
        <f>+SUM(BU26:BW26)</f>
        <v>0</v>
      </c>
      <c r="U26" s="183">
        <f>+SUM(BX26:BZ26)</f>
        <v>0</v>
      </c>
      <c r="V26" s="183">
        <f>+SUM(CA26:CC26)</f>
        <v>0</v>
      </c>
      <c r="W26" s="183">
        <f>+SUM(CD26:CF26)</f>
        <v>0</v>
      </c>
      <c r="X26" s="183">
        <f>+SUM(CG26:CI26)</f>
        <v>0</v>
      </c>
      <c r="Y26" s="183">
        <f>+SUM(CJ26:CL26)</f>
        <v>0</v>
      </c>
      <c r="Z26" s="183">
        <f>+SUM(CM26:CO26)</f>
        <v>0</v>
      </c>
      <c r="AA26" s="183">
        <f>+SUM(CP26:CR26)</f>
        <v>0</v>
      </c>
      <c r="AB26" s="183">
        <f>+SUM(CS26:CU26)</f>
        <v>0</v>
      </c>
      <c r="AC26" s="183">
        <f>+SUM(CV26:CX26)</f>
        <v>0</v>
      </c>
      <c r="AD26" s="183">
        <f>+SUM(CY26:DA26)</f>
        <v>0</v>
      </c>
      <c r="AE26" s="183">
        <f>+SUM(DB26:DD26)</f>
        <v>0</v>
      </c>
      <c r="AF26" s="183">
        <f>+SUM(DE26:DG26)</f>
        <v>0</v>
      </c>
      <c r="AG26" s="183">
        <f>+SUM(DH26:DJ26)</f>
        <v>0</v>
      </c>
      <c r="AH26" s="183">
        <f>+SUM(DK26:DM26)</f>
        <v>0</v>
      </c>
      <c r="AI26" s="183">
        <f>+SUM(DN26:DP26)</f>
        <v>0</v>
      </c>
      <c r="AJ26" s="183">
        <f>+SUM(DQ26:DS26)</f>
        <v>0</v>
      </c>
      <c r="AK26" s="183">
        <f>+SUM(DT26:DV26)</f>
        <v>0</v>
      </c>
      <c r="AL26" s="183">
        <f>+SUM(DW26:DY26)</f>
        <v>0</v>
      </c>
      <c r="AM26" s="183">
        <f>+SUM(DZ26:EB26)</f>
        <v>0</v>
      </c>
      <c r="AN26" s="183">
        <f>+SUM(EC26:EE26)</f>
        <v>0</v>
      </c>
      <c r="AO26" s="183">
        <f>+SUM(EF26:EH26)</f>
        <v>0</v>
      </c>
      <c r="AP26" s="183">
        <f>+SUM(EI26:EK26)</f>
        <v>0</v>
      </c>
      <c r="AQ26" s="183">
        <f>+SUM(EL26:EN26)</f>
        <v>0</v>
      </c>
      <c r="AR26" s="183">
        <f>+SUM(EO26:EQ26)</f>
        <v>0</v>
      </c>
      <c r="AS26" s="183">
        <f>+SUM(ER26:ET26)</f>
        <v>0</v>
      </c>
      <c r="AT26" s="183">
        <f t="shared" si="289"/>
        <v>0</v>
      </c>
      <c r="AU26" s="183">
        <f t="shared" si="290"/>
        <v>0</v>
      </c>
      <c r="AV26" s="183">
        <f t="shared" si="291"/>
        <v>0</v>
      </c>
      <c r="AW26" s="183">
        <f t="shared" si="292"/>
        <v>0</v>
      </c>
      <c r="AX26" s="183">
        <f t="shared" si="161"/>
        <v>0</v>
      </c>
      <c r="AY26" s="183">
        <f t="shared" si="162"/>
        <v>0</v>
      </c>
      <c r="AZ26" s="183">
        <f t="shared" si="12"/>
        <v>0</v>
      </c>
      <c r="BA26" s="183">
        <f t="shared" si="13"/>
        <v>0</v>
      </c>
      <c r="BB26" s="183">
        <f t="shared" si="14"/>
        <v>0</v>
      </c>
      <c r="BC26" s="184">
        <v>0</v>
      </c>
      <c r="BD26" s="184">
        <v>0</v>
      </c>
      <c r="BE26" s="184">
        <v>0</v>
      </c>
      <c r="BF26" s="184">
        <v>0</v>
      </c>
      <c r="BG26" s="184">
        <v>0</v>
      </c>
      <c r="BH26" s="184">
        <v>0</v>
      </c>
      <c r="BI26" s="184">
        <v>0</v>
      </c>
      <c r="BJ26" s="184">
        <v>0</v>
      </c>
      <c r="BK26" s="184">
        <v>0</v>
      </c>
      <c r="BL26" s="184">
        <v>0</v>
      </c>
      <c r="BM26" s="184">
        <v>0</v>
      </c>
      <c r="BN26" s="184">
        <v>0</v>
      </c>
      <c r="BO26" s="184">
        <v>0</v>
      </c>
      <c r="BP26" s="184">
        <v>0</v>
      </c>
      <c r="BQ26" s="184">
        <v>0</v>
      </c>
      <c r="BR26" s="184">
        <v>0</v>
      </c>
      <c r="BS26" s="184">
        <v>0</v>
      </c>
      <c r="BT26" s="184">
        <v>0</v>
      </c>
      <c r="BU26" s="184">
        <v>0</v>
      </c>
      <c r="BV26" s="184">
        <v>0</v>
      </c>
      <c r="BW26" s="184">
        <v>0</v>
      </c>
      <c r="BX26" s="184">
        <v>0</v>
      </c>
      <c r="BY26" s="184">
        <v>0</v>
      </c>
      <c r="BZ26" s="184">
        <v>0</v>
      </c>
      <c r="CA26" s="184">
        <v>0</v>
      </c>
      <c r="CB26" s="184">
        <v>0</v>
      </c>
      <c r="CC26" s="184">
        <v>0</v>
      </c>
      <c r="CD26" s="184">
        <v>0</v>
      </c>
      <c r="CE26" s="184">
        <v>0</v>
      </c>
      <c r="CF26" s="184">
        <v>0</v>
      </c>
      <c r="CG26" s="184">
        <v>0</v>
      </c>
      <c r="CH26" s="184">
        <v>0</v>
      </c>
      <c r="CI26" s="184">
        <v>0</v>
      </c>
      <c r="CJ26" s="184">
        <v>0</v>
      </c>
      <c r="CK26" s="184">
        <v>0</v>
      </c>
      <c r="CL26" s="184">
        <v>0</v>
      </c>
      <c r="CM26" s="184">
        <v>0</v>
      </c>
      <c r="CN26" s="184">
        <v>0</v>
      </c>
      <c r="CO26" s="184">
        <v>0</v>
      </c>
      <c r="CP26" s="184">
        <v>0</v>
      </c>
      <c r="CQ26" s="184">
        <v>0</v>
      </c>
      <c r="CR26" s="184">
        <v>0</v>
      </c>
      <c r="CS26" s="184">
        <v>0</v>
      </c>
      <c r="CT26" s="184">
        <v>0</v>
      </c>
      <c r="CU26" s="184">
        <v>0</v>
      </c>
      <c r="CV26" s="184">
        <v>0</v>
      </c>
      <c r="CW26" s="184">
        <v>0</v>
      </c>
      <c r="CX26" s="184">
        <v>0</v>
      </c>
      <c r="CY26" s="184">
        <v>0</v>
      </c>
      <c r="CZ26" s="184">
        <v>0</v>
      </c>
      <c r="DA26" s="184">
        <v>0</v>
      </c>
      <c r="DB26" s="184">
        <v>0</v>
      </c>
      <c r="DC26" s="184">
        <v>0</v>
      </c>
      <c r="DD26" s="184">
        <v>0</v>
      </c>
      <c r="DE26" s="184">
        <v>0</v>
      </c>
      <c r="DF26" s="184">
        <v>0</v>
      </c>
      <c r="DG26" s="184">
        <v>0</v>
      </c>
      <c r="DH26" s="184">
        <v>0</v>
      </c>
      <c r="DI26" s="184">
        <v>0</v>
      </c>
      <c r="DJ26" s="184">
        <v>0</v>
      </c>
      <c r="DK26" s="184">
        <v>0</v>
      </c>
      <c r="DL26" s="184">
        <v>0</v>
      </c>
      <c r="DM26" s="184">
        <v>0</v>
      </c>
      <c r="DN26" s="184">
        <v>0</v>
      </c>
      <c r="DO26" s="184">
        <v>0</v>
      </c>
      <c r="DP26" s="184">
        <v>0</v>
      </c>
      <c r="DQ26" s="184">
        <v>0</v>
      </c>
      <c r="DR26" s="184">
        <v>0</v>
      </c>
      <c r="DS26" s="184">
        <v>0</v>
      </c>
      <c r="DT26" s="184">
        <v>0</v>
      </c>
      <c r="DU26" s="184">
        <v>0</v>
      </c>
      <c r="DV26" s="184">
        <v>0</v>
      </c>
      <c r="DW26" s="184">
        <v>0</v>
      </c>
      <c r="DX26" s="184">
        <v>0</v>
      </c>
      <c r="DY26" s="184">
        <v>0</v>
      </c>
      <c r="DZ26" s="184">
        <v>0</v>
      </c>
      <c r="EA26" s="184">
        <v>0</v>
      </c>
      <c r="EB26" s="184">
        <v>0</v>
      </c>
      <c r="EC26" s="184">
        <v>0</v>
      </c>
      <c r="ED26" s="184">
        <v>0</v>
      </c>
      <c r="EE26" s="184">
        <v>0</v>
      </c>
      <c r="EF26" s="184">
        <v>0</v>
      </c>
      <c r="EG26" s="184">
        <v>0</v>
      </c>
      <c r="EH26" s="184">
        <v>0</v>
      </c>
      <c r="EI26" s="184">
        <v>0</v>
      </c>
      <c r="EJ26" s="184">
        <v>0</v>
      </c>
      <c r="EK26" s="184">
        <v>0</v>
      </c>
      <c r="EL26" s="184">
        <v>0</v>
      </c>
      <c r="EM26" s="184">
        <v>0</v>
      </c>
      <c r="EN26" s="184">
        <v>0</v>
      </c>
      <c r="EO26" s="184">
        <v>0</v>
      </c>
      <c r="EP26" s="184">
        <v>0</v>
      </c>
      <c r="EQ26" s="184">
        <v>0</v>
      </c>
      <c r="ER26" s="184">
        <v>0</v>
      </c>
      <c r="ES26" s="184">
        <v>0</v>
      </c>
      <c r="ET26" s="184">
        <v>0</v>
      </c>
      <c r="EU26" s="184">
        <v>0</v>
      </c>
      <c r="EV26" s="184">
        <v>0</v>
      </c>
      <c r="EW26" s="184">
        <v>0</v>
      </c>
      <c r="EX26" s="184">
        <v>0</v>
      </c>
      <c r="EY26" s="184">
        <v>0</v>
      </c>
      <c r="EZ26" s="184">
        <v>0</v>
      </c>
      <c r="FA26" s="184">
        <v>0</v>
      </c>
      <c r="FB26" s="184">
        <v>0</v>
      </c>
      <c r="FC26" s="184">
        <v>0</v>
      </c>
      <c r="FD26" s="184">
        <v>0</v>
      </c>
      <c r="FE26" s="184">
        <v>0</v>
      </c>
      <c r="FF26" s="184">
        <v>0</v>
      </c>
      <c r="FG26" s="184">
        <v>0</v>
      </c>
      <c r="FH26" s="184">
        <v>0</v>
      </c>
      <c r="FI26" s="184">
        <v>0</v>
      </c>
      <c r="FJ26" s="184">
        <v>0</v>
      </c>
      <c r="FK26" s="184">
        <v>0</v>
      </c>
      <c r="FL26" s="184">
        <v>0</v>
      </c>
      <c r="FM26" s="184">
        <v>0</v>
      </c>
      <c r="FN26" s="184">
        <v>0</v>
      </c>
      <c r="FO26" s="184">
        <v>0</v>
      </c>
      <c r="FP26" s="184">
        <v>0</v>
      </c>
      <c r="FQ26" s="184">
        <v>0</v>
      </c>
      <c r="FR26" s="184">
        <v>0</v>
      </c>
      <c r="FS26" s="184">
        <v>0</v>
      </c>
      <c r="FT26" s="184">
        <v>0</v>
      </c>
      <c r="FU26" s="184">
        <v>0</v>
      </c>
      <c r="FV26" s="184">
        <v>0</v>
      </c>
      <c r="FW26" s="184">
        <v>0</v>
      </c>
    </row>
    <row r="27" spans="2:179">
      <c r="B27" s="186">
        <v>224</v>
      </c>
      <c r="C27" s="187" t="s">
        <v>93</v>
      </c>
      <c r="D27" s="183">
        <f t="shared" si="408"/>
        <v>-15.549909142000006</v>
      </c>
      <c r="E27" s="183">
        <f t="shared" si="409"/>
        <v>974.75899825700003</v>
      </c>
      <c r="F27" s="183">
        <f t="shared" si="410"/>
        <v>-240.61998135000002</v>
      </c>
      <c r="G27" s="183">
        <f t="shared" si="411"/>
        <v>-241.03032318000004</v>
      </c>
      <c r="H27" s="183">
        <f t="shared" si="412"/>
        <v>-179.691168777</v>
      </c>
      <c r="I27" s="183">
        <f t="shared" si="413"/>
        <v>-67.61066332999998</v>
      </c>
      <c r="J27" s="183">
        <f t="shared" si="414"/>
        <v>-151.45474573999999</v>
      </c>
      <c r="K27" s="183">
        <f t="shared" si="415"/>
        <v>-0.88292585000000212</v>
      </c>
      <c r="L27" s="183">
        <f t="shared" si="156"/>
        <v>10.595208650000004</v>
      </c>
      <c r="M27" s="183">
        <f t="shared" si="9"/>
        <v>41.107096644000002</v>
      </c>
      <c r="N27" s="183">
        <f>+SUM(BC27:BE27)</f>
        <v>-1.2346458200000006</v>
      </c>
      <c r="O27" s="183">
        <f>+SUM(BF27:BH27)</f>
        <v>-7.6845816840000012</v>
      </c>
      <c r="P27" s="183">
        <f>+SUM(BI27:BK27)</f>
        <v>-1.8164171599999996</v>
      </c>
      <c r="Q27" s="183">
        <f>+SUM(BL27:BN27)</f>
        <v>-4.814264478000001</v>
      </c>
      <c r="R27" s="183">
        <f>+SUM(BO27:BQ27)</f>
        <v>-1.1030392299999998</v>
      </c>
      <c r="S27" s="183">
        <f>+SUM(BR27:BT27)</f>
        <v>-12.125471825</v>
      </c>
      <c r="T27" s="183">
        <f>+SUM(BU27:BW27)</f>
        <v>997.74763758000006</v>
      </c>
      <c r="U27" s="183">
        <f>+SUM(BX27:BZ27)</f>
        <v>-9.7601282680000008</v>
      </c>
      <c r="V27" s="183">
        <f>+SUM(CA27:CC27)</f>
        <v>-55.308387450000005</v>
      </c>
      <c r="W27" s="183">
        <f>+SUM(CD27:CF27)</f>
        <v>-65.006906040000004</v>
      </c>
      <c r="X27" s="183">
        <f>+SUM(CG27:CI27)</f>
        <v>-56.233953900000003</v>
      </c>
      <c r="Y27" s="183">
        <f>+SUM(CJ27:CL27)</f>
        <v>-64.070733959999998</v>
      </c>
      <c r="Z27" s="183">
        <f>+SUM(CM27:CO27)</f>
        <v>-57.135053720000009</v>
      </c>
      <c r="AA27" s="183">
        <f>+SUM(CP27:CR27)</f>
        <v>-65.080788670000004</v>
      </c>
      <c r="AB27" s="183">
        <f>+SUM(CS27:CU27)</f>
        <v>-55.166301910000008</v>
      </c>
      <c r="AC27" s="183">
        <f>+SUM(CV27:CX27)</f>
        <v>-63.648178880000003</v>
      </c>
      <c r="AD27" s="183">
        <f>+SUM(CY27:DA27)</f>
        <v>-47.890189960000001</v>
      </c>
      <c r="AE27" s="183">
        <f>+SUM(DB27:DD27)</f>
        <v>-33.593062369999998</v>
      </c>
      <c r="AF27" s="183">
        <f>+SUM(DE27:DG27)</f>
        <v>-55.30351769</v>
      </c>
      <c r="AG27" s="183">
        <f>+SUM(DH27:DJ27)</f>
        <v>-42.904398756999996</v>
      </c>
      <c r="AH27" s="183">
        <f>+SUM(DK27:DM27)</f>
        <v>87.705403830000009</v>
      </c>
      <c r="AI27" s="183">
        <f>+SUM(DN27:DP27)</f>
        <v>-52.490202760000003</v>
      </c>
      <c r="AJ27" s="183">
        <f>+SUM(DQ27:DS27)</f>
        <v>-47.673127099999995</v>
      </c>
      <c r="AK27" s="183">
        <f>+SUM(DT27:DV27)</f>
        <v>-55.152737300000005</v>
      </c>
      <c r="AL27" s="183">
        <f>+SUM(DW27:DY27)</f>
        <v>-47.088042370000004</v>
      </c>
      <c r="AM27" s="183">
        <f>+SUM(DZ27:EB27)</f>
        <v>-61.486039980000001</v>
      </c>
      <c r="AN27" s="183">
        <f>+SUM(EC27:EE27)</f>
        <v>-48.152448460000002</v>
      </c>
      <c r="AO27" s="183">
        <f>+SUM(EF27:EH27)</f>
        <v>5.2717850700000044</v>
      </c>
      <c r="AP27" s="183">
        <f>+SUM(EI27:EK27)</f>
        <v>-8.9794314899999996</v>
      </c>
      <c r="AQ27" s="183">
        <f>+SUM(EL27:EN27)</f>
        <v>9.8365822300000012</v>
      </c>
      <c r="AR27" s="183">
        <f>+SUM(EO27:EQ27)</f>
        <v>15.89095577</v>
      </c>
      <c r="AS27" s="183">
        <f>+SUM(ER27:ET27)</f>
        <v>-17.631032360000003</v>
      </c>
      <c r="AT27" s="183">
        <f t="shared" si="289"/>
        <v>3.693486640000001</v>
      </c>
      <c r="AU27" s="183">
        <f t="shared" si="290"/>
        <v>-4.3157461699999997</v>
      </c>
      <c r="AV27" s="183">
        <f t="shared" si="291"/>
        <v>-0.26895173000000006</v>
      </c>
      <c r="AW27" s="183">
        <f t="shared" si="292"/>
        <v>11.486419910000002</v>
      </c>
      <c r="AX27" s="183">
        <f t="shared" si="161"/>
        <v>1.2046447799999997</v>
      </c>
      <c r="AY27" s="183">
        <f t="shared" si="162"/>
        <v>10.462130274</v>
      </c>
      <c r="AZ27" s="183">
        <f t="shared" si="12"/>
        <v>-0.93560120000000002</v>
      </c>
      <c r="BA27" s="183">
        <f t="shared" si="13"/>
        <v>30.375922790000004</v>
      </c>
      <c r="BB27" s="183">
        <f t="shared" si="14"/>
        <v>1.5155202099999998</v>
      </c>
      <c r="BC27" s="184">
        <v>1.2469807299999995</v>
      </c>
      <c r="BD27" s="184">
        <v>0</v>
      </c>
      <c r="BE27" s="184">
        <v>-2.4816265500000001</v>
      </c>
      <c r="BF27" s="184">
        <v>-5.6867516040000012</v>
      </c>
      <c r="BG27" s="184">
        <v>-0.52631578999999995</v>
      </c>
      <c r="BH27" s="184">
        <v>-1.47151429</v>
      </c>
      <c r="BI27" s="184">
        <v>-1.7220610599999999</v>
      </c>
      <c r="BJ27" s="184">
        <v>0</v>
      </c>
      <c r="BK27" s="184">
        <v>-9.4356099999999721E-2</v>
      </c>
      <c r="BL27" s="184">
        <v>-4.728702288</v>
      </c>
      <c r="BM27" s="184">
        <v>-1.5184742200000001</v>
      </c>
      <c r="BN27" s="184">
        <v>1.4329120299999989</v>
      </c>
      <c r="BO27" s="184">
        <v>0</v>
      </c>
      <c r="BP27" s="184">
        <v>0.11745424000000004</v>
      </c>
      <c r="BQ27" s="184">
        <v>-1.2204934699999999</v>
      </c>
      <c r="BR27" s="184">
        <v>-5.7560453650000003</v>
      </c>
      <c r="BS27" s="184">
        <v>-0.52631578999999995</v>
      </c>
      <c r="BT27" s="184">
        <v>-5.8431106699999997</v>
      </c>
      <c r="BU27" s="184">
        <v>0.23291095000000017</v>
      </c>
      <c r="BV27" s="184">
        <v>0</v>
      </c>
      <c r="BW27" s="184">
        <v>997.51472663000004</v>
      </c>
      <c r="BX27" s="184">
        <v>-5.7922474380000004</v>
      </c>
      <c r="BY27" s="184">
        <v>-0.52631578999999995</v>
      </c>
      <c r="BZ27" s="184">
        <v>-3.44156504</v>
      </c>
      <c r="CA27" s="184">
        <v>-1.89190032</v>
      </c>
      <c r="CB27" s="184">
        <v>0</v>
      </c>
      <c r="CC27" s="184">
        <v>-53.416487130000007</v>
      </c>
      <c r="CD27" s="184">
        <v>-5.829487610000001</v>
      </c>
      <c r="CE27" s="184">
        <v>-0.52631578999999995</v>
      </c>
      <c r="CF27" s="184">
        <v>-58.651102639999998</v>
      </c>
      <c r="CG27" s="184">
        <v>-1.11455985</v>
      </c>
      <c r="CH27" s="184">
        <v>0</v>
      </c>
      <c r="CI27" s="184">
        <v>-55.119394050000004</v>
      </c>
      <c r="CJ27" s="184">
        <v>-5.8989096300000012</v>
      </c>
      <c r="CK27" s="184">
        <v>-0.52631578999999995</v>
      </c>
      <c r="CL27" s="184">
        <v>-57.645508540000002</v>
      </c>
      <c r="CM27" s="184">
        <v>-2.01433354</v>
      </c>
      <c r="CN27" s="184">
        <v>0</v>
      </c>
      <c r="CO27" s="184">
        <v>-55.120720180000006</v>
      </c>
      <c r="CP27" s="184">
        <v>-5.9089643400000016</v>
      </c>
      <c r="CQ27" s="184">
        <v>-0.52631578999999817</v>
      </c>
      <c r="CR27" s="184">
        <v>-58.645508540000002</v>
      </c>
      <c r="CS27" s="184">
        <v>-2.07849006</v>
      </c>
      <c r="CT27" s="184">
        <v>0</v>
      </c>
      <c r="CU27" s="184">
        <v>-53.087811850000008</v>
      </c>
      <c r="CV27" s="184">
        <v>-5.9506646500000002</v>
      </c>
      <c r="CW27" s="184">
        <v>-0.52631578999999817</v>
      </c>
      <c r="CX27" s="184">
        <v>-57.171198440000005</v>
      </c>
      <c r="CY27" s="184">
        <v>4.3881332599999991</v>
      </c>
      <c r="CZ27" s="184">
        <v>0</v>
      </c>
      <c r="DA27" s="184">
        <v>-52.278323219999997</v>
      </c>
      <c r="DB27" s="184">
        <v>22.482747350000004</v>
      </c>
      <c r="DC27" s="184">
        <v>-3.5633789999998555E-2</v>
      </c>
      <c r="DD27" s="184">
        <v>-56.040175930000004</v>
      </c>
      <c r="DE27" s="184">
        <v>-2.2129983399999995</v>
      </c>
      <c r="DF27" s="184">
        <v>0</v>
      </c>
      <c r="DG27" s="184">
        <v>-53.090519350000001</v>
      </c>
      <c r="DH27" s="184">
        <v>-6.0177043770000003</v>
      </c>
      <c r="DI27" s="184">
        <v>18.998752700000001</v>
      </c>
      <c r="DJ27" s="184">
        <v>-55.885447079999999</v>
      </c>
      <c r="DK27" s="184">
        <v>150.14731449000001</v>
      </c>
      <c r="DL27" s="184">
        <v>-11.5</v>
      </c>
      <c r="DM27" s="184">
        <v>-50.941910660000005</v>
      </c>
      <c r="DN27" s="184">
        <v>-3.8597322500000004</v>
      </c>
      <c r="DO27" s="184">
        <v>0.51684291000000115</v>
      </c>
      <c r="DP27" s="184">
        <v>-49.147313420000003</v>
      </c>
      <c r="DQ27" s="184">
        <v>1.36371533</v>
      </c>
      <c r="DR27" s="184">
        <v>2.6017280800000009</v>
      </c>
      <c r="DS27" s="184">
        <v>-51.638570509999994</v>
      </c>
      <c r="DT27" s="184">
        <v>12.975571969999997</v>
      </c>
      <c r="DU27" s="184">
        <v>-12.026315789999998</v>
      </c>
      <c r="DV27" s="184">
        <v>-56.101993480000004</v>
      </c>
      <c r="DW27" s="184">
        <v>0</v>
      </c>
      <c r="DX27" s="184">
        <v>5.4519891799999982</v>
      </c>
      <c r="DY27" s="184">
        <v>-52.540031550000002</v>
      </c>
      <c r="DZ27" s="184">
        <v>-2.9024409800000006</v>
      </c>
      <c r="EA27" s="184">
        <v>-1.0623646899999954</v>
      </c>
      <c r="EB27" s="184">
        <v>-57.521234310000004</v>
      </c>
      <c r="EC27" s="184">
        <v>12.36170465</v>
      </c>
      <c r="ED27" s="184">
        <v>-9.0431674900000019</v>
      </c>
      <c r="EE27" s="184">
        <v>-51.47098562</v>
      </c>
      <c r="EF27" s="184">
        <v>21.730391190000002</v>
      </c>
      <c r="EG27" s="184">
        <v>-11.088351879999998</v>
      </c>
      <c r="EH27" s="184">
        <v>-5.3702542400000004</v>
      </c>
      <c r="EI27" s="184">
        <v>2.6673434900000004</v>
      </c>
      <c r="EJ27" s="184">
        <v>-11.5</v>
      </c>
      <c r="EK27" s="184">
        <v>-0.14677498000000005</v>
      </c>
      <c r="EL27" s="184">
        <v>-5.578698E-2</v>
      </c>
      <c r="EM27" s="184">
        <v>-11.724960799999998</v>
      </c>
      <c r="EN27" s="184">
        <v>21.61733001</v>
      </c>
      <c r="EO27" s="184">
        <v>2.85829493</v>
      </c>
      <c r="EP27" s="184">
        <v>13.5</v>
      </c>
      <c r="EQ27" s="184">
        <v>-0.46733915999999998</v>
      </c>
      <c r="ER27" s="184">
        <v>-5.578698E-2</v>
      </c>
      <c r="ES27" s="184">
        <v>-11.726315790000001</v>
      </c>
      <c r="ET27" s="184">
        <v>-5.84892959</v>
      </c>
      <c r="EU27" s="184">
        <v>0</v>
      </c>
      <c r="EV27" s="184">
        <v>0.83049443000000167</v>
      </c>
      <c r="EW27" s="184">
        <v>2.8629922099999994</v>
      </c>
      <c r="EX27" s="184">
        <v>-5.578698E-2</v>
      </c>
      <c r="EY27" s="184">
        <v>-1.0834026800000001</v>
      </c>
      <c r="EZ27" s="184">
        <v>-3.1765565099999997</v>
      </c>
      <c r="FA27" s="184">
        <v>0</v>
      </c>
      <c r="FB27" s="184">
        <v>0.14498456999999992</v>
      </c>
      <c r="FC27" s="184">
        <v>-0.41393629999999998</v>
      </c>
      <c r="FD27" s="184">
        <v>-5.578698E-2</v>
      </c>
      <c r="FE27" s="184">
        <v>9.1886890000000054E-2</v>
      </c>
      <c r="FF27" s="184">
        <v>11.450320000000001</v>
      </c>
      <c r="FG27" s="184">
        <v>2.0008779199999998</v>
      </c>
      <c r="FH27" s="184">
        <v>-0.45</v>
      </c>
      <c r="FI27" s="184">
        <v>-0.34623313999999999</v>
      </c>
      <c r="FJ27" s="184">
        <v>-5.578698E-2</v>
      </c>
      <c r="FK27" s="184">
        <v>-1.9731182700000001</v>
      </c>
      <c r="FL27" s="184">
        <v>12.491035523999999</v>
      </c>
      <c r="FM27" s="184">
        <v>-0.14306556000000001</v>
      </c>
      <c r="FN27" s="184">
        <v>-0.45</v>
      </c>
      <c r="FO27" s="184">
        <v>-0.34253564000000003</v>
      </c>
      <c r="FP27" s="184">
        <v>-0.38912031000000002</v>
      </c>
      <c r="FQ27" s="184">
        <v>-1.8181948300000004</v>
      </c>
      <c r="FR27" s="184">
        <v>32.583237930000003</v>
      </c>
      <c r="FS27" s="184">
        <v>0</v>
      </c>
      <c r="FT27" s="184">
        <v>-0.45</v>
      </c>
      <c r="FU27" s="184">
        <v>1.9655202099999998</v>
      </c>
      <c r="FV27" s="184">
        <v>-0.38912031000000002</v>
      </c>
      <c r="FW27" s="184">
        <v>-4.8581757400000001</v>
      </c>
    </row>
    <row r="28" spans="2:179">
      <c r="B28" s="185">
        <v>23</v>
      </c>
      <c r="C28" s="178" t="s">
        <v>94</v>
      </c>
      <c r="D28" s="180">
        <f t="shared" ref="D28:AS28" si="416">+SUM(D29:D31)</f>
        <v>604.55565293299719</v>
      </c>
      <c r="E28" s="180">
        <f t="shared" si="416"/>
        <v>56.347206277001021</v>
      </c>
      <c r="F28" s="180">
        <f t="shared" si="416"/>
        <v>1505.3694956899985</v>
      </c>
      <c r="G28" s="180">
        <f t="shared" si="416"/>
        <v>1714.5124116900022</v>
      </c>
      <c r="H28" s="180">
        <f t="shared" si="416"/>
        <v>-1660.4695853299995</v>
      </c>
      <c r="I28" s="180">
        <f t="shared" si="416"/>
        <v>-99.646509920000085</v>
      </c>
      <c r="J28" s="180">
        <f t="shared" si="416"/>
        <v>-346.35789810925996</v>
      </c>
      <c r="K28" s="180">
        <f t="shared" si="416"/>
        <v>131.83955666926008</v>
      </c>
      <c r="L28" s="180">
        <f t="shared" si="156"/>
        <v>-488.44054673636128</v>
      </c>
      <c r="M28" s="180">
        <f t="shared" si="9"/>
        <v>191.14067960000136</v>
      </c>
      <c r="N28" s="180">
        <f t="shared" si="416"/>
        <v>367.72025726789786</v>
      </c>
      <c r="O28" s="180">
        <f t="shared" si="416"/>
        <v>157.66531513546136</v>
      </c>
      <c r="P28" s="180">
        <f t="shared" si="416"/>
        <v>87.785336034485994</v>
      </c>
      <c r="Q28" s="180">
        <f t="shared" si="416"/>
        <v>-8.615255504847994</v>
      </c>
      <c r="R28" s="180">
        <f t="shared" si="416"/>
        <v>154.85417982790176</v>
      </c>
      <c r="S28" s="180">
        <f t="shared" si="416"/>
        <v>-129.1157433533408</v>
      </c>
      <c r="T28" s="180">
        <f t="shared" si="416"/>
        <v>108.16596368368413</v>
      </c>
      <c r="U28" s="180">
        <f t="shared" si="416"/>
        <v>-77.557193881244061</v>
      </c>
      <c r="V28" s="180">
        <f t="shared" si="416"/>
        <v>225.46944277436927</v>
      </c>
      <c r="W28" s="180">
        <f t="shared" si="416"/>
        <v>203.50073823735821</v>
      </c>
      <c r="X28" s="180">
        <f t="shared" si="416"/>
        <v>210.93486299944718</v>
      </c>
      <c r="Y28" s="180">
        <f t="shared" si="416"/>
        <v>865.46445167882382</v>
      </c>
      <c r="Z28" s="180">
        <f t="shared" si="416"/>
        <v>832.56690000000049</v>
      </c>
      <c r="AA28" s="180">
        <f t="shared" si="416"/>
        <v>414.08213762999839</v>
      </c>
      <c r="AB28" s="180">
        <f t="shared" si="416"/>
        <v>247.57040203000051</v>
      </c>
      <c r="AC28" s="180">
        <f t="shared" si="416"/>
        <v>220.29297203000277</v>
      </c>
      <c r="AD28" s="180">
        <f t="shared" si="416"/>
        <v>-794.05173696000008</v>
      </c>
      <c r="AE28" s="180">
        <f t="shared" si="416"/>
        <v>98.774572289998545</v>
      </c>
      <c r="AF28" s="180">
        <f t="shared" si="416"/>
        <v>-31.301144589998255</v>
      </c>
      <c r="AG28" s="180">
        <f t="shared" si="416"/>
        <v>-933.89127606999989</v>
      </c>
      <c r="AH28" s="180">
        <f t="shared" si="416"/>
        <v>269.51255836000092</v>
      </c>
      <c r="AI28" s="180">
        <f t="shared" si="416"/>
        <v>-44.999921130001383</v>
      </c>
      <c r="AJ28" s="180">
        <f t="shared" si="416"/>
        <v>-99.021856340001136</v>
      </c>
      <c r="AK28" s="180">
        <f t="shared" si="416"/>
        <v>-225.13729080999849</v>
      </c>
      <c r="AL28" s="180">
        <f t="shared" si="416"/>
        <v>32.366521489998746</v>
      </c>
      <c r="AM28" s="180">
        <f t="shared" si="416"/>
        <v>-29.908712719998803</v>
      </c>
      <c r="AN28" s="180">
        <f t="shared" si="416"/>
        <v>-81.435498350001723</v>
      </c>
      <c r="AO28" s="180">
        <f t="shared" si="416"/>
        <v>-267.3802085292582</v>
      </c>
      <c r="AP28" s="180">
        <f t="shared" si="416"/>
        <v>-72.739874380739693</v>
      </c>
      <c r="AQ28" s="180">
        <f t="shared" si="416"/>
        <v>89.135101059999002</v>
      </c>
      <c r="AR28" s="180">
        <f t="shared" si="416"/>
        <v>120.27098950999977</v>
      </c>
      <c r="AS28" s="180">
        <f t="shared" si="416"/>
        <v>-4.8266595199990121</v>
      </c>
      <c r="AT28" s="180">
        <f t="shared" si="289"/>
        <v>109.77793860999242</v>
      </c>
      <c r="AU28" s="180">
        <f t="shared" si="290"/>
        <v>-200.4505960399689</v>
      </c>
      <c r="AV28" s="180">
        <f t="shared" si="291"/>
        <v>-231.61706838002448</v>
      </c>
      <c r="AW28" s="180">
        <f t="shared" si="292"/>
        <v>-166.15082092636035</v>
      </c>
      <c r="AX28" s="180">
        <f t="shared" si="161"/>
        <v>144.01321418000077</v>
      </c>
      <c r="AY28" s="180">
        <f t="shared" si="162"/>
        <v>41.733966299999167</v>
      </c>
      <c r="AZ28" s="180">
        <f t="shared" si="12"/>
        <v>84.505505970000854</v>
      </c>
      <c r="BA28" s="180">
        <f t="shared" si="13"/>
        <v>-79.112006849999432</v>
      </c>
      <c r="BB28" s="180">
        <f t="shared" si="14"/>
        <v>-131.82959249000021</v>
      </c>
      <c r="BC28" s="180">
        <f t="shared" ref="BC28" si="417">+SUM(BC29:BC31)</f>
        <v>55.157581686998995</v>
      </c>
      <c r="BD28" s="180">
        <f t="shared" ref="BD28:BK28" si="418">+SUM(BD29:BD31)</f>
        <v>130.73778649944967</v>
      </c>
      <c r="BE28" s="180">
        <f t="shared" si="418"/>
        <v>181.82488908144916</v>
      </c>
      <c r="BF28" s="180">
        <f t="shared" si="418"/>
        <v>89.749031715884527</v>
      </c>
      <c r="BG28" s="180">
        <f t="shared" si="418"/>
        <v>-24.600337542484951</v>
      </c>
      <c r="BH28" s="180">
        <f t="shared" si="418"/>
        <v>92.516620962061765</v>
      </c>
      <c r="BI28" s="180">
        <f t="shared" si="418"/>
        <v>23.73662806028824</v>
      </c>
      <c r="BJ28" s="180">
        <f t="shared" si="418"/>
        <v>2.0568288523417522</v>
      </c>
      <c r="BK28" s="180">
        <f t="shared" si="418"/>
        <v>61.991879121856002</v>
      </c>
      <c r="BL28" s="180">
        <f t="shared" ref="BL28:DW28" si="419">+SUM(BL29:BL31)</f>
        <v>1.1644036697538951</v>
      </c>
      <c r="BM28" s="180">
        <f t="shared" si="419"/>
        <v>-12.295716256599718</v>
      </c>
      <c r="BN28" s="180">
        <f t="shared" si="419"/>
        <v>2.516057081997829</v>
      </c>
      <c r="BO28" s="180">
        <f t="shared" si="419"/>
        <v>2.3364315990010454</v>
      </c>
      <c r="BP28" s="180">
        <f t="shared" si="419"/>
        <v>112.44816397970028</v>
      </c>
      <c r="BQ28" s="180">
        <f t="shared" si="419"/>
        <v>40.069584249200432</v>
      </c>
      <c r="BR28" s="180">
        <f t="shared" si="419"/>
        <v>3.3032611550220139</v>
      </c>
      <c r="BS28" s="180">
        <f t="shared" si="419"/>
        <v>-46.670827159873724</v>
      </c>
      <c r="BT28" s="180">
        <f t="shared" si="419"/>
        <v>-85.748177348489094</v>
      </c>
      <c r="BU28" s="180">
        <f t="shared" si="419"/>
        <v>86.927415669089768</v>
      </c>
      <c r="BV28" s="180">
        <f t="shared" si="419"/>
        <v>290.36479864952338</v>
      </c>
      <c r="BW28" s="180">
        <f t="shared" si="419"/>
        <v>-269.12625063492902</v>
      </c>
      <c r="BX28" s="180">
        <f t="shared" si="419"/>
        <v>-99.26146400664426</v>
      </c>
      <c r="BY28" s="180">
        <f t="shared" si="419"/>
        <v>-44.826356513349253</v>
      </c>
      <c r="BZ28" s="180">
        <f t="shared" si="419"/>
        <v>66.530626638749453</v>
      </c>
      <c r="CA28" s="180">
        <f t="shared" si="419"/>
        <v>99.365829246998672</v>
      </c>
      <c r="CB28" s="180">
        <f t="shared" si="419"/>
        <v>187.5580260471491</v>
      </c>
      <c r="CC28" s="180">
        <f t="shared" si="419"/>
        <v>-61.454412519778508</v>
      </c>
      <c r="CD28" s="180">
        <f t="shared" si="419"/>
        <v>128.02027252048208</v>
      </c>
      <c r="CE28" s="180">
        <f t="shared" si="419"/>
        <v>40.719595829196393</v>
      </c>
      <c r="CF28" s="180">
        <f t="shared" si="419"/>
        <v>34.760869887679718</v>
      </c>
      <c r="CG28" s="180">
        <f t="shared" si="419"/>
        <v>-169.44644382299455</v>
      </c>
      <c r="CH28" s="180">
        <f t="shared" si="419"/>
        <v>231.03043629240042</v>
      </c>
      <c r="CI28" s="180">
        <f t="shared" si="419"/>
        <v>149.35087053004131</v>
      </c>
      <c r="CJ28" s="180">
        <f t="shared" si="419"/>
        <v>60.807235894849015</v>
      </c>
      <c r="CK28" s="180">
        <f t="shared" si="419"/>
        <v>167.95585928372549</v>
      </c>
      <c r="CL28" s="180">
        <f t="shared" si="419"/>
        <v>636.70135650024929</v>
      </c>
      <c r="CM28" s="180">
        <f t="shared" si="419"/>
        <v>540.23419906000197</v>
      </c>
      <c r="CN28" s="180">
        <f t="shared" si="419"/>
        <v>71.382883170000355</v>
      </c>
      <c r="CO28" s="180">
        <f t="shared" si="419"/>
        <v>220.94981776999819</v>
      </c>
      <c r="CP28" s="180">
        <f t="shared" si="419"/>
        <v>184.3236019400006</v>
      </c>
      <c r="CQ28" s="180">
        <f t="shared" si="419"/>
        <v>84.66257759000132</v>
      </c>
      <c r="CR28" s="180">
        <f t="shared" si="419"/>
        <v>145.09595809999647</v>
      </c>
      <c r="CS28" s="180">
        <f t="shared" si="419"/>
        <v>155.40274254000178</v>
      </c>
      <c r="CT28" s="180">
        <f t="shared" si="419"/>
        <v>7.7709471700004897</v>
      </c>
      <c r="CU28" s="180">
        <f t="shared" si="419"/>
        <v>84.396712319998215</v>
      </c>
      <c r="CV28" s="180">
        <f t="shared" si="419"/>
        <v>74.419144130013507</v>
      </c>
      <c r="CW28" s="180">
        <f t="shared" si="419"/>
        <v>212.99610264998813</v>
      </c>
      <c r="CX28" s="180">
        <f t="shared" si="419"/>
        <v>-67.122274749998866</v>
      </c>
      <c r="CY28" s="180">
        <f t="shared" si="419"/>
        <v>223.62745148999693</v>
      </c>
      <c r="CZ28" s="180">
        <f t="shared" si="419"/>
        <v>-609.69605447999515</v>
      </c>
      <c r="DA28" s="180">
        <f t="shared" si="419"/>
        <v>-407.98313397000192</v>
      </c>
      <c r="DB28" s="180">
        <f t="shared" si="419"/>
        <v>-67.019351050001575</v>
      </c>
      <c r="DC28" s="180">
        <f t="shared" si="419"/>
        <v>162.85054177000092</v>
      </c>
      <c r="DD28" s="180">
        <f t="shared" si="419"/>
        <v>2.9433815699991897</v>
      </c>
      <c r="DE28" s="180">
        <f t="shared" si="419"/>
        <v>-19.005549379997142</v>
      </c>
      <c r="DF28" s="180">
        <f t="shared" si="419"/>
        <v>95.907022299998033</v>
      </c>
      <c r="DG28" s="180">
        <f t="shared" si="419"/>
        <v>-108.20261750999916</v>
      </c>
      <c r="DH28" s="180">
        <f t="shared" si="419"/>
        <v>26.318105619998306</v>
      </c>
      <c r="DI28" s="180">
        <f t="shared" si="419"/>
        <v>-356.72693996999783</v>
      </c>
      <c r="DJ28" s="180">
        <f t="shared" si="419"/>
        <v>-603.48244172000034</v>
      </c>
      <c r="DK28" s="180">
        <f t="shared" si="419"/>
        <v>265.24324940000031</v>
      </c>
      <c r="DL28" s="180">
        <f t="shared" si="419"/>
        <v>-31.013183690001252</v>
      </c>
      <c r="DM28" s="180">
        <f t="shared" si="419"/>
        <v>35.282492650001835</v>
      </c>
      <c r="DN28" s="180">
        <f t="shared" si="419"/>
        <v>0.44713832999703484</v>
      </c>
      <c r="DO28" s="180">
        <f t="shared" si="419"/>
        <v>123.26010607000168</v>
      </c>
      <c r="DP28" s="180">
        <f t="shared" si="419"/>
        <v>-168.70716553000011</v>
      </c>
      <c r="DQ28" s="180">
        <f t="shared" si="419"/>
        <v>339.70933224999993</v>
      </c>
      <c r="DR28" s="180">
        <f t="shared" si="419"/>
        <v>-244.46018792999993</v>
      </c>
      <c r="DS28" s="180">
        <f t="shared" si="419"/>
        <v>-194.27100066000116</v>
      </c>
      <c r="DT28" s="180">
        <f t="shared" si="419"/>
        <v>143.21124994999877</v>
      </c>
      <c r="DU28" s="180">
        <f t="shared" si="419"/>
        <v>-325.65109743999653</v>
      </c>
      <c r="DV28" s="180">
        <f t="shared" si="419"/>
        <v>-42.697443320000716</v>
      </c>
      <c r="DW28" s="180">
        <f t="shared" si="419"/>
        <v>71.206161260000684</v>
      </c>
      <c r="DX28" s="180">
        <f t="shared" ref="DX28:FT28" si="420">+SUM(DX29:DX31)</f>
        <v>-86.778973839999779</v>
      </c>
      <c r="DY28" s="180">
        <f t="shared" si="420"/>
        <v>47.939334069997841</v>
      </c>
      <c r="DZ28" s="180">
        <f t="shared" si="420"/>
        <v>-75.657132635620854</v>
      </c>
      <c r="EA28" s="180">
        <f t="shared" si="420"/>
        <v>81.821528375620829</v>
      </c>
      <c r="EB28" s="180">
        <f t="shared" si="420"/>
        <v>-36.073108459998785</v>
      </c>
      <c r="EC28" s="180">
        <f t="shared" si="420"/>
        <v>40.340006809999849</v>
      </c>
      <c r="ED28" s="180">
        <f t="shared" si="420"/>
        <v>-68.795371720001214</v>
      </c>
      <c r="EE28" s="180">
        <f t="shared" si="420"/>
        <v>-52.980133440000344</v>
      </c>
      <c r="EF28" s="180">
        <f t="shared" si="420"/>
        <v>-220.46749314999985</v>
      </c>
      <c r="EG28" s="180">
        <f t="shared" si="420"/>
        <v>-90.352761631129681</v>
      </c>
      <c r="EH28" s="180">
        <f t="shared" si="420"/>
        <v>43.440046251871323</v>
      </c>
      <c r="EI28" s="180">
        <f t="shared" si="420"/>
        <v>-20.481155380741299</v>
      </c>
      <c r="EJ28" s="180">
        <f t="shared" si="420"/>
        <v>-20.313646859999714</v>
      </c>
      <c r="EK28" s="180">
        <f t="shared" si="420"/>
        <v>-31.94507213999869</v>
      </c>
      <c r="EL28" s="180">
        <f t="shared" si="420"/>
        <v>28.912823059998999</v>
      </c>
      <c r="EM28" s="180">
        <f t="shared" si="420"/>
        <v>2.6743801100009179</v>
      </c>
      <c r="EN28" s="180">
        <f t="shared" si="420"/>
        <v>57.547897889999092</v>
      </c>
      <c r="EO28" s="180">
        <f t="shared" si="420"/>
        <v>156.00510154999913</v>
      </c>
      <c r="EP28" s="180">
        <f t="shared" si="420"/>
        <v>148.72476628000095</v>
      </c>
      <c r="EQ28" s="180">
        <f t="shared" si="420"/>
        <v>-184.45887832000031</v>
      </c>
      <c r="ER28" s="180">
        <f t="shared" si="420"/>
        <v>-51.613584180000203</v>
      </c>
      <c r="ES28" s="180">
        <f t="shared" si="420"/>
        <v>18.011662790000322</v>
      </c>
      <c r="ET28" s="180">
        <f t="shared" si="420"/>
        <v>28.775261870000875</v>
      </c>
      <c r="EU28" s="180">
        <f t="shared" si="420"/>
        <v>-94.844144779967479</v>
      </c>
      <c r="EV28" s="180">
        <f t="shared" si="420"/>
        <v>-91.442725480029779</v>
      </c>
      <c r="EW28" s="180">
        <f t="shared" si="420"/>
        <v>296.06480886998969</v>
      </c>
      <c r="EX28" s="180">
        <f t="shared" si="420"/>
        <v>-267.31557493999208</v>
      </c>
      <c r="EY28" s="180">
        <f t="shared" si="420"/>
        <v>37.28476575000208</v>
      </c>
      <c r="EZ28" s="180">
        <f t="shared" si="420"/>
        <v>29.58021315002112</v>
      </c>
      <c r="FA28" s="180">
        <f t="shared" si="420"/>
        <v>53.232234260001306</v>
      </c>
      <c r="FB28" s="180">
        <f t="shared" si="420"/>
        <v>67.677745939969583</v>
      </c>
      <c r="FC28" s="180">
        <f t="shared" si="420"/>
        <v>-352.52704857999538</v>
      </c>
      <c r="FD28" s="180">
        <f t="shared" si="420"/>
        <v>12.256658270001068</v>
      </c>
      <c r="FE28" s="180">
        <f t="shared" si="420"/>
        <v>-57.266471100001418</v>
      </c>
      <c r="FF28" s="180">
        <f t="shared" si="420"/>
        <v>-121.14100809636001</v>
      </c>
      <c r="FG28" s="180">
        <f t="shared" si="420"/>
        <v>-24.165892440000448</v>
      </c>
      <c r="FH28" s="180">
        <f t="shared" si="420"/>
        <v>88.550976920001006</v>
      </c>
      <c r="FI28" s="180">
        <f t="shared" si="420"/>
        <v>79.628129700000216</v>
      </c>
      <c r="FJ28" s="180">
        <f t="shared" si="420"/>
        <v>21.607367159998603</v>
      </c>
      <c r="FK28" s="180">
        <f t="shared" si="420"/>
        <v>21.754260920001002</v>
      </c>
      <c r="FL28" s="180">
        <f t="shared" si="420"/>
        <v>-1.6276617800004374</v>
      </c>
      <c r="FM28" s="180">
        <f t="shared" si="420"/>
        <v>-41.958941649999076</v>
      </c>
      <c r="FN28" s="180">
        <f t="shared" si="420"/>
        <v>100.59507916999968</v>
      </c>
      <c r="FO28" s="180">
        <f t="shared" si="420"/>
        <v>25.869368450000252</v>
      </c>
      <c r="FP28" s="180">
        <f t="shared" si="420"/>
        <v>-26.156109410000852</v>
      </c>
      <c r="FQ28" s="180">
        <f t="shared" si="420"/>
        <v>-56.09477959999947</v>
      </c>
      <c r="FR28" s="180">
        <f t="shared" si="420"/>
        <v>3.1388821600008896</v>
      </c>
      <c r="FS28" s="180">
        <f t="shared" si="420"/>
        <v>-159.48703643999994</v>
      </c>
      <c r="FT28" s="180">
        <f t="shared" si="420"/>
        <v>10.656701310000187</v>
      </c>
      <c r="FU28" s="180">
        <f t="shared" ref="FU28:FW28" si="421">+SUM(FU29:FU31)</f>
        <v>17.000742639999544</v>
      </c>
      <c r="FV28" s="180">
        <f t="shared" si="421"/>
        <v>-127.68243649999977</v>
      </c>
      <c r="FW28" s="180">
        <f t="shared" si="421"/>
        <v>54.245091969999919</v>
      </c>
    </row>
    <row r="29" spans="2:179">
      <c r="B29" s="186">
        <v>231</v>
      </c>
      <c r="C29" s="191" t="s">
        <v>116</v>
      </c>
      <c r="D29" s="183">
        <f t="shared" ref="D29:D30" si="422">+SUM(BC29:BN29)</f>
        <v>618.17810835999717</v>
      </c>
      <c r="E29" s="183">
        <f t="shared" ref="E29:E30" si="423">+SUM(BO29:BZ29)</f>
        <v>72.85440179000102</v>
      </c>
      <c r="F29" s="183">
        <f t="shared" ref="F29:F30" si="424">+SUM(CA29:CL29)</f>
        <v>1026.6427456699985</v>
      </c>
      <c r="G29" s="183">
        <f t="shared" ref="G29:G30" si="425">+SUM(CM29:CX29)</f>
        <v>1257.5807756900022</v>
      </c>
      <c r="H29" s="183">
        <f t="shared" ref="H29:H30" si="426">+SUM(CY29:DJ29)</f>
        <v>-1626.2866962099997</v>
      </c>
      <c r="I29" s="183">
        <f t="shared" ref="I29:I30" si="427">+SUM(DK29:DV29)</f>
        <v>-67.848686880000059</v>
      </c>
      <c r="J29" s="183">
        <f t="shared" ref="J29:J30" si="428">+SUM(DW29:EH29)</f>
        <v>-256.41536669875632</v>
      </c>
      <c r="K29" s="183">
        <f t="shared" ref="K29:K30" si="429">+SUM(EI29:ET29)</f>
        <v>239.7684172987565</v>
      </c>
      <c r="L29" s="183">
        <f t="shared" si="156"/>
        <v>-380.76049944636134</v>
      </c>
      <c r="M29" s="183">
        <f t="shared" si="9"/>
        <v>284.45210361000136</v>
      </c>
      <c r="N29" s="183">
        <f>+SUM(BC29:BE29)</f>
        <v>386.60080498789785</v>
      </c>
      <c r="O29" s="183">
        <f>+SUM(BF29:BH29)</f>
        <v>157.31620294546133</v>
      </c>
      <c r="P29" s="183">
        <f>+SUM(BI29:BK29)</f>
        <v>85.679868414486009</v>
      </c>
      <c r="Q29" s="183">
        <f>+SUM(BL29:BN29)</f>
        <v>-11.418767987848014</v>
      </c>
      <c r="R29" s="183">
        <f>+SUM(BO29:BQ29)</f>
        <v>177.29836789090177</v>
      </c>
      <c r="S29" s="183">
        <f>+SUM(BR29:BT29)</f>
        <v>-129.0045716433408</v>
      </c>
      <c r="T29" s="183">
        <f>+SUM(BU29:BW29)</f>
        <v>106.59027752368411</v>
      </c>
      <c r="U29" s="183">
        <f>+SUM(BX29:BZ29)</f>
        <v>-82.029671981244064</v>
      </c>
      <c r="V29" s="183">
        <f>+SUM(CA29:CC29)</f>
        <v>232.76309059940127</v>
      </c>
      <c r="W29" s="183">
        <f>+SUM(CD29:CF29)</f>
        <v>218.87223662432621</v>
      </c>
      <c r="X29" s="183">
        <f>+SUM(CG29:CI29)</f>
        <v>210.10298526904717</v>
      </c>
      <c r="Y29" s="183">
        <f>+SUM(CJ29:CL29)</f>
        <v>364.90443317722384</v>
      </c>
      <c r="Z29" s="183">
        <f>+SUM(CM29:CO29)</f>
        <v>351.87069651000047</v>
      </c>
      <c r="AA29" s="183">
        <f>+SUM(CP29:CR29)</f>
        <v>405.66945550999844</v>
      </c>
      <c r="AB29" s="183">
        <f>+SUM(CS29:CU29)</f>
        <v>240.7101218200005</v>
      </c>
      <c r="AC29" s="183">
        <f>+SUM(CV29:CX29)</f>
        <v>259.33050185000275</v>
      </c>
      <c r="AD29" s="183">
        <f>+SUM(CY29:DA29)</f>
        <v>-758.07877051000014</v>
      </c>
      <c r="AE29" s="183">
        <f>+SUM(DB29:DD29)</f>
        <v>98.880791439998575</v>
      </c>
      <c r="AF29" s="183">
        <f>+SUM(DE29:DG29)</f>
        <v>-14.771460939998178</v>
      </c>
      <c r="AG29" s="183">
        <f>+SUM(DH29:DJ29)</f>
        <v>-952.31725619999997</v>
      </c>
      <c r="AH29" s="183">
        <f>+SUM(DK29:DM29)</f>
        <v>253.69660161000093</v>
      </c>
      <c r="AI29" s="183">
        <f>+SUM(DN29:DP29)</f>
        <v>-15.517308000001321</v>
      </c>
      <c r="AJ29" s="183">
        <f>+SUM(DQ29:DS29)</f>
        <v>-97.121795630001088</v>
      </c>
      <c r="AK29" s="183">
        <f>+SUM(DT29:DV29)</f>
        <v>-208.90618485999858</v>
      </c>
      <c r="AL29" s="183">
        <f>+SUM(DW29:DY29)</f>
        <v>53.08096307329879</v>
      </c>
      <c r="AM29" s="183">
        <f>+SUM(DZ29:EB29)</f>
        <v>-8.725621603298805</v>
      </c>
      <c r="AN29" s="183">
        <f>+SUM(EC29:EE29)</f>
        <v>-62.695217210001829</v>
      </c>
      <c r="AO29" s="183">
        <f>+SUM(EF29:EH29)</f>
        <v>-238.07549095875447</v>
      </c>
      <c r="AP29" s="183">
        <f>+SUM(EI29:EK29)</f>
        <v>-110.32372924124343</v>
      </c>
      <c r="AQ29" s="183">
        <f>+SUM(EL29:EN29)</f>
        <v>183.73117117999914</v>
      </c>
      <c r="AR29" s="183">
        <f>+SUM(EO29:EQ29)</f>
        <v>148.16371998999966</v>
      </c>
      <c r="AS29" s="183">
        <f>+SUM(ER29:ET29)</f>
        <v>18.19725537000113</v>
      </c>
      <c r="AT29" s="183">
        <f t="shared" si="289"/>
        <v>147.97880070999236</v>
      </c>
      <c r="AU29" s="183">
        <f t="shared" si="290"/>
        <v>-187.99751501996889</v>
      </c>
      <c r="AV29" s="183">
        <f t="shared" si="291"/>
        <v>-194.14764015002447</v>
      </c>
      <c r="AW29" s="183">
        <f t="shared" si="292"/>
        <v>-146.59414498636033</v>
      </c>
      <c r="AX29" s="183">
        <f t="shared" si="161"/>
        <v>166.94507416000079</v>
      </c>
      <c r="AY29" s="183">
        <f t="shared" si="162"/>
        <v>64.017486959999133</v>
      </c>
      <c r="AZ29" s="183">
        <f t="shared" si="12"/>
        <v>108.19165222000083</v>
      </c>
      <c r="BA29" s="183">
        <f t="shared" si="13"/>
        <v>-54.702109729999393</v>
      </c>
      <c r="BB29" s="183">
        <f t="shared" si="14"/>
        <v>-112.03296815000022</v>
      </c>
      <c r="BC29" s="184">
        <v>79.337817596999002</v>
      </c>
      <c r="BD29" s="184">
        <v>127.41187371944966</v>
      </c>
      <c r="BE29" s="184">
        <v>179.85111367144918</v>
      </c>
      <c r="BF29" s="184">
        <v>90.472780325884514</v>
      </c>
      <c r="BG29" s="184">
        <v>-29.004097972484942</v>
      </c>
      <c r="BH29" s="184">
        <v>95.847520592061755</v>
      </c>
      <c r="BI29" s="184">
        <v>21.48889554028824</v>
      </c>
      <c r="BJ29" s="184">
        <v>2.4646506323417725</v>
      </c>
      <c r="BK29" s="184">
        <v>61.726322241855996</v>
      </c>
      <c r="BL29" s="184">
        <v>-1.0871162202461164</v>
      </c>
      <c r="BM29" s="184">
        <v>-10.442354077599703</v>
      </c>
      <c r="BN29" s="184">
        <v>0.11070230999780506</v>
      </c>
      <c r="BO29" s="184">
        <v>26.726428432001057</v>
      </c>
      <c r="BP29" s="184">
        <v>111.99497659970029</v>
      </c>
      <c r="BQ29" s="184">
        <v>38.576962859200421</v>
      </c>
      <c r="BR29" s="184">
        <v>2.7118584650220328</v>
      </c>
      <c r="BS29" s="184">
        <v>-48.214790649873748</v>
      </c>
      <c r="BT29" s="184">
        <v>-83.50163945848908</v>
      </c>
      <c r="BU29" s="184">
        <v>86.577300039089778</v>
      </c>
      <c r="BV29" s="184">
        <v>292.73672121952336</v>
      </c>
      <c r="BW29" s="184">
        <v>-272.72374373492903</v>
      </c>
      <c r="BX29" s="184">
        <v>-97.671231016644242</v>
      </c>
      <c r="BY29" s="184">
        <v>-46.462041773349256</v>
      </c>
      <c r="BZ29" s="184">
        <v>62.103600808749434</v>
      </c>
      <c r="CA29" s="184">
        <v>117.70589624699869</v>
      </c>
      <c r="CB29" s="184">
        <v>189.39658598394908</v>
      </c>
      <c r="CC29" s="184">
        <v>-74.339391631546505</v>
      </c>
      <c r="CD29" s="184">
        <v>126.10232074173177</v>
      </c>
      <c r="CE29" s="184">
        <v>61.23704922291472</v>
      </c>
      <c r="CF29" s="184">
        <v>31.532866659679712</v>
      </c>
      <c r="CG29" s="184">
        <v>-174.56637423499456</v>
      </c>
      <c r="CH29" s="184">
        <v>239.09323872240043</v>
      </c>
      <c r="CI29" s="184">
        <v>145.57612078164129</v>
      </c>
      <c r="CJ29" s="184">
        <v>58.974934003249018</v>
      </c>
      <c r="CK29" s="184">
        <v>173.2096610147255</v>
      </c>
      <c r="CL29" s="184">
        <v>132.71983815924932</v>
      </c>
      <c r="CM29" s="184">
        <v>61.467953620001936</v>
      </c>
      <c r="CN29" s="184">
        <v>73.742000200000348</v>
      </c>
      <c r="CO29" s="184">
        <v>216.66074268999819</v>
      </c>
      <c r="CP29" s="184">
        <v>169.0092968200006</v>
      </c>
      <c r="CQ29" s="184">
        <v>101.23901746000138</v>
      </c>
      <c r="CR29" s="184">
        <v>135.42114122999646</v>
      </c>
      <c r="CS29" s="184">
        <v>152.12532242000179</v>
      </c>
      <c r="CT29" s="184">
        <v>12.729765260000477</v>
      </c>
      <c r="CU29" s="184">
        <v>75.855034139998224</v>
      </c>
      <c r="CV29" s="184">
        <v>97.741723330013428</v>
      </c>
      <c r="CW29" s="184">
        <v>207.33119854998813</v>
      </c>
      <c r="CX29" s="184">
        <v>-45.742420029998812</v>
      </c>
      <c r="CY29" s="184">
        <v>260.38153545999694</v>
      </c>
      <c r="CZ29" s="184">
        <v>-615.21975412999518</v>
      </c>
      <c r="DA29" s="184">
        <v>-403.2405518400019</v>
      </c>
      <c r="DB29" s="184">
        <v>-68.548487930001556</v>
      </c>
      <c r="DC29" s="184">
        <v>158.78575697000088</v>
      </c>
      <c r="DD29" s="184">
        <v>8.6435223999992559</v>
      </c>
      <c r="DE29" s="184">
        <v>-5.0771188899971094</v>
      </c>
      <c r="DF29" s="184">
        <v>95.375515459998041</v>
      </c>
      <c r="DG29" s="184">
        <v>-105.06985750999911</v>
      </c>
      <c r="DH29" s="184">
        <v>40.667843909998282</v>
      </c>
      <c r="DI29" s="184">
        <v>-377.74150390999785</v>
      </c>
      <c r="DJ29" s="184">
        <v>-615.24359620000041</v>
      </c>
      <c r="DK29" s="184">
        <v>269.41270249000036</v>
      </c>
      <c r="DL29" s="184">
        <v>-41.703240980001283</v>
      </c>
      <c r="DM29" s="184">
        <v>25.987140100001852</v>
      </c>
      <c r="DN29" s="184">
        <v>26.924078659997122</v>
      </c>
      <c r="DO29" s="184">
        <v>119.01957401000163</v>
      </c>
      <c r="DP29" s="184">
        <v>-161.46096067000008</v>
      </c>
      <c r="DQ29" s="184">
        <v>345.09359709</v>
      </c>
      <c r="DR29" s="184">
        <v>-247.89103470999999</v>
      </c>
      <c r="DS29" s="184">
        <v>-194.32435801000111</v>
      </c>
      <c r="DT29" s="184">
        <v>158.12914299999875</v>
      </c>
      <c r="DU29" s="184">
        <v>-329.97620892999657</v>
      </c>
      <c r="DV29" s="184">
        <v>-37.05911893000075</v>
      </c>
      <c r="DW29" s="184">
        <v>83.742540430000645</v>
      </c>
      <c r="DX29" s="184">
        <v>-82.045362529999693</v>
      </c>
      <c r="DY29" s="184">
        <v>51.383785173297838</v>
      </c>
      <c r="DZ29" s="184">
        <v>-62.184269013299854</v>
      </c>
      <c r="EA29" s="184">
        <v>79.723703249999744</v>
      </c>
      <c r="EB29" s="184">
        <v>-26.265055839998695</v>
      </c>
      <c r="EC29" s="184">
        <v>48.434262209999815</v>
      </c>
      <c r="ED29" s="184">
        <v>-65.530057790001138</v>
      </c>
      <c r="EE29" s="184">
        <v>-45.599421630000506</v>
      </c>
      <c r="EF29" s="184">
        <v>-210.53966284999979</v>
      </c>
      <c r="EG29" s="184">
        <v>-75.484704796812593</v>
      </c>
      <c r="EH29" s="184">
        <v>47.948876688057908</v>
      </c>
      <c r="EI29" s="184">
        <v>-66.54324768124502</v>
      </c>
      <c r="EJ29" s="184">
        <v>-20.673070129999587</v>
      </c>
      <c r="EK29" s="184">
        <v>-23.10741142999882</v>
      </c>
      <c r="EL29" s="184">
        <v>109.31959269999902</v>
      </c>
      <c r="EM29" s="184">
        <v>9.5755611800009319</v>
      </c>
      <c r="EN29" s="184">
        <v>64.836017299999185</v>
      </c>
      <c r="EO29" s="184">
        <v>166.91721606999909</v>
      </c>
      <c r="EP29" s="184">
        <v>158.45566456000097</v>
      </c>
      <c r="EQ29" s="184">
        <v>-177.20916064000039</v>
      </c>
      <c r="ER29" s="184">
        <v>-42.664932510000199</v>
      </c>
      <c r="ES29" s="184">
        <v>24.736816580000323</v>
      </c>
      <c r="ET29" s="184">
        <v>36.125371300001007</v>
      </c>
      <c r="EU29" s="184">
        <v>-73.070377219967668</v>
      </c>
      <c r="EV29" s="184">
        <v>-83.61359725002967</v>
      </c>
      <c r="EW29" s="184">
        <v>304.66277517998969</v>
      </c>
      <c r="EX29" s="184">
        <v>-259.07907283999202</v>
      </c>
      <c r="EY29" s="184">
        <v>39.388344060002055</v>
      </c>
      <c r="EZ29" s="184">
        <v>31.693213760021081</v>
      </c>
      <c r="FA29" s="184">
        <v>74.179089020001356</v>
      </c>
      <c r="FB29" s="184">
        <v>75.822214019969579</v>
      </c>
      <c r="FC29" s="184">
        <v>-344.14894318999541</v>
      </c>
      <c r="FD29" s="184">
        <v>20.782842420001089</v>
      </c>
      <c r="FE29" s="184">
        <v>-49.478793600001381</v>
      </c>
      <c r="FF29" s="184">
        <v>-117.89819380636004</v>
      </c>
      <c r="FG29" s="184">
        <v>-16.144598140000426</v>
      </c>
      <c r="FH29" s="184">
        <v>96.208704200000966</v>
      </c>
      <c r="FI29" s="184">
        <v>86.880968100000246</v>
      </c>
      <c r="FJ29" s="184">
        <v>29.438547969998581</v>
      </c>
      <c r="FK29" s="184">
        <v>29.881994580000992</v>
      </c>
      <c r="FL29" s="184">
        <v>4.6969444099995599</v>
      </c>
      <c r="FM29" s="184">
        <v>-34.101985669999067</v>
      </c>
      <c r="FN29" s="184">
        <v>108.52618482999969</v>
      </c>
      <c r="FO29" s="184">
        <v>33.767453060000207</v>
      </c>
      <c r="FP29" s="184">
        <v>-17.921663450000779</v>
      </c>
      <c r="FQ29" s="184">
        <v>-48.074287079999522</v>
      </c>
      <c r="FR29" s="184">
        <v>11.293840800000908</v>
      </c>
      <c r="FS29" s="184">
        <v>-151.92745925999998</v>
      </c>
      <c r="FT29" s="184">
        <v>16.339571110000179</v>
      </c>
      <c r="FU29" s="184">
        <v>23.554919999999584</v>
      </c>
      <c r="FV29" s="184">
        <v>-120.71856199999979</v>
      </c>
      <c r="FW29" s="184">
        <v>61.204576999999972</v>
      </c>
    </row>
    <row r="30" spans="2:179">
      <c r="B30" s="186">
        <v>232</v>
      </c>
      <c r="C30" s="191" t="s">
        <v>100</v>
      </c>
      <c r="D30" s="183">
        <f t="shared" si="422"/>
        <v>-13.622455426999991</v>
      </c>
      <c r="E30" s="183">
        <f t="shared" si="423"/>
        <v>-16.507195512999999</v>
      </c>
      <c r="F30" s="183">
        <f t="shared" si="424"/>
        <v>-21.273249980000024</v>
      </c>
      <c r="G30" s="183">
        <f t="shared" si="425"/>
        <v>27.97720600000001</v>
      </c>
      <c r="H30" s="183">
        <f t="shared" si="426"/>
        <v>46.137506880000011</v>
      </c>
      <c r="I30" s="183">
        <f t="shared" si="427"/>
        <v>54.156109839999999</v>
      </c>
      <c r="J30" s="183">
        <f t="shared" si="428"/>
        <v>25.748366299496389</v>
      </c>
      <c r="K30" s="183">
        <f t="shared" si="429"/>
        <v>-7.4827881194964103</v>
      </c>
      <c r="L30" s="183">
        <f t="shared" si="156"/>
        <v>-11.468381759999978</v>
      </c>
      <c r="M30" s="183">
        <f t="shared" si="9"/>
        <v>0</v>
      </c>
      <c r="N30" s="183">
        <f>+SUM(BC30:BE30)</f>
        <v>-18.88054772000001</v>
      </c>
      <c r="O30" s="183">
        <f>+SUM(BF30:BH30)</f>
        <v>0.34911219000001381</v>
      </c>
      <c r="P30" s="183">
        <f>+SUM(BI30:BK30)</f>
        <v>2.1054676199999847</v>
      </c>
      <c r="Q30" s="183">
        <f>+SUM(BL30:BN30)</f>
        <v>2.80351248300002</v>
      </c>
      <c r="R30" s="183">
        <f>+SUM(BO30:BQ30)</f>
        <v>-22.444188063000013</v>
      </c>
      <c r="S30" s="183">
        <f>+SUM(BR30:BT30)</f>
        <v>-0.11117171000000781</v>
      </c>
      <c r="T30" s="183">
        <f>+SUM(BU30:BW30)</f>
        <v>1.5756861600000178</v>
      </c>
      <c r="U30" s="183">
        <f>+SUM(BX30:BZ30)</f>
        <v>4.4724781000000036</v>
      </c>
      <c r="V30" s="183">
        <f>+SUM(CA30:CC30)</f>
        <v>-7.2936478250320107</v>
      </c>
      <c r="W30" s="183">
        <f>+SUM(CD30:CF30)</f>
        <v>-15.371498386968</v>
      </c>
      <c r="X30" s="183">
        <f>+SUM(CG30:CI30)</f>
        <v>0.83187773040000224</v>
      </c>
      <c r="Y30" s="183">
        <f>+SUM(CJ30:CL30)</f>
        <v>0.56001850159998412</v>
      </c>
      <c r="Z30" s="183">
        <f>+SUM(CM30:CO30)</f>
        <v>-19.303796509999984</v>
      </c>
      <c r="AA30" s="183">
        <f>+SUM(CP30:CR30)</f>
        <v>35.512448119999988</v>
      </c>
      <c r="AB30" s="183">
        <f>+SUM(CS30:CU30)</f>
        <v>6.8602802100000133</v>
      </c>
      <c r="AC30" s="183">
        <f>+SUM(CV30:CX30)</f>
        <v>4.9082741799999923</v>
      </c>
      <c r="AD30" s="183">
        <f>+SUM(CY30:DA30)</f>
        <v>-14.019919449999989</v>
      </c>
      <c r="AE30" s="183">
        <f>+SUM(DB30:DD30)</f>
        <v>20.98381885000002</v>
      </c>
      <c r="AF30" s="183">
        <f>+SUM(DE30:DG30)</f>
        <v>-1.6453776500000394</v>
      </c>
      <c r="AG30" s="183">
        <f>+SUM(DH30:DJ30)</f>
        <v>40.818985130000016</v>
      </c>
      <c r="AH30" s="183">
        <f>+SUM(DK30:DM30)</f>
        <v>35.69821711000003</v>
      </c>
      <c r="AI30" s="183">
        <f>+SUM(DN30:DP30)</f>
        <v>-4.1548924900000053</v>
      </c>
      <c r="AJ30" s="183">
        <f>+SUM(DQ30:DS30)</f>
        <v>17.157979719999954</v>
      </c>
      <c r="AK30" s="183">
        <f>+SUM(DT30:DV30)</f>
        <v>5.454805500000024</v>
      </c>
      <c r="AL30" s="183">
        <f>+SUM(DW30:DY30)</f>
        <v>8.594781536700026</v>
      </c>
      <c r="AM30" s="183">
        <f>+SUM(DZ30:EB30)</f>
        <v>4.1710188832999942</v>
      </c>
      <c r="AN30" s="183">
        <f>+SUM(EC30:EE30)</f>
        <v>7.8571752500000427</v>
      </c>
      <c r="AO30" s="183">
        <f>+SUM(EF30:EH30)</f>
        <v>5.1253906294963265</v>
      </c>
      <c r="AP30" s="183">
        <f>+SUM(EI30:EK30)</f>
        <v>66.715068430503621</v>
      </c>
      <c r="AQ30" s="183">
        <f>+SUM(EL30:EN30)</f>
        <v>-78.333067590000027</v>
      </c>
      <c r="AR30" s="183">
        <f>+SUM(EO30:EQ30)</f>
        <v>0.40757075000004805</v>
      </c>
      <c r="AS30" s="183">
        <f>+SUM(ER30:ET30)</f>
        <v>3.7276402899999392</v>
      </c>
      <c r="AT30" s="183">
        <f t="shared" si="289"/>
        <v>-12.585825819999984</v>
      </c>
      <c r="AU30" s="183">
        <f t="shared" si="290"/>
        <v>0.36427444000000686</v>
      </c>
      <c r="AV30" s="183">
        <f t="shared" si="291"/>
        <v>0.47565486000000734</v>
      </c>
      <c r="AW30" s="183">
        <f t="shared" si="292"/>
        <v>0.27751475999999059</v>
      </c>
      <c r="AX30" s="183">
        <f t="shared" si="161"/>
        <v>0</v>
      </c>
      <c r="AY30" s="183">
        <f t="shared" si="162"/>
        <v>0</v>
      </c>
      <c r="AZ30" s="183">
        <f t="shared" si="12"/>
        <v>0</v>
      </c>
      <c r="BA30" s="183">
        <f t="shared" si="13"/>
        <v>0</v>
      </c>
      <c r="BB30" s="183">
        <f t="shared" si="14"/>
        <v>0</v>
      </c>
      <c r="BC30" s="184">
        <v>-24.180235910000007</v>
      </c>
      <c r="BD30" s="184">
        <v>3.3259127800000101</v>
      </c>
      <c r="BE30" s="184">
        <v>1.9737754099999876</v>
      </c>
      <c r="BF30" s="184">
        <v>-0.72374860999998702</v>
      </c>
      <c r="BG30" s="184">
        <v>4.4037604299999913</v>
      </c>
      <c r="BH30" s="184">
        <v>-3.3308996299999905</v>
      </c>
      <c r="BI30" s="184">
        <v>2.2477325199999996</v>
      </c>
      <c r="BJ30" s="184">
        <v>-0.40782178000002034</v>
      </c>
      <c r="BK30" s="184">
        <v>0.26555688000000544</v>
      </c>
      <c r="BL30" s="184">
        <v>2.2515198900000115</v>
      </c>
      <c r="BM30" s="184">
        <v>-1.8533621790000154</v>
      </c>
      <c r="BN30" s="184">
        <v>2.4053547720000239</v>
      </c>
      <c r="BO30" s="184">
        <v>-24.389996833000012</v>
      </c>
      <c r="BP30" s="184">
        <v>0.45318737999998859</v>
      </c>
      <c r="BQ30" s="184">
        <v>1.4926213900000107</v>
      </c>
      <c r="BR30" s="184">
        <v>0.59140268999998113</v>
      </c>
      <c r="BS30" s="184">
        <v>1.5439634900000243</v>
      </c>
      <c r="BT30" s="184">
        <v>-2.2465378900000132</v>
      </c>
      <c r="BU30" s="184">
        <v>0.35011562999999057</v>
      </c>
      <c r="BV30" s="184">
        <v>-2.3719225699999953</v>
      </c>
      <c r="BW30" s="184">
        <v>3.5974931000000225</v>
      </c>
      <c r="BX30" s="184">
        <v>-1.5902329900000183</v>
      </c>
      <c r="BY30" s="184">
        <v>1.6356852600000025</v>
      </c>
      <c r="BZ30" s="184">
        <v>4.4270258300000194</v>
      </c>
      <c r="CA30" s="184">
        <v>-18.340067000000019</v>
      </c>
      <c r="CB30" s="184">
        <v>-1.8385599367999887</v>
      </c>
      <c r="CC30" s="184">
        <v>12.884979111767997</v>
      </c>
      <c r="CD30" s="184">
        <v>1.9179517787503215</v>
      </c>
      <c r="CE30" s="184">
        <v>-20.517453393718327</v>
      </c>
      <c r="CF30" s="184">
        <v>3.2280032280000057</v>
      </c>
      <c r="CG30" s="184">
        <v>5.1199304120000022</v>
      </c>
      <c r="CH30" s="184">
        <v>-8.062802430000005</v>
      </c>
      <c r="CI30" s="184">
        <v>3.774749748400005</v>
      </c>
      <c r="CJ30" s="184">
        <v>1.8323018915999967</v>
      </c>
      <c r="CK30" s="184">
        <v>-5.2538017310000029</v>
      </c>
      <c r="CL30" s="184">
        <v>3.9815183409999904</v>
      </c>
      <c r="CM30" s="184">
        <v>-21.233754559999994</v>
      </c>
      <c r="CN30" s="184">
        <v>-2.3591170300000002</v>
      </c>
      <c r="CO30" s="184">
        <v>4.2890750800000106</v>
      </c>
      <c r="CP30" s="184">
        <v>15.31430512</v>
      </c>
      <c r="CQ30" s="184">
        <v>10.523326129999994</v>
      </c>
      <c r="CR30" s="184">
        <v>9.6748168699999937</v>
      </c>
      <c r="CS30" s="184">
        <v>3.2774201200000022</v>
      </c>
      <c r="CT30" s="184">
        <v>-4.958818089999987</v>
      </c>
      <c r="CU30" s="184">
        <v>8.5416781799999981</v>
      </c>
      <c r="CV30" s="184">
        <v>-2.0000232700000069</v>
      </c>
      <c r="CW30" s="184">
        <v>5.6649041000000153</v>
      </c>
      <c r="CX30" s="184">
        <v>1.2433933499999839</v>
      </c>
      <c r="CY30" s="184">
        <v>-36.754083970000003</v>
      </c>
      <c r="CZ30" s="184">
        <v>20.091781580000006</v>
      </c>
      <c r="DA30" s="184">
        <v>2.6423829400000081</v>
      </c>
      <c r="DB30" s="184">
        <v>1.5291368799999887</v>
      </c>
      <c r="DC30" s="184">
        <v>10.596460550000025</v>
      </c>
      <c r="DD30" s="184">
        <v>8.8582214200000067</v>
      </c>
      <c r="DE30" s="184">
        <v>-13.928430490000032</v>
      </c>
      <c r="DF30" s="184">
        <v>8.0774338400000012</v>
      </c>
      <c r="DG30" s="184">
        <v>4.2056189999999916</v>
      </c>
      <c r="DH30" s="184">
        <v>0.894573940000015</v>
      </c>
      <c r="DI30" s="184">
        <v>21.014563939999999</v>
      </c>
      <c r="DJ30" s="184">
        <v>18.909847250000006</v>
      </c>
      <c r="DK30" s="184">
        <v>2.6808550199999956</v>
      </c>
      <c r="DL30" s="184">
        <v>17.134067220000023</v>
      </c>
      <c r="DM30" s="184">
        <v>15.883294870000007</v>
      </c>
      <c r="DN30" s="184">
        <v>-14.131388690000033</v>
      </c>
      <c r="DO30" s="184">
        <v>10.818682059999986</v>
      </c>
      <c r="DP30" s="184">
        <v>-0.84218585999995821</v>
      </c>
      <c r="DQ30" s="184">
        <v>1.1281161599999474</v>
      </c>
      <c r="DR30" s="184">
        <v>9.5782477800000017</v>
      </c>
      <c r="DS30" s="184">
        <v>6.4516157800000045</v>
      </c>
      <c r="DT30" s="184">
        <v>-8.2902684499999708</v>
      </c>
      <c r="DU30" s="184">
        <v>11.316872259999943</v>
      </c>
      <c r="DV30" s="184">
        <v>2.4282016900000514</v>
      </c>
      <c r="DW30" s="184">
        <v>-5.9715020499999607</v>
      </c>
      <c r="DX30" s="184">
        <v>10.564729689999968</v>
      </c>
      <c r="DY30" s="184">
        <v>4.0015538967000186</v>
      </c>
      <c r="DZ30" s="184">
        <v>-5.0447736223209976</v>
      </c>
      <c r="EA30" s="184">
        <v>10.314544295621008</v>
      </c>
      <c r="EB30" s="184">
        <v>-1.0987517900000165</v>
      </c>
      <c r="EC30" s="184">
        <v>0.33128532999999716</v>
      </c>
      <c r="ED30" s="184">
        <v>5.7406167999999642</v>
      </c>
      <c r="EE30" s="184">
        <v>1.7852731200000811</v>
      </c>
      <c r="EF30" s="184">
        <v>-1.1233128500000182</v>
      </c>
      <c r="EG30" s="184">
        <v>-7.4862142843170938</v>
      </c>
      <c r="EH30" s="184">
        <v>13.734917763813439</v>
      </c>
      <c r="EI30" s="184">
        <v>56.022455140503624</v>
      </c>
      <c r="EJ30" s="184">
        <v>9.5622776599999586</v>
      </c>
      <c r="EK30" s="184">
        <v>1.1303356300000309</v>
      </c>
      <c r="EL30" s="184">
        <v>-78.021251540000009</v>
      </c>
      <c r="EM30" s="184">
        <v>-1.5380887000000103</v>
      </c>
      <c r="EN30" s="184">
        <v>1.226272650000003</v>
      </c>
      <c r="EO30" s="184">
        <v>-1.3637581600000055</v>
      </c>
      <c r="EP30" s="184">
        <v>-0.16777584999999062</v>
      </c>
      <c r="EQ30" s="184">
        <v>1.9391047600000442</v>
      </c>
      <c r="ER30" s="184">
        <v>0.46406081999998317</v>
      </c>
      <c r="ES30" s="184">
        <v>2.1231983599999804</v>
      </c>
      <c r="ET30" s="184">
        <v>1.1403811099999754</v>
      </c>
      <c r="EU30" s="184">
        <v>-12.801076849999985</v>
      </c>
      <c r="EV30" s="184">
        <v>0.12762589000002933</v>
      </c>
      <c r="EW30" s="184">
        <v>8.7625139999970833E-2</v>
      </c>
      <c r="EX30" s="184">
        <v>1.7604700000003623E-2</v>
      </c>
      <c r="EY30" s="184">
        <v>0.22256736999999086</v>
      </c>
      <c r="EZ30" s="184">
        <v>0.1241023700000124</v>
      </c>
      <c r="FA30" s="184">
        <v>9.876369000000576E-2</v>
      </c>
      <c r="FB30" s="184">
        <v>0.47131454000001261</v>
      </c>
      <c r="FC30" s="184">
        <v>-9.4423370000010998E-2</v>
      </c>
      <c r="FD30" s="184">
        <v>0.15535728999996851</v>
      </c>
      <c r="FE30" s="184">
        <v>0.5687034300000221</v>
      </c>
      <c r="FF30" s="184">
        <v>-0.44654596000000008</v>
      </c>
      <c r="FG30" s="184">
        <v>0</v>
      </c>
      <c r="FH30" s="184">
        <v>0</v>
      </c>
      <c r="FI30" s="184">
        <v>0</v>
      </c>
      <c r="FJ30" s="184">
        <v>0</v>
      </c>
      <c r="FK30" s="184">
        <v>0</v>
      </c>
      <c r="FL30" s="184">
        <v>0</v>
      </c>
      <c r="FM30" s="184">
        <v>0</v>
      </c>
      <c r="FN30" s="184">
        <v>0</v>
      </c>
      <c r="FO30" s="184">
        <v>0</v>
      </c>
      <c r="FP30" s="184">
        <v>0</v>
      </c>
      <c r="FQ30" s="184">
        <v>0</v>
      </c>
      <c r="FR30" s="184">
        <v>0</v>
      </c>
      <c r="FS30" s="184">
        <v>0</v>
      </c>
      <c r="FT30" s="184">
        <v>0</v>
      </c>
      <c r="FU30" s="184">
        <v>0</v>
      </c>
      <c r="FV30" s="184">
        <v>0</v>
      </c>
      <c r="FW30" s="184">
        <v>0</v>
      </c>
    </row>
    <row r="31" spans="2:179">
      <c r="B31" s="186">
        <v>223</v>
      </c>
      <c r="C31" s="191" t="s">
        <v>117</v>
      </c>
      <c r="D31" s="183">
        <f t="shared" ref="D31" si="430">+SUM(BC31:BN31)</f>
        <v>0</v>
      </c>
      <c r="E31" s="183">
        <f t="shared" ref="E31" si="431">+SUM(BO31:BZ31)</f>
        <v>0</v>
      </c>
      <c r="F31" s="183">
        <f t="shared" ref="F31" si="432">+SUM(CA31:CL31)</f>
        <v>500</v>
      </c>
      <c r="G31" s="183">
        <f t="shared" ref="G31" si="433">+SUM(CM31:CX31)</f>
        <v>428.95443</v>
      </c>
      <c r="H31" s="183">
        <f t="shared" ref="H31" si="434">+SUM(CY31:DJ31)</f>
        <v>-80.32039599999996</v>
      </c>
      <c r="I31" s="183">
        <f t="shared" ref="I31" si="435">+SUM(DK31:DV31)</f>
        <v>-85.953932880000025</v>
      </c>
      <c r="J31" s="183">
        <f t="shared" ref="J31" si="436">+SUM(DW31:EH31)</f>
        <v>-115.69089771000006</v>
      </c>
      <c r="K31" s="183">
        <f t="shared" ref="K31" si="437">+SUM(EI31:ET31)</f>
        <v>-100.44607251000002</v>
      </c>
      <c r="L31" s="183">
        <f t="shared" si="156"/>
        <v>-96.211665529999948</v>
      </c>
      <c r="M31" s="183">
        <f t="shared" si="9"/>
        <v>-93.311424009999996</v>
      </c>
      <c r="N31" s="183">
        <f>+SUM(BC31:BE31)</f>
        <v>0</v>
      </c>
      <c r="O31" s="183">
        <f>+SUM(BF31:BH31)</f>
        <v>0</v>
      </c>
      <c r="P31" s="183">
        <f>+SUM(BI31:BK31)</f>
        <v>0</v>
      </c>
      <c r="Q31" s="183">
        <f>+SUM(BL31:BN31)</f>
        <v>0</v>
      </c>
      <c r="R31" s="183">
        <f>+SUM(BO31:BQ31)</f>
        <v>0</v>
      </c>
      <c r="S31" s="183">
        <f>+SUM(BR31:BT31)</f>
        <v>0</v>
      </c>
      <c r="T31" s="183">
        <f>+SUM(BU31:BW31)</f>
        <v>0</v>
      </c>
      <c r="U31" s="183">
        <f>+SUM(BX31:BZ31)</f>
        <v>0</v>
      </c>
      <c r="V31" s="183">
        <f>+SUM(CA31:CC31)</f>
        <v>0</v>
      </c>
      <c r="W31" s="183">
        <f>+SUM(CD31:CF31)</f>
        <v>0</v>
      </c>
      <c r="X31" s="183">
        <f>+SUM(CG31:CI31)</f>
        <v>0</v>
      </c>
      <c r="Y31" s="183">
        <f>+SUM(CJ31:CL31)</f>
        <v>500</v>
      </c>
      <c r="Z31" s="183">
        <f>+SUM(CM31:CO31)</f>
        <v>500</v>
      </c>
      <c r="AA31" s="183">
        <f>+SUM(CP31:CR31)</f>
        <v>-27.099766000000045</v>
      </c>
      <c r="AB31" s="183">
        <f>+SUM(CS31:CU31)</f>
        <v>0</v>
      </c>
      <c r="AC31" s="183">
        <f>+SUM(CV31:CX31)</f>
        <v>-43.945803999999953</v>
      </c>
      <c r="AD31" s="183">
        <f>+SUM(CY31:DA31)</f>
        <v>-21.95304699999997</v>
      </c>
      <c r="AE31" s="183">
        <f>+SUM(DB31:DD31)</f>
        <v>-21.09003800000005</v>
      </c>
      <c r="AF31" s="183">
        <f>+SUM(DE31:DG31)</f>
        <v>-14.884306000000038</v>
      </c>
      <c r="AG31" s="183">
        <f>+SUM(DH31:DJ31)</f>
        <v>-22.393004999999903</v>
      </c>
      <c r="AH31" s="183">
        <f>+SUM(DK31:DM31)</f>
        <v>-19.882260360000032</v>
      </c>
      <c r="AI31" s="183">
        <f>+SUM(DN31:DP31)</f>
        <v>-25.327720640000052</v>
      </c>
      <c r="AJ31" s="183">
        <f>+SUM(DQ31:DS31)</f>
        <v>-19.058040430000005</v>
      </c>
      <c r="AK31" s="183">
        <f>+SUM(DT31:DV31)</f>
        <v>-21.685911449999935</v>
      </c>
      <c r="AL31" s="183">
        <f>+SUM(DW31:DY31)</f>
        <v>-29.30922312000007</v>
      </c>
      <c r="AM31" s="183">
        <f>+SUM(DZ31:EB31)</f>
        <v>-25.354109999999991</v>
      </c>
      <c r="AN31" s="183">
        <f>+SUM(EC31:EE31)</f>
        <v>-26.597456389999934</v>
      </c>
      <c r="AO31" s="183">
        <f>+SUM(EF31:EH31)</f>
        <v>-34.430108200000063</v>
      </c>
      <c r="AP31" s="183">
        <f>+SUM(EI31:EK31)</f>
        <v>-29.131213569999886</v>
      </c>
      <c r="AQ31" s="183">
        <f>+SUM(EL31:EN31)</f>
        <v>-16.263002530000108</v>
      </c>
      <c r="AR31" s="183">
        <f>+SUM(EO31:EQ31)</f>
        <v>-28.300301229999945</v>
      </c>
      <c r="AS31" s="183">
        <f>+SUM(ER31:ET31)</f>
        <v>-26.751555180000082</v>
      </c>
      <c r="AT31" s="183">
        <f t="shared" si="289"/>
        <v>-25.615036279999913</v>
      </c>
      <c r="AU31" s="183">
        <f t="shared" si="290"/>
        <v>-12.817355459999987</v>
      </c>
      <c r="AV31" s="183">
        <f t="shared" si="291"/>
        <v>-37.945083090000026</v>
      </c>
      <c r="AW31" s="183">
        <f t="shared" si="292"/>
        <v>-19.834190700000022</v>
      </c>
      <c r="AX31" s="183">
        <f t="shared" si="161"/>
        <v>-22.931859980000013</v>
      </c>
      <c r="AY31" s="183">
        <f t="shared" si="162"/>
        <v>-22.283520659999965</v>
      </c>
      <c r="AZ31" s="183">
        <f t="shared" si="12"/>
        <v>-23.686146249999979</v>
      </c>
      <c r="BA31" s="183">
        <f t="shared" si="13"/>
        <v>-24.409897120000039</v>
      </c>
      <c r="BB31" s="183">
        <f t="shared" si="14"/>
        <v>-19.796624339999994</v>
      </c>
      <c r="BC31" s="184">
        <v>0</v>
      </c>
      <c r="BD31" s="184">
        <v>0</v>
      </c>
      <c r="BE31" s="184">
        <v>0</v>
      </c>
      <c r="BF31" s="184">
        <v>0</v>
      </c>
      <c r="BG31" s="184">
        <v>0</v>
      </c>
      <c r="BH31" s="184">
        <v>0</v>
      </c>
      <c r="BI31" s="184">
        <v>0</v>
      </c>
      <c r="BJ31" s="184">
        <v>0</v>
      </c>
      <c r="BK31" s="184">
        <v>0</v>
      </c>
      <c r="BL31" s="184">
        <v>0</v>
      </c>
      <c r="BM31" s="184">
        <v>0</v>
      </c>
      <c r="BN31" s="184">
        <v>0</v>
      </c>
      <c r="BO31" s="184">
        <v>0</v>
      </c>
      <c r="BP31" s="184">
        <v>0</v>
      </c>
      <c r="BQ31" s="184">
        <v>0</v>
      </c>
      <c r="BR31" s="184">
        <v>0</v>
      </c>
      <c r="BS31" s="184">
        <v>0</v>
      </c>
      <c r="BT31" s="184">
        <v>0</v>
      </c>
      <c r="BU31" s="184">
        <v>0</v>
      </c>
      <c r="BV31" s="184">
        <v>0</v>
      </c>
      <c r="BW31" s="184">
        <v>0</v>
      </c>
      <c r="BX31" s="184">
        <v>0</v>
      </c>
      <c r="BY31" s="184">
        <v>0</v>
      </c>
      <c r="BZ31" s="184">
        <v>0</v>
      </c>
      <c r="CA31" s="184">
        <v>0</v>
      </c>
      <c r="CB31" s="184">
        <v>0</v>
      </c>
      <c r="CC31" s="184">
        <v>0</v>
      </c>
      <c r="CD31" s="184">
        <v>0</v>
      </c>
      <c r="CE31" s="184">
        <v>0</v>
      </c>
      <c r="CF31" s="184">
        <v>0</v>
      </c>
      <c r="CG31" s="184">
        <v>0</v>
      </c>
      <c r="CH31" s="184">
        <v>0</v>
      </c>
      <c r="CI31" s="184">
        <v>0</v>
      </c>
      <c r="CJ31" s="184">
        <v>0</v>
      </c>
      <c r="CK31" s="184">
        <v>0</v>
      </c>
      <c r="CL31" s="184">
        <v>500</v>
      </c>
      <c r="CM31" s="184">
        <v>500</v>
      </c>
      <c r="CN31" s="184">
        <v>0</v>
      </c>
      <c r="CO31" s="184">
        <v>0</v>
      </c>
      <c r="CP31" s="184">
        <v>0</v>
      </c>
      <c r="CQ31" s="184">
        <v>-27.099766000000045</v>
      </c>
      <c r="CR31" s="184">
        <v>0</v>
      </c>
      <c r="CS31" s="184">
        <v>0</v>
      </c>
      <c r="CT31" s="184">
        <v>0</v>
      </c>
      <c r="CU31" s="184">
        <v>0</v>
      </c>
      <c r="CV31" s="184">
        <v>-21.322555929999908</v>
      </c>
      <c r="CW31" s="184">
        <v>0</v>
      </c>
      <c r="CX31" s="184">
        <v>-22.623248070000045</v>
      </c>
      <c r="CY31" s="184">
        <v>0</v>
      </c>
      <c r="CZ31" s="184">
        <v>-14.568081929999948</v>
      </c>
      <c r="DA31" s="184">
        <v>-7.3849650700000211</v>
      </c>
      <c r="DB31" s="184">
        <v>0</v>
      </c>
      <c r="DC31" s="184">
        <v>-6.5316757499999767</v>
      </c>
      <c r="DD31" s="184">
        <v>-14.558362250000073</v>
      </c>
      <c r="DE31" s="184">
        <v>0</v>
      </c>
      <c r="DF31" s="184">
        <v>-7.545927000000006</v>
      </c>
      <c r="DG31" s="184">
        <v>-7.3383790000000317</v>
      </c>
      <c r="DH31" s="184">
        <v>-15.244312229999991</v>
      </c>
      <c r="DI31" s="184">
        <v>0</v>
      </c>
      <c r="DJ31" s="184">
        <v>-7.1486927699999114</v>
      </c>
      <c r="DK31" s="184">
        <v>-6.8503081100000145</v>
      </c>
      <c r="DL31" s="184">
        <v>-6.4440099299999929</v>
      </c>
      <c r="DM31" s="184">
        <v>-6.5879423200000247</v>
      </c>
      <c r="DN31" s="184">
        <v>-12.345551640000053</v>
      </c>
      <c r="DO31" s="184">
        <v>-6.5781499999999369</v>
      </c>
      <c r="DP31" s="184">
        <v>-6.4040190000000621</v>
      </c>
      <c r="DQ31" s="184">
        <v>-6.5123810000000049</v>
      </c>
      <c r="DR31" s="184">
        <v>-6.1474009999999453</v>
      </c>
      <c r="DS31" s="184">
        <v>-6.3982584300000553</v>
      </c>
      <c r="DT31" s="184">
        <v>-6.6276245999999901</v>
      </c>
      <c r="DU31" s="184">
        <v>-6.991760769999928</v>
      </c>
      <c r="DV31" s="184">
        <v>-8.0665260800000169</v>
      </c>
      <c r="DW31" s="184">
        <v>-6.5648771200000056</v>
      </c>
      <c r="DX31" s="184">
        <v>-15.29834100000005</v>
      </c>
      <c r="DY31" s="184">
        <v>-7.4460050000000138</v>
      </c>
      <c r="DZ31" s="184">
        <v>-8.4280899999999974</v>
      </c>
      <c r="EA31" s="184">
        <v>-8.2167191699999194</v>
      </c>
      <c r="EB31" s="184">
        <v>-8.7093008300000747</v>
      </c>
      <c r="EC31" s="184">
        <v>-8.4255407299999661</v>
      </c>
      <c r="ED31" s="184">
        <v>-9.0059307300000455</v>
      </c>
      <c r="EE31" s="184">
        <v>-9.1659849299999223</v>
      </c>
      <c r="EF31" s="184">
        <v>-8.8045174500000485</v>
      </c>
      <c r="EG31" s="184">
        <v>-7.3818425499999876</v>
      </c>
      <c r="EH31" s="184">
        <v>-18.243748200000027</v>
      </c>
      <c r="EI31" s="184">
        <v>-9.9603628399999025</v>
      </c>
      <c r="EJ31" s="184">
        <v>-9.2028543900000841</v>
      </c>
      <c r="EK31" s="184">
        <v>-9.9679963399998996</v>
      </c>
      <c r="EL31" s="184">
        <v>-2.385518100000013</v>
      </c>
      <c r="EM31" s="184">
        <v>-5.3630923700000039</v>
      </c>
      <c r="EN31" s="184">
        <v>-8.5143920600000911</v>
      </c>
      <c r="EO31" s="184">
        <v>-9.548356359999957</v>
      </c>
      <c r="EP31" s="184">
        <v>-9.5631224300000213</v>
      </c>
      <c r="EQ31" s="184">
        <v>-9.1888224399999672</v>
      </c>
      <c r="ER31" s="184">
        <v>-9.4127124899999899</v>
      </c>
      <c r="ES31" s="184">
        <v>-8.8483521499999824</v>
      </c>
      <c r="ET31" s="184">
        <v>-8.4904905400001098</v>
      </c>
      <c r="EU31" s="184">
        <v>-8.9726907099998243</v>
      </c>
      <c r="EV31" s="184">
        <v>-7.9567541200001415</v>
      </c>
      <c r="EW31" s="184">
        <v>-8.6855914499999471</v>
      </c>
      <c r="EX31" s="184">
        <v>-8.254106800000045</v>
      </c>
      <c r="EY31" s="184">
        <v>-2.3261456799999678</v>
      </c>
      <c r="EZ31" s="184">
        <v>-2.2371029799999747</v>
      </c>
      <c r="FA31" s="184">
        <v>-21.045618450000063</v>
      </c>
      <c r="FB31" s="184">
        <v>-8.6157826200000045</v>
      </c>
      <c r="FC31" s="184">
        <v>-8.2836820199999579</v>
      </c>
      <c r="FD31" s="184">
        <v>-8.6815414399999895</v>
      </c>
      <c r="FE31" s="184">
        <v>-8.3563809300000571</v>
      </c>
      <c r="FF31" s="184">
        <v>-2.7962683299999753</v>
      </c>
      <c r="FG31" s="184">
        <v>-8.0212943000000223</v>
      </c>
      <c r="FH31" s="184">
        <v>-7.6577272799999605</v>
      </c>
      <c r="FI31" s="184">
        <v>-7.2528384000000301</v>
      </c>
      <c r="FJ31" s="184">
        <v>-7.831180809999978</v>
      </c>
      <c r="FK31" s="184">
        <v>-8.1277336599999899</v>
      </c>
      <c r="FL31" s="184">
        <v>-6.3246061899999972</v>
      </c>
      <c r="FM31" s="184">
        <v>-7.8569559800000093</v>
      </c>
      <c r="FN31" s="184">
        <v>-7.9311056600000143</v>
      </c>
      <c r="FO31" s="184">
        <v>-7.8980846099999553</v>
      </c>
      <c r="FP31" s="184">
        <v>-8.2344459600000732</v>
      </c>
      <c r="FQ31" s="184">
        <v>-8.0204925199999479</v>
      </c>
      <c r="FR31" s="184">
        <v>-8.154958640000018</v>
      </c>
      <c r="FS31" s="184">
        <v>-7.5595771799999625</v>
      </c>
      <c r="FT31" s="184">
        <v>-5.6828697999999918</v>
      </c>
      <c r="FU31" s="184">
        <v>-6.5541773600000397</v>
      </c>
      <c r="FV31" s="184">
        <v>-6.9638744999999744</v>
      </c>
      <c r="FW31" s="184">
        <v>-6.959485030000053</v>
      </c>
    </row>
    <row r="32" spans="2:179">
      <c r="B32" s="186"/>
      <c r="C32" s="191"/>
      <c r="D32" s="183"/>
      <c r="E32" s="183"/>
      <c r="F32" s="183"/>
      <c r="G32" s="183"/>
      <c r="H32" s="183"/>
      <c r="I32" s="183"/>
      <c r="J32" s="183"/>
      <c r="K32" s="183"/>
      <c r="L32" s="183">
        <f t="shared" si="156"/>
        <v>0</v>
      </c>
      <c r="M32" s="183">
        <f t="shared" si="9"/>
        <v>0</v>
      </c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>
        <f t="shared" si="289"/>
        <v>0</v>
      </c>
      <c r="AU32" s="183">
        <f t="shared" si="290"/>
        <v>0</v>
      </c>
      <c r="AV32" s="183">
        <f t="shared" si="291"/>
        <v>0</v>
      </c>
      <c r="AW32" s="183">
        <f t="shared" si="292"/>
        <v>0</v>
      </c>
      <c r="AX32" s="183">
        <f t="shared" si="161"/>
        <v>0</v>
      </c>
      <c r="AY32" s="183">
        <f t="shared" si="162"/>
        <v>0</v>
      </c>
      <c r="AZ32" s="183"/>
      <c r="BA32" s="183"/>
      <c r="BB32" s="183">
        <f t="shared" si="14"/>
        <v>0</v>
      </c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</row>
    <row r="33" spans="2:179">
      <c r="B33" s="185">
        <v>24</v>
      </c>
      <c r="C33" s="178" t="s">
        <v>135</v>
      </c>
      <c r="D33" s="183">
        <f t="shared" ref="D33" si="438">+SUM(BC33:BN33)</f>
        <v>0</v>
      </c>
      <c r="E33" s="183">
        <f t="shared" ref="E33" si="439">+SUM(BO33:BZ33)</f>
        <v>0</v>
      </c>
      <c r="F33" s="183">
        <f t="shared" ref="F33" si="440">+SUM(CA33:CL33)</f>
        <v>0</v>
      </c>
      <c r="G33" s="183">
        <f t="shared" ref="G33" si="441">+SUM(CM33:CX33)</f>
        <v>0</v>
      </c>
      <c r="H33" s="183">
        <f t="shared" ref="H33" si="442">+SUM(CY33:DJ33)</f>
        <v>0</v>
      </c>
      <c r="I33" s="183">
        <f t="shared" ref="I33" si="443">+SUM(DK33:DV33)</f>
        <v>0</v>
      </c>
      <c r="J33" s="183">
        <f t="shared" ref="J33" si="444">+SUM(DW33:EH33)</f>
        <v>0</v>
      </c>
      <c r="K33" s="183">
        <f t="shared" ref="K33" si="445">+SUM(EI33:ET33)</f>
        <v>0</v>
      </c>
      <c r="L33" s="183">
        <f t="shared" si="156"/>
        <v>0</v>
      </c>
      <c r="M33" s="183">
        <f t="shared" si="9"/>
        <v>0</v>
      </c>
      <c r="N33" s="183">
        <f>+SUM(BC33:BE33)</f>
        <v>0</v>
      </c>
      <c r="O33" s="183">
        <f>+SUM(BF33:BH33)</f>
        <v>0</v>
      </c>
      <c r="P33" s="183">
        <f>+SUM(BI33:BK33)</f>
        <v>0</v>
      </c>
      <c r="Q33" s="183">
        <f>+SUM(BL33:BN33)</f>
        <v>0</v>
      </c>
      <c r="R33" s="183">
        <f>+SUM(BO33:BQ33)</f>
        <v>0</v>
      </c>
      <c r="S33" s="183">
        <f>+SUM(BR33:BT33)</f>
        <v>0</v>
      </c>
      <c r="T33" s="183">
        <f>+SUM(BU33:BW33)</f>
        <v>0</v>
      </c>
      <c r="U33" s="183">
        <f>+SUM(BX33:BZ33)</f>
        <v>0</v>
      </c>
      <c r="V33" s="183">
        <f>+SUM(CA33:CC33)</f>
        <v>0</v>
      </c>
      <c r="W33" s="183">
        <f>+SUM(CD33:CF33)</f>
        <v>0</v>
      </c>
      <c r="X33" s="183">
        <f>+SUM(CG33:CI33)</f>
        <v>0</v>
      </c>
      <c r="Y33" s="183">
        <f>+SUM(CJ33:CL33)</f>
        <v>0</v>
      </c>
      <c r="Z33" s="183">
        <f>+SUM(CM33:CO33)</f>
        <v>0</v>
      </c>
      <c r="AA33" s="183">
        <f>+SUM(CP33:CR33)</f>
        <v>0</v>
      </c>
      <c r="AB33" s="183">
        <f>+SUM(CS33:CU33)</f>
        <v>0</v>
      </c>
      <c r="AC33" s="183">
        <f>+SUM(CV33:CX33)</f>
        <v>0</v>
      </c>
      <c r="AD33" s="183">
        <f>+SUM(CY33:DA33)</f>
        <v>0</v>
      </c>
      <c r="AE33" s="183">
        <f>+SUM(DB33:DD33)</f>
        <v>0</v>
      </c>
      <c r="AF33" s="183">
        <f>+SUM(DE33:DG33)</f>
        <v>0</v>
      </c>
      <c r="AG33" s="183">
        <f>+SUM(DH33:DJ33)</f>
        <v>0</v>
      </c>
      <c r="AH33" s="183">
        <f>+SUM(DK33:DM33)</f>
        <v>0</v>
      </c>
      <c r="AI33" s="183">
        <f>+SUM(DN33:DP33)</f>
        <v>0</v>
      </c>
      <c r="AJ33" s="183">
        <f>+SUM(DQ33:DS33)</f>
        <v>0</v>
      </c>
      <c r="AK33" s="183">
        <f>+SUM(DT33:DV33)</f>
        <v>0</v>
      </c>
      <c r="AL33" s="183">
        <f>+SUM(DW33:DY33)</f>
        <v>0</v>
      </c>
      <c r="AM33" s="183">
        <f>+SUM(DZ33:EB33)</f>
        <v>0</v>
      </c>
      <c r="AN33" s="183">
        <f>+SUM(EC33:EE33)</f>
        <v>0</v>
      </c>
      <c r="AO33" s="183">
        <f>+SUM(EF33:EH33)</f>
        <v>0</v>
      </c>
      <c r="AP33" s="183">
        <f>+SUM(EI33:EK33)</f>
        <v>0</v>
      </c>
      <c r="AQ33" s="183">
        <f>+SUM(EL33:EN33)</f>
        <v>0</v>
      </c>
      <c r="AR33" s="183">
        <f>+SUM(EO33:EQ33)</f>
        <v>0</v>
      </c>
      <c r="AS33" s="183">
        <f>+SUM(ER33:ET33)</f>
        <v>0</v>
      </c>
      <c r="AT33" s="183">
        <f t="shared" si="289"/>
        <v>0</v>
      </c>
      <c r="AU33" s="183">
        <f t="shared" si="290"/>
        <v>0</v>
      </c>
      <c r="AV33" s="183">
        <f t="shared" si="291"/>
        <v>0</v>
      </c>
      <c r="AW33" s="183">
        <f t="shared" si="292"/>
        <v>0</v>
      </c>
      <c r="AX33" s="183">
        <f t="shared" si="161"/>
        <v>0</v>
      </c>
      <c r="AY33" s="183">
        <f t="shared" si="162"/>
        <v>0</v>
      </c>
      <c r="AZ33" s="183">
        <f t="shared" si="12"/>
        <v>0</v>
      </c>
      <c r="BA33" s="183">
        <f t="shared" si="13"/>
        <v>0</v>
      </c>
      <c r="BB33" s="183">
        <f t="shared" si="14"/>
        <v>0</v>
      </c>
      <c r="BC33" s="184">
        <v>0</v>
      </c>
      <c r="BD33" s="184">
        <v>0</v>
      </c>
      <c r="BE33" s="184">
        <v>0</v>
      </c>
      <c r="BF33" s="184">
        <v>0</v>
      </c>
      <c r="BG33" s="184">
        <v>0</v>
      </c>
      <c r="BH33" s="184">
        <v>0</v>
      </c>
      <c r="BI33" s="184">
        <v>0</v>
      </c>
      <c r="BJ33" s="184">
        <v>0</v>
      </c>
      <c r="BK33" s="184">
        <v>0</v>
      </c>
      <c r="BL33" s="184">
        <v>0</v>
      </c>
      <c r="BM33" s="184">
        <v>0</v>
      </c>
      <c r="BN33" s="184">
        <v>0</v>
      </c>
      <c r="BO33" s="184">
        <v>0</v>
      </c>
      <c r="BP33" s="184">
        <v>0</v>
      </c>
      <c r="BQ33" s="184">
        <v>0</v>
      </c>
      <c r="BR33" s="184">
        <v>0</v>
      </c>
      <c r="BS33" s="184">
        <v>0</v>
      </c>
      <c r="BT33" s="184">
        <v>0</v>
      </c>
      <c r="BU33" s="184">
        <v>0</v>
      </c>
      <c r="BV33" s="184">
        <v>0</v>
      </c>
      <c r="BW33" s="184">
        <v>0</v>
      </c>
      <c r="BX33" s="184">
        <v>0</v>
      </c>
      <c r="BY33" s="184">
        <v>0</v>
      </c>
      <c r="BZ33" s="184">
        <v>0</v>
      </c>
      <c r="CA33" s="184">
        <v>0</v>
      </c>
      <c r="CB33" s="184">
        <v>0</v>
      </c>
      <c r="CC33" s="184">
        <v>0</v>
      </c>
      <c r="CD33" s="184">
        <v>0</v>
      </c>
      <c r="CE33" s="184">
        <v>0</v>
      </c>
      <c r="CF33" s="184">
        <v>0</v>
      </c>
      <c r="CG33" s="184">
        <v>0</v>
      </c>
      <c r="CH33" s="184">
        <v>0</v>
      </c>
      <c r="CI33" s="184">
        <v>0</v>
      </c>
      <c r="CJ33" s="184">
        <v>0</v>
      </c>
      <c r="CK33" s="184">
        <v>0</v>
      </c>
      <c r="CL33" s="184">
        <v>0</v>
      </c>
      <c r="CM33" s="184">
        <v>0</v>
      </c>
      <c r="CN33" s="184">
        <v>0</v>
      </c>
      <c r="CO33" s="184">
        <v>0</v>
      </c>
      <c r="CP33" s="184">
        <v>0</v>
      </c>
      <c r="CQ33" s="184">
        <v>0</v>
      </c>
      <c r="CR33" s="184">
        <v>0</v>
      </c>
      <c r="CS33" s="184">
        <v>0</v>
      </c>
      <c r="CT33" s="184">
        <v>0</v>
      </c>
      <c r="CU33" s="184">
        <v>0</v>
      </c>
      <c r="CV33" s="184">
        <v>0</v>
      </c>
      <c r="CW33" s="184">
        <v>0</v>
      </c>
      <c r="CX33" s="184">
        <v>0</v>
      </c>
      <c r="CY33" s="184">
        <v>0</v>
      </c>
      <c r="CZ33" s="184">
        <v>0</v>
      </c>
      <c r="DA33" s="184">
        <v>0</v>
      </c>
      <c r="DB33" s="184">
        <v>0</v>
      </c>
      <c r="DC33" s="184">
        <v>0</v>
      </c>
      <c r="DD33" s="184">
        <v>0</v>
      </c>
      <c r="DE33" s="184">
        <v>0</v>
      </c>
      <c r="DF33" s="184">
        <v>0</v>
      </c>
      <c r="DG33" s="184">
        <v>0</v>
      </c>
      <c r="DH33" s="184">
        <v>0</v>
      </c>
      <c r="DI33" s="184">
        <v>0</v>
      </c>
      <c r="DJ33" s="184">
        <v>0</v>
      </c>
      <c r="DK33" s="184">
        <v>0</v>
      </c>
      <c r="DL33" s="184">
        <v>0</v>
      </c>
      <c r="DM33" s="184">
        <v>0</v>
      </c>
      <c r="DN33" s="184">
        <v>0</v>
      </c>
      <c r="DO33" s="184">
        <v>0</v>
      </c>
      <c r="DP33" s="184">
        <v>0</v>
      </c>
      <c r="DQ33" s="184">
        <v>0</v>
      </c>
      <c r="DR33" s="184">
        <v>0</v>
      </c>
      <c r="DS33" s="184">
        <v>0</v>
      </c>
      <c r="DT33" s="184">
        <v>0</v>
      </c>
      <c r="DU33" s="184">
        <v>0</v>
      </c>
      <c r="DV33" s="184">
        <v>0</v>
      </c>
      <c r="DW33" s="184">
        <v>0</v>
      </c>
      <c r="DX33" s="184">
        <v>0</v>
      </c>
      <c r="DY33" s="184">
        <v>0</v>
      </c>
      <c r="DZ33" s="184">
        <v>0</v>
      </c>
      <c r="EA33" s="184">
        <v>0</v>
      </c>
      <c r="EB33" s="184">
        <v>0</v>
      </c>
      <c r="EC33" s="184">
        <v>0</v>
      </c>
      <c r="ED33" s="184">
        <v>0</v>
      </c>
      <c r="EE33" s="184">
        <v>0</v>
      </c>
      <c r="EF33" s="184">
        <v>0</v>
      </c>
      <c r="EG33" s="184">
        <v>0</v>
      </c>
      <c r="EH33" s="184">
        <v>0</v>
      </c>
      <c r="EI33" s="184">
        <v>0</v>
      </c>
      <c r="EJ33" s="184">
        <v>0</v>
      </c>
      <c r="EK33" s="184">
        <v>0</v>
      </c>
      <c r="EL33" s="184">
        <v>0</v>
      </c>
      <c r="EM33" s="184">
        <v>0</v>
      </c>
      <c r="EN33" s="184">
        <v>0</v>
      </c>
      <c r="EO33" s="184">
        <v>0</v>
      </c>
      <c r="EP33" s="184">
        <v>0</v>
      </c>
      <c r="EQ33" s="184">
        <v>0</v>
      </c>
      <c r="ER33" s="184">
        <v>0</v>
      </c>
      <c r="ES33" s="184">
        <v>0</v>
      </c>
      <c r="ET33" s="184">
        <v>0</v>
      </c>
      <c r="EU33" s="184">
        <v>0</v>
      </c>
      <c r="EV33" s="184">
        <v>0</v>
      </c>
      <c r="EW33" s="184">
        <v>0</v>
      </c>
      <c r="EX33" s="184">
        <v>0</v>
      </c>
      <c r="EY33" s="184">
        <v>0</v>
      </c>
      <c r="EZ33" s="184">
        <v>0</v>
      </c>
      <c r="FA33" s="184">
        <v>0</v>
      </c>
      <c r="FB33" s="184">
        <v>0</v>
      </c>
      <c r="FC33" s="184">
        <v>0</v>
      </c>
      <c r="FD33" s="184">
        <v>0</v>
      </c>
      <c r="FE33" s="184">
        <v>0</v>
      </c>
      <c r="FF33" s="184">
        <v>0</v>
      </c>
      <c r="FG33" s="184">
        <v>0</v>
      </c>
      <c r="FH33" s="184">
        <v>0</v>
      </c>
      <c r="FI33" s="184">
        <v>0</v>
      </c>
      <c r="FJ33" s="184">
        <v>0</v>
      </c>
      <c r="FK33" s="184">
        <v>0</v>
      </c>
      <c r="FL33" s="184">
        <v>0</v>
      </c>
      <c r="FM33" s="184">
        <v>0</v>
      </c>
      <c r="FN33" s="184">
        <v>0</v>
      </c>
      <c r="FO33" s="184">
        <v>0</v>
      </c>
      <c r="FP33" s="184">
        <v>0</v>
      </c>
      <c r="FQ33" s="184">
        <v>0</v>
      </c>
      <c r="FR33" s="184">
        <v>0</v>
      </c>
      <c r="FS33" s="184">
        <v>0</v>
      </c>
      <c r="FT33" s="184">
        <v>0</v>
      </c>
      <c r="FU33" s="184">
        <v>0</v>
      </c>
      <c r="FV33" s="184">
        <v>0</v>
      </c>
      <c r="FW33" s="184">
        <v>0</v>
      </c>
    </row>
    <row r="34" spans="2:179">
      <c r="B34" s="185">
        <v>25</v>
      </c>
      <c r="C34" s="178" t="s">
        <v>145</v>
      </c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>
        <f t="shared" si="289"/>
        <v>0</v>
      </c>
      <c r="AU34" s="183">
        <f t="shared" si="290"/>
        <v>0</v>
      </c>
      <c r="AV34" s="183">
        <f t="shared" si="291"/>
        <v>0</v>
      </c>
      <c r="AW34" s="183">
        <f t="shared" si="292"/>
        <v>0</v>
      </c>
      <c r="AX34" s="183">
        <f t="shared" si="161"/>
        <v>0</v>
      </c>
      <c r="AY34" s="183">
        <f t="shared" si="162"/>
        <v>0</v>
      </c>
      <c r="AZ34" s="183">
        <f t="shared" si="12"/>
        <v>0</v>
      </c>
      <c r="BA34" s="183">
        <f t="shared" si="13"/>
        <v>0</v>
      </c>
      <c r="BB34" s="183">
        <f t="shared" si="14"/>
        <v>0</v>
      </c>
      <c r="BC34" s="184">
        <v>0</v>
      </c>
      <c r="BD34" s="184">
        <v>0</v>
      </c>
      <c r="BE34" s="184">
        <v>0</v>
      </c>
      <c r="BF34" s="184">
        <v>0</v>
      </c>
      <c r="BG34" s="184">
        <v>0</v>
      </c>
      <c r="BH34" s="184">
        <v>0</v>
      </c>
      <c r="BI34" s="184">
        <v>0</v>
      </c>
      <c r="BJ34" s="184">
        <v>0</v>
      </c>
      <c r="BK34" s="184">
        <v>0</v>
      </c>
      <c r="BL34" s="184">
        <v>0</v>
      </c>
      <c r="BM34" s="184">
        <v>0</v>
      </c>
      <c r="BN34" s="184">
        <v>0</v>
      </c>
      <c r="BO34" s="184">
        <v>0</v>
      </c>
      <c r="BP34" s="184">
        <v>0</v>
      </c>
      <c r="BQ34" s="184">
        <v>0</v>
      </c>
      <c r="BR34" s="184">
        <v>0</v>
      </c>
      <c r="BS34" s="184">
        <v>0</v>
      </c>
      <c r="BT34" s="184">
        <v>0</v>
      </c>
      <c r="BU34" s="184">
        <v>0</v>
      </c>
      <c r="BV34" s="184">
        <v>0</v>
      </c>
      <c r="BW34" s="184">
        <v>0</v>
      </c>
      <c r="BX34" s="184">
        <v>0</v>
      </c>
      <c r="BY34" s="184">
        <v>0</v>
      </c>
      <c r="BZ34" s="184">
        <v>0</v>
      </c>
      <c r="CA34" s="184">
        <v>0</v>
      </c>
      <c r="CB34" s="184">
        <v>0</v>
      </c>
      <c r="CC34" s="184">
        <v>0</v>
      </c>
      <c r="CD34" s="184">
        <v>0</v>
      </c>
      <c r="CE34" s="184">
        <v>0</v>
      </c>
      <c r="CF34" s="184">
        <v>0</v>
      </c>
      <c r="CG34" s="184">
        <v>0</v>
      </c>
      <c r="CH34" s="184">
        <v>0</v>
      </c>
      <c r="CI34" s="184">
        <v>0</v>
      </c>
      <c r="CJ34" s="184">
        <v>0</v>
      </c>
      <c r="CK34" s="184">
        <v>0</v>
      </c>
      <c r="CL34" s="184">
        <v>0</v>
      </c>
      <c r="CM34" s="184">
        <v>0</v>
      </c>
      <c r="CN34" s="184">
        <v>0</v>
      </c>
      <c r="CO34" s="184">
        <v>0</v>
      </c>
      <c r="CP34" s="184">
        <v>0</v>
      </c>
      <c r="CQ34" s="184">
        <v>0</v>
      </c>
      <c r="CR34" s="184">
        <v>0</v>
      </c>
      <c r="CS34" s="184">
        <v>0</v>
      </c>
      <c r="CT34" s="184">
        <v>0</v>
      </c>
      <c r="CU34" s="184">
        <v>0</v>
      </c>
      <c r="CV34" s="184">
        <v>0</v>
      </c>
      <c r="CW34" s="184">
        <v>0</v>
      </c>
      <c r="CX34" s="184">
        <v>0</v>
      </c>
      <c r="CY34" s="184">
        <v>0</v>
      </c>
      <c r="CZ34" s="184">
        <v>0</v>
      </c>
      <c r="DA34" s="184">
        <v>0</v>
      </c>
      <c r="DB34" s="184">
        <v>0</v>
      </c>
      <c r="DC34" s="184">
        <v>0</v>
      </c>
      <c r="DD34" s="184">
        <v>0</v>
      </c>
      <c r="DE34" s="184">
        <v>0</v>
      </c>
      <c r="DF34" s="184">
        <v>0</v>
      </c>
      <c r="DG34" s="184">
        <v>0</v>
      </c>
      <c r="DH34" s="184">
        <v>0</v>
      </c>
      <c r="DI34" s="184">
        <v>0</v>
      </c>
      <c r="DJ34" s="184">
        <v>0</v>
      </c>
      <c r="DK34" s="184">
        <v>0</v>
      </c>
      <c r="DL34" s="184">
        <v>0</v>
      </c>
      <c r="DM34" s="184">
        <v>0</v>
      </c>
      <c r="DN34" s="184">
        <v>0</v>
      </c>
      <c r="DO34" s="184">
        <v>0</v>
      </c>
      <c r="DP34" s="184">
        <v>0</v>
      </c>
      <c r="DQ34" s="184">
        <v>0</v>
      </c>
      <c r="DR34" s="184">
        <v>0</v>
      </c>
      <c r="DS34" s="184">
        <v>0</v>
      </c>
      <c r="DT34" s="184">
        <v>0</v>
      </c>
      <c r="DU34" s="184">
        <v>0</v>
      </c>
      <c r="DV34" s="184">
        <v>0</v>
      </c>
      <c r="DW34" s="184">
        <v>0</v>
      </c>
      <c r="DX34" s="184">
        <v>0</v>
      </c>
      <c r="DY34" s="184">
        <v>0</v>
      </c>
      <c r="DZ34" s="184">
        <v>0</v>
      </c>
      <c r="EA34" s="184">
        <v>0</v>
      </c>
      <c r="EB34" s="184">
        <v>0</v>
      </c>
      <c r="EC34" s="184">
        <v>0</v>
      </c>
      <c r="ED34" s="184">
        <v>0</v>
      </c>
      <c r="EE34" s="184">
        <v>0</v>
      </c>
      <c r="EF34" s="184">
        <v>0</v>
      </c>
      <c r="EG34" s="184">
        <v>0</v>
      </c>
      <c r="EH34" s="184">
        <v>0</v>
      </c>
      <c r="EI34" s="184">
        <v>0</v>
      </c>
      <c r="EJ34" s="184">
        <v>0</v>
      </c>
      <c r="EK34" s="184">
        <v>0</v>
      </c>
      <c r="EL34" s="184">
        <v>0</v>
      </c>
      <c r="EM34" s="184">
        <v>0</v>
      </c>
      <c r="EN34" s="184">
        <v>0</v>
      </c>
      <c r="EO34" s="184">
        <v>0</v>
      </c>
      <c r="EP34" s="184">
        <v>0</v>
      </c>
      <c r="EQ34" s="184">
        <v>0</v>
      </c>
      <c r="ER34" s="184">
        <v>0</v>
      </c>
      <c r="ES34" s="184">
        <v>0</v>
      </c>
      <c r="ET34" s="184">
        <v>0</v>
      </c>
      <c r="EU34" s="184">
        <v>0</v>
      </c>
      <c r="EV34" s="184">
        <v>0</v>
      </c>
      <c r="EW34" s="184">
        <v>0</v>
      </c>
      <c r="EX34" s="184">
        <v>0</v>
      </c>
      <c r="EY34" s="184">
        <v>0</v>
      </c>
      <c r="EZ34" s="184">
        <v>0</v>
      </c>
      <c r="FA34" s="184">
        <v>0</v>
      </c>
      <c r="FB34" s="184">
        <v>0</v>
      </c>
      <c r="FC34" s="184">
        <v>0</v>
      </c>
      <c r="FD34" s="184">
        <v>0</v>
      </c>
      <c r="FE34" s="184">
        <v>0</v>
      </c>
      <c r="FF34" s="184">
        <v>0</v>
      </c>
      <c r="FG34" s="184">
        <v>0</v>
      </c>
      <c r="FH34" s="184">
        <v>0</v>
      </c>
      <c r="FI34" s="184">
        <v>0</v>
      </c>
      <c r="FJ34" s="184">
        <v>0</v>
      </c>
      <c r="FK34" s="184">
        <v>0</v>
      </c>
      <c r="FL34" s="184">
        <v>0</v>
      </c>
      <c r="FM34" s="184">
        <v>0</v>
      </c>
      <c r="FN34" s="184">
        <v>0</v>
      </c>
      <c r="FO34" s="184">
        <v>0</v>
      </c>
      <c r="FP34" s="184">
        <v>0</v>
      </c>
      <c r="FQ34" s="184">
        <v>0</v>
      </c>
      <c r="FR34" s="184">
        <v>0</v>
      </c>
      <c r="FS34" s="184">
        <v>0</v>
      </c>
      <c r="FT34" s="184">
        <v>0</v>
      </c>
      <c r="FU34" s="184">
        <v>0</v>
      </c>
      <c r="FV34" s="184">
        <v>0</v>
      </c>
      <c r="FW34" s="184">
        <v>0</v>
      </c>
    </row>
    <row r="35" spans="2:179">
      <c r="B35" s="181"/>
      <c r="C35" s="19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</row>
    <row r="36" spans="2:179" s="146" customFormat="1">
      <c r="B36" s="193">
        <v>3</v>
      </c>
      <c r="C36" s="194" t="s">
        <v>165</v>
      </c>
      <c r="D36" s="195">
        <f t="shared" ref="D36:AF36" si="446">+D6-D18</f>
        <v>-316.04151737136533</v>
      </c>
      <c r="E36" s="195">
        <f t="shared" si="446"/>
        <v>47.081805124280663</v>
      </c>
      <c r="F36" s="195">
        <f t="shared" si="446"/>
        <v>-634.48218206458932</v>
      </c>
      <c r="G36" s="195">
        <f t="shared" si="446"/>
        <v>-1717.4584713565155</v>
      </c>
      <c r="H36" s="195">
        <f t="shared" si="446"/>
        <v>732.96211702699998</v>
      </c>
      <c r="I36" s="195">
        <f t="shared" si="446"/>
        <v>1296.7124535999994</v>
      </c>
      <c r="J36" s="195">
        <f t="shared" si="446"/>
        <v>795.14667739710467</v>
      </c>
      <c r="K36" s="195">
        <f t="shared" si="446"/>
        <v>158.8365465028952</v>
      </c>
      <c r="L36" s="195">
        <f t="shared" ref="L36:M36" si="447">+L6-L18</f>
        <v>800.01954818636068</v>
      </c>
      <c r="M36" s="195">
        <f t="shared" si="447"/>
        <v>-13.138121984000321</v>
      </c>
      <c r="N36" s="195">
        <f t="shared" si="446"/>
        <v>-197.08015890738716</v>
      </c>
      <c r="O36" s="195">
        <f t="shared" si="446"/>
        <v>-4.8466628646118011</v>
      </c>
      <c r="P36" s="195">
        <f t="shared" si="446"/>
        <v>165.67395449985003</v>
      </c>
      <c r="Q36" s="195">
        <f t="shared" si="446"/>
        <v>-279.78865009921645</v>
      </c>
      <c r="R36" s="195">
        <f t="shared" si="446"/>
        <v>-69.029677857417909</v>
      </c>
      <c r="S36" s="195">
        <f t="shared" si="446"/>
        <v>270.86517046493532</v>
      </c>
      <c r="T36" s="195">
        <f t="shared" si="446"/>
        <v>167.71343364134168</v>
      </c>
      <c r="U36" s="195">
        <f t="shared" si="446"/>
        <v>-322.46712112457828</v>
      </c>
      <c r="V36" s="195">
        <f t="shared" si="446"/>
        <v>-305.05943734396101</v>
      </c>
      <c r="W36" s="195">
        <f t="shared" si="446"/>
        <v>-143.35952793804955</v>
      </c>
      <c r="X36" s="195">
        <f t="shared" si="446"/>
        <v>-303.47141350066209</v>
      </c>
      <c r="Y36" s="195">
        <f t="shared" si="446"/>
        <v>117.40819671808345</v>
      </c>
      <c r="Z36" s="195">
        <f t="shared" si="446"/>
        <v>-1050.3004343366711</v>
      </c>
      <c r="AA36" s="195">
        <f t="shared" si="446"/>
        <v>-255.58304841999839</v>
      </c>
      <c r="AB36" s="195">
        <f t="shared" si="446"/>
        <v>-380.89777624984333</v>
      </c>
      <c r="AC36" s="195">
        <f t="shared" si="446"/>
        <v>-30.677212350002748</v>
      </c>
      <c r="AD36" s="195">
        <f t="shared" si="446"/>
        <v>91.55441341000072</v>
      </c>
      <c r="AE36" s="195">
        <f t="shared" si="446"/>
        <v>80.999157889999907</v>
      </c>
      <c r="AF36" s="195">
        <f t="shared" si="446"/>
        <v>133.30110967999877</v>
      </c>
      <c r="AG36" s="195">
        <f t="shared" ref="AG36:BC36" si="448">+AG6-AG18</f>
        <v>427.10743604700076</v>
      </c>
      <c r="AH36" s="195">
        <f t="shared" si="448"/>
        <v>606.86093516999836</v>
      </c>
      <c r="AI36" s="195">
        <f t="shared" si="448"/>
        <v>391.48079630000154</v>
      </c>
      <c r="AJ36" s="195">
        <f t="shared" si="448"/>
        <v>311.93237002000075</v>
      </c>
      <c r="AK36" s="195">
        <f t="shared" si="448"/>
        <v>-13.561647890001382</v>
      </c>
      <c r="AL36" s="195">
        <f t="shared" si="448"/>
        <v>176.78245709000163</v>
      </c>
      <c r="AM36" s="195">
        <f t="shared" si="448"/>
        <v>50.673001979998432</v>
      </c>
      <c r="AN36" s="195">
        <f t="shared" si="448"/>
        <v>414.27584268000135</v>
      </c>
      <c r="AO36" s="195">
        <f t="shared" si="448"/>
        <v>153.41537564710328</v>
      </c>
      <c r="AP36" s="195">
        <f t="shared" si="448"/>
        <v>274.89453076289465</v>
      </c>
      <c r="AQ36" s="195">
        <f t="shared" si="448"/>
        <v>-161.06210033999918</v>
      </c>
      <c r="AR36" s="195">
        <f t="shared" si="448"/>
        <v>-124.90699876315466</v>
      </c>
      <c r="AS36" s="195">
        <f t="shared" si="448"/>
        <v>169.91111484315448</v>
      </c>
      <c r="AT36" s="195">
        <f t="shared" ref="AT36:AY36" si="449">+AT6-AT18</f>
        <v>175.2480394600079</v>
      </c>
      <c r="AU36" s="195">
        <f t="shared" si="449"/>
        <v>-56.962471040031801</v>
      </c>
      <c r="AV36" s="195">
        <f t="shared" si="449"/>
        <v>686.57991676002416</v>
      </c>
      <c r="AW36" s="195">
        <f t="shared" si="449"/>
        <v>-4.8459369936396115</v>
      </c>
      <c r="AX36" s="195">
        <f t="shared" si="449"/>
        <v>400.78509249000018</v>
      </c>
      <c r="AY36" s="195">
        <f t="shared" si="449"/>
        <v>-152.52769944399978</v>
      </c>
      <c r="AZ36" s="195">
        <f t="shared" ref="AZ36:BA36" si="450">+AZ6-AZ18</f>
        <v>-11.876681619999744</v>
      </c>
      <c r="BA36" s="195">
        <f t="shared" si="450"/>
        <v>-249.51883341000092</v>
      </c>
      <c r="BB36" s="195">
        <f t="shared" ref="BB36" si="451">+BB6-BB18</f>
        <v>207.13325872999991</v>
      </c>
      <c r="BC36" s="195">
        <f t="shared" si="448"/>
        <v>52.323603831177699</v>
      </c>
      <c r="BD36" s="195">
        <f t="shared" ref="BD36:BK36" si="452">+BD6-BD18</f>
        <v>-9.9844169900062525</v>
      </c>
      <c r="BE36" s="195">
        <f t="shared" si="452"/>
        <v>-239.41934574855861</v>
      </c>
      <c r="BF36" s="195">
        <f t="shared" si="452"/>
        <v>-22.41003156754455</v>
      </c>
      <c r="BG36" s="195">
        <f t="shared" si="452"/>
        <v>189.67375817772452</v>
      </c>
      <c r="BH36" s="195">
        <f t="shared" si="452"/>
        <v>-172.11038947479173</v>
      </c>
      <c r="BI36" s="195">
        <f t="shared" si="452"/>
        <v>87.446257678679032</v>
      </c>
      <c r="BJ36" s="195">
        <f t="shared" si="452"/>
        <v>120.47556274424122</v>
      </c>
      <c r="BK36" s="195">
        <f t="shared" si="452"/>
        <v>-42.247865923070236</v>
      </c>
      <c r="BL36" s="195">
        <f t="shared" ref="BL36:DW36" si="453">+BL6-BL18</f>
        <v>96.858350697040919</v>
      </c>
      <c r="BM36" s="195">
        <f t="shared" si="453"/>
        <v>134.73777576652844</v>
      </c>
      <c r="BN36" s="195">
        <f t="shared" si="453"/>
        <v>-511.38477656278582</v>
      </c>
      <c r="BO36" s="195">
        <f t="shared" si="453"/>
        <v>68.402076443711749</v>
      </c>
      <c r="BP36" s="195">
        <f t="shared" si="453"/>
        <v>-77.724697650279921</v>
      </c>
      <c r="BQ36" s="195">
        <f t="shared" si="453"/>
        <v>-59.707056650849729</v>
      </c>
      <c r="BR36" s="195">
        <f t="shared" si="453"/>
        <v>55.756041522756135</v>
      </c>
      <c r="BS36" s="195">
        <f t="shared" si="453"/>
        <v>0.57829529399549529</v>
      </c>
      <c r="BT36" s="195">
        <f t="shared" si="453"/>
        <v>214.53083364818363</v>
      </c>
      <c r="BU36" s="195">
        <f t="shared" si="453"/>
        <v>-103.2085190920663</v>
      </c>
      <c r="BV36" s="195">
        <f t="shared" si="453"/>
        <v>-9.8137960192115656</v>
      </c>
      <c r="BW36" s="195">
        <f t="shared" si="453"/>
        <v>280.73574875261954</v>
      </c>
      <c r="BX36" s="195">
        <f t="shared" si="453"/>
        <v>-69.597135763275631</v>
      </c>
      <c r="BY36" s="195">
        <f t="shared" si="453"/>
        <v>-18.051704026642021</v>
      </c>
      <c r="BZ36" s="195">
        <f t="shared" si="453"/>
        <v>-234.81828133466064</v>
      </c>
      <c r="CA36" s="195">
        <f t="shared" si="453"/>
        <v>-203.43190414198062</v>
      </c>
      <c r="CB36" s="195">
        <f t="shared" si="453"/>
        <v>-123.6710982605498</v>
      </c>
      <c r="CC36" s="195">
        <f t="shared" si="453"/>
        <v>22.043565058569428</v>
      </c>
      <c r="CD36" s="195">
        <f t="shared" si="453"/>
        <v>-133.36584567116236</v>
      </c>
      <c r="CE36" s="195">
        <f t="shared" si="453"/>
        <v>-5.5915839374344216</v>
      </c>
      <c r="CF36" s="195">
        <f t="shared" si="453"/>
        <v>-4.4020983294527944</v>
      </c>
      <c r="CG36" s="195">
        <f t="shared" si="453"/>
        <v>20.72070306744979</v>
      </c>
      <c r="CH36" s="195">
        <f t="shared" si="453"/>
        <v>-167.4703756919609</v>
      </c>
      <c r="CI36" s="195">
        <f t="shared" si="453"/>
        <v>-156.72174087615099</v>
      </c>
      <c r="CJ36" s="195">
        <f t="shared" si="453"/>
        <v>-45.168253308085262</v>
      </c>
      <c r="CK36" s="195">
        <f t="shared" si="453"/>
        <v>-157.99740772059221</v>
      </c>
      <c r="CL36" s="195">
        <f t="shared" si="453"/>
        <v>320.57385774676095</v>
      </c>
      <c r="CM36" s="195">
        <f t="shared" si="453"/>
        <v>-1066.9795253166722</v>
      </c>
      <c r="CN36" s="195">
        <f t="shared" si="453"/>
        <v>260.70403796999909</v>
      </c>
      <c r="CO36" s="195">
        <f t="shared" si="453"/>
        <v>-244.024946989998</v>
      </c>
      <c r="CP36" s="195">
        <f t="shared" si="453"/>
        <v>-82.579882279999765</v>
      </c>
      <c r="CQ36" s="195">
        <f t="shared" si="453"/>
        <v>-171.30687471000124</v>
      </c>
      <c r="CR36" s="195">
        <f t="shared" si="453"/>
        <v>-1.696291429997359</v>
      </c>
      <c r="CS36" s="195">
        <f t="shared" si="453"/>
        <v>-10.30667928984505</v>
      </c>
      <c r="CT36" s="195">
        <f t="shared" si="453"/>
        <v>27.755795939999494</v>
      </c>
      <c r="CU36" s="195">
        <f t="shared" si="453"/>
        <v>-398.34689289999773</v>
      </c>
      <c r="CV36" s="195">
        <f t="shared" si="453"/>
        <v>-136.53902885001372</v>
      </c>
      <c r="CW36" s="195">
        <f t="shared" si="453"/>
        <v>19.727034410011328</v>
      </c>
      <c r="CX36" s="195">
        <f t="shared" si="453"/>
        <v>86.134782089999689</v>
      </c>
      <c r="CY36" s="195">
        <f t="shared" si="453"/>
        <v>142.22337476000317</v>
      </c>
      <c r="CZ36" s="195">
        <f t="shared" si="453"/>
        <v>-228.59157173000574</v>
      </c>
      <c r="DA36" s="195">
        <f t="shared" si="453"/>
        <v>177.92261038000333</v>
      </c>
      <c r="DB36" s="195">
        <f t="shared" si="453"/>
        <v>-10.659591899999462</v>
      </c>
      <c r="DC36" s="195">
        <f t="shared" si="453"/>
        <v>-6.5094649800000468</v>
      </c>
      <c r="DD36" s="195">
        <f t="shared" si="453"/>
        <v>98.168214769999452</v>
      </c>
      <c r="DE36" s="195">
        <f t="shared" si="453"/>
        <v>22.908257369998289</v>
      </c>
      <c r="DF36" s="195">
        <f t="shared" si="453"/>
        <v>-39.253870999998981</v>
      </c>
      <c r="DG36" s="195">
        <f t="shared" si="453"/>
        <v>149.64672330999946</v>
      </c>
      <c r="DH36" s="195">
        <f t="shared" si="453"/>
        <v>57.53420617700246</v>
      </c>
      <c r="DI36" s="195">
        <f t="shared" si="453"/>
        <v>-6.7597317900016947</v>
      </c>
      <c r="DJ36" s="195">
        <f t="shared" si="453"/>
        <v>376.33296165999991</v>
      </c>
      <c r="DK36" s="195">
        <f t="shared" si="453"/>
        <v>121.10985570999924</v>
      </c>
      <c r="DL36" s="195">
        <f t="shared" si="453"/>
        <v>100.89955902000209</v>
      </c>
      <c r="DM36" s="195">
        <f t="shared" si="453"/>
        <v>384.85152043999722</v>
      </c>
      <c r="DN36" s="195">
        <f t="shared" si="453"/>
        <v>116.46968259000269</v>
      </c>
      <c r="DO36" s="195">
        <f t="shared" si="453"/>
        <v>128.94879494999842</v>
      </c>
      <c r="DP36" s="195">
        <f t="shared" si="453"/>
        <v>146.06231876000055</v>
      </c>
      <c r="DQ36" s="195">
        <f t="shared" si="453"/>
        <v>16.75211212000022</v>
      </c>
      <c r="DR36" s="195">
        <f t="shared" si="453"/>
        <v>181.7510204299997</v>
      </c>
      <c r="DS36" s="195">
        <f t="shared" si="453"/>
        <v>113.42923747000088</v>
      </c>
      <c r="DT36" s="195">
        <f t="shared" si="453"/>
        <v>-84.93560241999964</v>
      </c>
      <c r="DU36" s="195">
        <f t="shared" si="453"/>
        <v>103.73006846999698</v>
      </c>
      <c r="DV36" s="195">
        <f t="shared" si="453"/>
        <v>-32.356113939998721</v>
      </c>
      <c r="DW36" s="195">
        <f t="shared" si="453"/>
        <v>-25.625029230000507</v>
      </c>
      <c r="DX36" s="195">
        <f t="shared" ref="DX36:FT36" si="454">+DX6-DX18</f>
        <v>46.284147895593776</v>
      </c>
      <c r="DY36" s="195">
        <f t="shared" si="454"/>
        <v>156.12333842440842</v>
      </c>
      <c r="DZ36" s="195">
        <f t="shared" si="454"/>
        <v>-25.738272304380374</v>
      </c>
      <c r="EA36" s="195">
        <f t="shared" si="454"/>
        <v>45.964215964380784</v>
      </c>
      <c r="EB36" s="195">
        <f t="shared" si="454"/>
        <v>30.447058319998021</v>
      </c>
      <c r="EC36" s="195">
        <f t="shared" si="454"/>
        <v>82.086676959999139</v>
      </c>
      <c r="ED36" s="195">
        <f t="shared" si="454"/>
        <v>219.84284506000139</v>
      </c>
      <c r="EE36" s="195">
        <f t="shared" si="454"/>
        <v>112.3463206600008</v>
      </c>
      <c r="EF36" s="195">
        <f t="shared" si="454"/>
        <v>-21.77248734000122</v>
      </c>
      <c r="EG36" s="195">
        <f t="shared" si="454"/>
        <v>132.54961437671676</v>
      </c>
      <c r="EH36" s="195">
        <f t="shared" si="454"/>
        <v>42.638248610387727</v>
      </c>
      <c r="EI36" s="195">
        <f t="shared" si="454"/>
        <v>-67.672989547102915</v>
      </c>
      <c r="EJ36" s="195">
        <f t="shared" si="454"/>
        <v>121.67061746999913</v>
      </c>
      <c r="EK36" s="195">
        <f t="shared" si="454"/>
        <v>220.8969028399984</v>
      </c>
      <c r="EL36" s="195">
        <f t="shared" si="454"/>
        <v>85.304365904245003</v>
      </c>
      <c r="EM36" s="195">
        <f t="shared" si="454"/>
        <v>-114.44082785424631</v>
      </c>
      <c r="EN36" s="195">
        <f t="shared" si="454"/>
        <v>-131.92563838999791</v>
      </c>
      <c r="EO36" s="195">
        <f t="shared" si="454"/>
        <v>-164.07740392999864</v>
      </c>
      <c r="EP36" s="195">
        <f t="shared" si="454"/>
        <v>-4.4114834400008078</v>
      </c>
      <c r="EQ36" s="195">
        <f t="shared" si="454"/>
        <v>43.581888606844785</v>
      </c>
      <c r="ER36" s="195">
        <f t="shared" si="454"/>
        <v>109.74001600315583</v>
      </c>
      <c r="ES36" s="195">
        <f t="shared" si="454"/>
        <v>21.221933169999776</v>
      </c>
      <c r="ET36" s="195">
        <f t="shared" si="454"/>
        <v>38.949165669998862</v>
      </c>
      <c r="EU36" s="195">
        <f t="shared" si="454"/>
        <v>68.16912869996743</v>
      </c>
      <c r="EV36" s="195">
        <f t="shared" si="454"/>
        <v>222.17308426002967</v>
      </c>
      <c r="EW36" s="195">
        <f t="shared" si="454"/>
        <v>-115.09417349998924</v>
      </c>
      <c r="EX36" s="195">
        <f t="shared" si="454"/>
        <v>103.02635855999176</v>
      </c>
      <c r="EY36" s="195">
        <f t="shared" si="454"/>
        <v>-91.428446950002012</v>
      </c>
      <c r="EZ36" s="195">
        <f t="shared" si="454"/>
        <v>-68.560382650021523</v>
      </c>
      <c r="FA36" s="195">
        <f t="shared" si="454"/>
        <v>19.152369979998866</v>
      </c>
      <c r="FB36" s="195">
        <f t="shared" si="454"/>
        <v>73.294039770030878</v>
      </c>
      <c r="FC36" s="195">
        <f t="shared" si="454"/>
        <v>594.13350700999445</v>
      </c>
      <c r="FD36" s="195">
        <f t="shared" si="454"/>
        <v>-3.8945750600010136</v>
      </c>
      <c r="FE36" s="195">
        <f t="shared" si="454"/>
        <v>-44.126436959998131</v>
      </c>
      <c r="FF36" s="195">
        <f t="shared" si="454"/>
        <v>43.175075026359522</v>
      </c>
      <c r="FG36" s="195">
        <f t="shared" si="454"/>
        <v>126.31391500000066</v>
      </c>
      <c r="FH36" s="195">
        <f t="shared" si="454"/>
        <v>91.688874419999863</v>
      </c>
      <c r="FI36" s="195">
        <f t="shared" si="454"/>
        <v>182.78230306999967</v>
      </c>
      <c r="FJ36" s="195">
        <f t="shared" si="454"/>
        <v>14.790174290001026</v>
      </c>
      <c r="FK36" s="195">
        <f t="shared" si="454"/>
        <v>-69.362045550000062</v>
      </c>
      <c r="FL36" s="195">
        <f t="shared" si="454"/>
        <v>-97.955828184000737</v>
      </c>
      <c r="FM36" s="195">
        <f t="shared" si="454"/>
        <v>-152.77589088000093</v>
      </c>
      <c r="FN36" s="195">
        <f t="shared" si="454"/>
        <v>122.31807149000026</v>
      </c>
      <c r="FO36" s="195">
        <f t="shared" si="454"/>
        <v>18.581137770000915</v>
      </c>
      <c r="FP36" s="195">
        <f t="shared" si="454"/>
        <v>6.7887762300001064</v>
      </c>
      <c r="FQ36" s="195">
        <f t="shared" si="454"/>
        <v>67.884624739998998</v>
      </c>
      <c r="FR36" s="195">
        <f t="shared" si="454"/>
        <v>-324.19223438</v>
      </c>
      <c r="FS36" s="195">
        <f t="shared" si="454"/>
        <v>219.88260325999971</v>
      </c>
      <c r="FT36" s="195">
        <f t="shared" si="454"/>
        <v>-23.483589480000195</v>
      </c>
      <c r="FU36" s="195">
        <f t="shared" ref="FU36:FW36" si="455">+FU6-FU18</f>
        <v>10.734244950000395</v>
      </c>
      <c r="FV36" s="195">
        <f t="shared" si="455"/>
        <v>-18.370710400000121</v>
      </c>
      <c r="FW36" s="195">
        <f t="shared" si="455"/>
        <v>26.471648270000081</v>
      </c>
    </row>
    <row r="37" spans="2:179" s="147" customFormat="1">
      <c r="B37" s="196">
        <v>3</v>
      </c>
      <c r="C37" s="197" t="s">
        <v>95</v>
      </c>
      <c r="D37" s="198">
        <v>-696.98271540993937</v>
      </c>
      <c r="E37" s="198">
        <v>328.030543931789</v>
      </c>
      <c r="F37" s="198">
        <v>-1430.0889150460343</v>
      </c>
      <c r="G37" s="198">
        <v>-1581.43408039524</v>
      </c>
      <c r="H37" s="198">
        <v>510.32167034110626</v>
      </c>
      <c r="I37" s="198">
        <v>916.53570186553861</v>
      </c>
      <c r="J37" s="198">
        <v>542.63288057022601</v>
      </c>
      <c r="K37" s="198">
        <v>65.983648235298006</v>
      </c>
      <c r="L37" s="198">
        <v>962.94538712000031</v>
      </c>
      <c r="M37" s="198">
        <v>-219.64312647814876</v>
      </c>
      <c r="N37" s="198">
        <v>-75.004542164872873</v>
      </c>
      <c r="O37" s="198">
        <v>-13.432226063344388</v>
      </c>
      <c r="P37" s="198">
        <v>-70.314547994567647</v>
      </c>
      <c r="Q37" s="198">
        <v>-538.23139918715469</v>
      </c>
      <c r="R37" s="198">
        <v>98.834567143057939</v>
      </c>
      <c r="S37" s="198">
        <v>254.17200870132774</v>
      </c>
      <c r="T37" s="198">
        <v>303.63383562021909</v>
      </c>
      <c r="U37" s="198">
        <v>-328.60986753281804</v>
      </c>
      <c r="V37" s="198">
        <v>-326.68733767750859</v>
      </c>
      <c r="W37" s="198">
        <v>-132.94413075412422</v>
      </c>
      <c r="X37" s="198">
        <v>-176.53211491592015</v>
      </c>
      <c r="Y37" s="198">
        <v>-793.92533169848184</v>
      </c>
      <c r="Z37" s="198">
        <v>-421.29810423652987</v>
      </c>
      <c r="AA37" s="198">
        <v>-481.04415370018251</v>
      </c>
      <c r="AB37" s="198">
        <v>-304.59725683712895</v>
      </c>
      <c r="AC37" s="198">
        <v>-374.49456562139972</v>
      </c>
      <c r="AD37" s="198">
        <v>245.23460900658324</v>
      </c>
      <c r="AE37" s="198">
        <v>-28.230903624575376</v>
      </c>
      <c r="AF37" s="198">
        <v>46.206848570624743</v>
      </c>
      <c r="AG37" s="198">
        <v>247.11111638847342</v>
      </c>
      <c r="AH37" s="198">
        <v>602.62804155005961</v>
      </c>
      <c r="AI37" s="198">
        <v>256.36516390830479</v>
      </c>
      <c r="AJ37" s="198">
        <v>278.70608473543484</v>
      </c>
      <c r="AK37" s="198">
        <v>-221.1635883282604</v>
      </c>
      <c r="AL37" s="198">
        <v>67.982050573694323</v>
      </c>
      <c r="AM37" s="198">
        <v>69.581405668622892</v>
      </c>
      <c r="AN37" s="198">
        <v>350.52339559659458</v>
      </c>
      <c r="AO37" s="198">
        <v>54.546028731313527</v>
      </c>
      <c r="AP37" s="198">
        <v>163.96555397653492</v>
      </c>
      <c r="AQ37" s="198">
        <v>-123.94458045652152</v>
      </c>
      <c r="AR37" s="198">
        <v>-107.95548584886296</v>
      </c>
      <c r="AS37" s="198">
        <v>133.91816056414814</v>
      </c>
      <c r="AT37" s="198">
        <v>96.65984659999981</v>
      </c>
      <c r="AU37" s="198">
        <v>147.71986532999972</v>
      </c>
      <c r="AV37" s="198">
        <v>608.58377336000149</v>
      </c>
      <c r="AW37" s="198">
        <v>109.98190182999861</v>
      </c>
      <c r="AX37" s="198">
        <v>115.62041591000013</v>
      </c>
      <c r="AY37" s="198">
        <v>-16.50368257000008</v>
      </c>
      <c r="AZ37" s="198">
        <v>-12.538619872592506</v>
      </c>
      <c r="BA37" s="198">
        <v>-306.22123994555614</v>
      </c>
      <c r="BB37" s="198">
        <v>225.17466486472824</v>
      </c>
      <c r="BC37" s="198">
        <v>42.915553570600309</v>
      </c>
      <c r="BD37" s="198">
        <v>49.783302792881784</v>
      </c>
      <c r="BE37" s="198">
        <v>-167.70339852835485</v>
      </c>
      <c r="BF37" s="198">
        <v>-75.040887080327821</v>
      </c>
      <c r="BG37" s="198">
        <v>70.960387205772918</v>
      </c>
      <c r="BH37" s="198">
        <v>-9.3517261887895984</v>
      </c>
      <c r="BI37" s="198">
        <v>33.524433473372596</v>
      </c>
      <c r="BJ37" s="198">
        <v>29.684915428292811</v>
      </c>
      <c r="BK37" s="198">
        <v>-133.52389689623311</v>
      </c>
      <c r="BL37" s="198">
        <v>33.574299294598859</v>
      </c>
      <c r="BM37" s="198">
        <v>-89.32553234690306</v>
      </c>
      <c r="BN37" s="198">
        <v>-482.48016613485038</v>
      </c>
      <c r="BO37" s="198">
        <v>174.32974770305543</v>
      </c>
      <c r="BP37" s="198">
        <v>-105.68016077312313</v>
      </c>
      <c r="BQ37" s="198">
        <v>30.184980213125755</v>
      </c>
      <c r="BR37" s="198">
        <v>54.15984580545819</v>
      </c>
      <c r="BS37" s="198">
        <v>-19.127389650189571</v>
      </c>
      <c r="BT37" s="198">
        <v>219.13955254605878</v>
      </c>
      <c r="BU37" s="198">
        <v>-94.780316113691697</v>
      </c>
      <c r="BV37" s="198">
        <v>94.822097960979477</v>
      </c>
      <c r="BW37" s="198">
        <v>303.59205377293165</v>
      </c>
      <c r="BX37" s="198">
        <v>-186.51643576437732</v>
      </c>
      <c r="BY37" s="198">
        <v>185.92005645135873</v>
      </c>
      <c r="BZ37" s="198">
        <v>-328.01348821979934</v>
      </c>
      <c r="CA37" s="198">
        <v>-177.26731387235549</v>
      </c>
      <c r="CB37" s="198">
        <v>-138.66732101371201</v>
      </c>
      <c r="CC37" s="198">
        <v>-10.752702791441038</v>
      </c>
      <c r="CD37" s="198">
        <v>-119.11894918285634</v>
      </c>
      <c r="CE37" s="198">
        <v>-55.847759393810179</v>
      </c>
      <c r="CF37" s="198">
        <v>42.022577822542416</v>
      </c>
      <c r="CG37" s="198">
        <v>112.76401710277833</v>
      </c>
      <c r="CH37" s="198">
        <v>-139.46475735007357</v>
      </c>
      <c r="CI37" s="198">
        <v>-149.83137466862479</v>
      </c>
      <c r="CJ37" s="198">
        <v>-149.02650858363478</v>
      </c>
      <c r="CK37" s="198">
        <v>-220.49752809946148</v>
      </c>
      <c r="CL37" s="198">
        <v>-424.40129501538559</v>
      </c>
      <c r="CM37" s="198">
        <v>-112.52381598254857</v>
      </c>
      <c r="CN37" s="198">
        <v>-98.665329327589063</v>
      </c>
      <c r="CO37" s="198">
        <v>-210.10895892639235</v>
      </c>
      <c r="CP37" s="198">
        <v>-167.08672982522194</v>
      </c>
      <c r="CQ37" s="198">
        <v>-166.39947967605883</v>
      </c>
      <c r="CR37" s="198">
        <v>-147.55794419890162</v>
      </c>
      <c r="CS37" s="198">
        <v>-176.06247482689025</v>
      </c>
      <c r="CT37" s="198">
        <v>-24.808780031396111</v>
      </c>
      <c r="CU37" s="198">
        <v>-103.72600197884242</v>
      </c>
      <c r="CV37" s="198">
        <v>-145.84364478263683</v>
      </c>
      <c r="CW37" s="198">
        <v>-73.999870605824526</v>
      </c>
      <c r="CX37" s="198">
        <v>-154.65105023293836</v>
      </c>
      <c r="CY37" s="198">
        <v>186.78179202869399</v>
      </c>
      <c r="CZ37" s="198">
        <v>-40.472614979865511</v>
      </c>
      <c r="DA37" s="198">
        <v>98.925431957754881</v>
      </c>
      <c r="DB37" s="198">
        <v>-78.41015215842026</v>
      </c>
      <c r="DC37" s="198">
        <v>-19.862033948879457</v>
      </c>
      <c r="DD37" s="198">
        <v>70.041282482724171</v>
      </c>
      <c r="DE37" s="198">
        <v>11.615259742289766</v>
      </c>
      <c r="DF37" s="198">
        <v>-33.498680779502706</v>
      </c>
      <c r="DG37" s="198">
        <v>68.09026960783757</v>
      </c>
      <c r="DH37" s="198">
        <v>-57.075931573824676</v>
      </c>
      <c r="DI37" s="198">
        <v>-36.647854435009094</v>
      </c>
      <c r="DJ37" s="198">
        <v>340.83490239730691</v>
      </c>
      <c r="DK37" s="198">
        <v>166.07515974034686</v>
      </c>
      <c r="DL37" s="198">
        <v>46.922452432553257</v>
      </c>
      <c r="DM37" s="198">
        <v>389.63042937715915</v>
      </c>
      <c r="DN37" s="198">
        <v>85.275116343800789</v>
      </c>
      <c r="DO37" s="198">
        <v>80.057040827874914</v>
      </c>
      <c r="DP37" s="198">
        <v>91.033006736629318</v>
      </c>
      <c r="DQ37" s="198">
        <v>79.90748521284138</v>
      </c>
      <c r="DR37" s="198">
        <v>120.22944857494082</v>
      </c>
      <c r="DS37" s="198">
        <v>78.569150947652531</v>
      </c>
      <c r="DT37" s="198">
        <v>-77.490990264483003</v>
      </c>
      <c r="DU37" s="198">
        <v>43.917948949927904</v>
      </c>
      <c r="DV37" s="198">
        <v>-187.59054701370519</v>
      </c>
      <c r="DW37" s="198">
        <v>-59.685413348965426</v>
      </c>
      <c r="DX37" s="198">
        <v>36.204648972315226</v>
      </c>
      <c r="DY37" s="198">
        <v>91.462814950344864</v>
      </c>
      <c r="DZ37" s="198">
        <v>-16.521651885123163</v>
      </c>
      <c r="EA37" s="198">
        <v>36.333425694043626</v>
      </c>
      <c r="EB37" s="198">
        <v>49.769631859702542</v>
      </c>
      <c r="EC37" s="198">
        <v>54.703072866502737</v>
      </c>
      <c r="ED37" s="198">
        <v>196.58056464999981</v>
      </c>
      <c r="EE37" s="198">
        <v>99.239758080092372</v>
      </c>
      <c r="EF37" s="198">
        <v>-29.621219219999944</v>
      </c>
      <c r="EG37" s="198">
        <v>98.256440288845852</v>
      </c>
      <c r="EH37" s="198">
        <v>-14.089192337532438</v>
      </c>
      <c r="EI37" s="198">
        <v>54.096932435683982</v>
      </c>
      <c r="EJ37" s="198">
        <v>74.65127155921482</v>
      </c>
      <c r="EK37" s="198">
        <v>35.217349981636119</v>
      </c>
      <c r="EL37" s="198">
        <v>88.366265320135398</v>
      </c>
      <c r="EM37" s="198">
        <v>-50.839284725892924</v>
      </c>
      <c r="EN37" s="198">
        <v>-161.47156105076391</v>
      </c>
      <c r="EO37" s="198">
        <v>-139.14022364357936</v>
      </c>
      <c r="EP37" s="198">
        <v>-8.287833618522825</v>
      </c>
      <c r="EQ37" s="198">
        <v>39.47257141323928</v>
      </c>
      <c r="ER37" s="198">
        <v>101.86469711509324</v>
      </c>
      <c r="ES37" s="198">
        <v>44.546757155359046</v>
      </c>
      <c r="ET37" s="198">
        <v>-12.493293706304257</v>
      </c>
      <c r="EU37" s="198">
        <v>50.648977940000009</v>
      </c>
      <c r="EV37" s="198">
        <v>76.046466129999999</v>
      </c>
      <c r="EW37" s="198">
        <v>-30.035597470000084</v>
      </c>
      <c r="EX37" s="198">
        <v>62.714621239999985</v>
      </c>
      <c r="EY37" s="198">
        <v>100.43673724999974</v>
      </c>
      <c r="EZ37" s="198">
        <v>-15.431493160000059</v>
      </c>
      <c r="FA37" s="198">
        <v>36.434468370000388</v>
      </c>
      <c r="FB37" s="198">
        <v>46.887380810000138</v>
      </c>
      <c r="FC37" s="198">
        <v>525.26192418000085</v>
      </c>
      <c r="FD37" s="198">
        <v>94.696188019999681</v>
      </c>
      <c r="FE37" s="198">
        <v>62.655341009999404</v>
      </c>
      <c r="FF37" s="198">
        <v>-47.36962720000048</v>
      </c>
      <c r="FG37" s="198">
        <v>140.32884576999993</v>
      </c>
      <c r="FH37" s="198">
        <v>-62.073071459999994</v>
      </c>
      <c r="FI37" s="198">
        <v>37.364641600000027</v>
      </c>
      <c r="FJ37" s="198">
        <v>-12.475746179999987</v>
      </c>
      <c r="FK37" s="198">
        <v>85.592804450000131</v>
      </c>
      <c r="FL37" s="198">
        <v>-89.620740840000224</v>
      </c>
      <c r="FM37" s="198">
        <v>-32.958000130000528</v>
      </c>
      <c r="FN37" s="198">
        <v>-2.0018261762954239</v>
      </c>
      <c r="FO37" s="198">
        <v>22.421206433703446</v>
      </c>
      <c r="FP37" s="198">
        <v>-3.1009632862967464</v>
      </c>
      <c r="FQ37" s="198">
        <v>6.024059983703637</v>
      </c>
      <c r="FR37" s="198">
        <v>-309.14433664296303</v>
      </c>
      <c r="FS37" s="198">
        <v>214.05981240590961</v>
      </c>
      <c r="FT37" s="198">
        <v>-203.60769587509071</v>
      </c>
      <c r="FU37" s="198">
        <v>214.72254833390934</v>
      </c>
      <c r="FV37" s="198">
        <v>60.417781994909433</v>
      </c>
      <c r="FW37" s="198">
        <v>50.33272333490936</v>
      </c>
    </row>
    <row r="38" spans="2:179" s="148" customFormat="1">
      <c r="B38" s="199">
        <v>4</v>
      </c>
      <c r="C38" s="200" t="s">
        <v>96</v>
      </c>
      <c r="D38" s="201">
        <f>+D37-D36</f>
        <v>-380.94119803857404</v>
      </c>
      <c r="E38" s="201">
        <f t="shared" ref="E38:BC38" si="456">+E37-E36</f>
        <v>280.94873880750833</v>
      </c>
      <c r="F38" s="201">
        <f t="shared" si="456"/>
        <v>-795.60673298144502</v>
      </c>
      <c r="G38" s="201">
        <f t="shared" si="456"/>
        <v>136.02439096127546</v>
      </c>
      <c r="H38" s="201">
        <f t="shared" si="456"/>
        <v>-222.64044668589372</v>
      </c>
      <c r="I38" s="201">
        <f t="shared" si="456"/>
        <v>-380.17675173446082</v>
      </c>
      <c r="J38" s="201">
        <f t="shared" si="456"/>
        <v>-252.51379682687866</v>
      </c>
      <c r="K38" s="201">
        <f t="shared" si="456"/>
        <v>-92.852898267597197</v>
      </c>
      <c r="L38" s="201">
        <f t="shared" si="456"/>
        <v>162.92583893363962</v>
      </c>
      <c r="M38" s="201">
        <f>+M37-M36</f>
        <v>-206.50500449414844</v>
      </c>
      <c r="N38" s="201">
        <f t="shared" si="456"/>
        <v>122.07561674251428</v>
      </c>
      <c r="O38" s="201">
        <f t="shared" si="456"/>
        <v>-8.5855631987325864</v>
      </c>
      <c r="P38" s="201">
        <f t="shared" si="456"/>
        <v>-235.98850249441767</v>
      </c>
      <c r="Q38" s="201">
        <f t="shared" si="456"/>
        <v>-258.44274908793824</v>
      </c>
      <c r="R38" s="201">
        <f t="shared" si="456"/>
        <v>167.86424500047585</v>
      </c>
      <c r="S38" s="201">
        <f t="shared" si="456"/>
        <v>-16.693161763607577</v>
      </c>
      <c r="T38" s="201">
        <f t="shared" si="456"/>
        <v>135.92040197887741</v>
      </c>
      <c r="U38" s="201">
        <f t="shared" si="456"/>
        <v>-6.1427464082397591</v>
      </c>
      <c r="V38" s="201">
        <f t="shared" si="456"/>
        <v>-21.627900333547586</v>
      </c>
      <c r="W38" s="201">
        <f t="shared" si="456"/>
        <v>10.415397183925336</v>
      </c>
      <c r="X38" s="201">
        <f t="shared" si="456"/>
        <v>126.93929858474195</v>
      </c>
      <c r="Y38" s="201">
        <f t="shared" si="456"/>
        <v>-911.33352841656529</v>
      </c>
      <c r="Z38" s="201">
        <f t="shared" si="456"/>
        <v>629.00233010014119</v>
      </c>
      <c r="AA38" s="201">
        <f t="shared" si="456"/>
        <v>-225.46110528018411</v>
      </c>
      <c r="AB38" s="201">
        <f t="shared" si="456"/>
        <v>76.30051941271438</v>
      </c>
      <c r="AC38" s="201">
        <f t="shared" si="456"/>
        <v>-343.817353271397</v>
      </c>
      <c r="AD38" s="201">
        <f t="shared" si="456"/>
        <v>153.68019559658251</v>
      </c>
      <c r="AE38" s="201">
        <f t="shared" si="456"/>
        <v>-109.23006151457528</v>
      </c>
      <c r="AF38" s="201">
        <f t="shared" si="456"/>
        <v>-87.094261109374031</v>
      </c>
      <c r="AG38" s="201">
        <f t="shared" si="456"/>
        <v>-179.99631965852734</v>
      </c>
      <c r="AH38" s="201">
        <f t="shared" si="456"/>
        <v>-4.2328936199387499</v>
      </c>
      <c r="AI38" s="201">
        <f t="shared" si="456"/>
        <v>-135.11563239169675</v>
      </c>
      <c r="AJ38" s="201">
        <f t="shared" si="456"/>
        <v>-33.226285284565904</v>
      </c>
      <c r="AK38" s="201">
        <f t="shared" si="456"/>
        <v>-207.60194043825902</v>
      </c>
      <c r="AL38" s="201">
        <f t="shared" si="456"/>
        <v>-108.80040651630731</v>
      </c>
      <c r="AM38" s="201">
        <f t="shared" si="456"/>
        <v>18.90840368862446</v>
      </c>
      <c r="AN38" s="201">
        <f t="shared" si="456"/>
        <v>-63.752447083406764</v>
      </c>
      <c r="AO38" s="201">
        <f t="shared" si="456"/>
        <v>-98.869346915789748</v>
      </c>
      <c r="AP38" s="201">
        <f t="shared" si="456"/>
        <v>-110.92897678635973</v>
      </c>
      <c r="AQ38" s="201">
        <f t="shared" si="456"/>
        <v>37.117519883477655</v>
      </c>
      <c r="AR38" s="201">
        <f t="shared" si="456"/>
        <v>16.951512914291698</v>
      </c>
      <c r="AS38" s="201">
        <f t="shared" si="456"/>
        <v>-35.992954279006341</v>
      </c>
      <c r="AT38" s="201">
        <f t="shared" si="456"/>
        <v>-78.588192860008093</v>
      </c>
      <c r="AU38" s="201">
        <f t="shared" si="456"/>
        <v>204.68233637003152</v>
      </c>
      <c r="AV38" s="201">
        <f t="shared" si="456"/>
        <v>-77.996143400022675</v>
      </c>
      <c r="AW38" s="201">
        <f t="shared" si="456"/>
        <v>114.82783882363822</v>
      </c>
      <c r="AX38" s="201">
        <f t="shared" si="456"/>
        <v>-285.16467658000005</v>
      </c>
      <c r="AY38" s="201">
        <f t="shared" si="456"/>
        <v>136.0240168739997</v>
      </c>
      <c r="AZ38" s="201">
        <f t="shared" ref="AZ38:BA38" si="457">+AZ37-AZ36</f>
        <v>-0.66193825259276196</v>
      </c>
      <c r="BA38" s="201">
        <f t="shared" si="457"/>
        <v>-56.702406535555212</v>
      </c>
      <c r="BB38" s="201">
        <f t="shared" ref="BB38" si="458">+BB37-BB36</f>
        <v>18.041406134728334</v>
      </c>
      <c r="BC38" s="201">
        <f t="shared" si="456"/>
        <v>-9.4080502605773901</v>
      </c>
      <c r="BD38" s="201">
        <f t="shared" ref="BD38:BK38" si="459">+BD37-BD36</f>
        <v>59.767719782888037</v>
      </c>
      <c r="BE38" s="201">
        <f t="shared" si="459"/>
        <v>71.715947220203759</v>
      </c>
      <c r="BF38" s="201">
        <f t="shared" si="459"/>
        <v>-52.63085551278327</v>
      </c>
      <c r="BG38" s="201">
        <f t="shared" si="459"/>
        <v>-118.7133709719516</v>
      </c>
      <c r="BH38" s="201">
        <f t="shared" si="459"/>
        <v>162.75866328600213</v>
      </c>
      <c r="BI38" s="201">
        <f t="shared" si="459"/>
        <v>-53.921824205306436</v>
      </c>
      <c r="BJ38" s="201">
        <f t="shared" si="459"/>
        <v>-90.790647315948405</v>
      </c>
      <c r="BK38" s="201">
        <f t="shared" si="459"/>
        <v>-91.276030973162875</v>
      </c>
      <c r="BL38" s="201">
        <f t="shared" ref="BL38:DW38" si="460">+BL37-BL36</f>
        <v>-63.28405140244206</v>
      </c>
      <c r="BM38" s="201">
        <f t="shared" si="460"/>
        <v>-224.0633081134315</v>
      </c>
      <c r="BN38" s="201">
        <f t="shared" si="460"/>
        <v>28.904610427935438</v>
      </c>
      <c r="BO38" s="201">
        <f t="shared" si="460"/>
        <v>105.92767125934368</v>
      </c>
      <c r="BP38" s="201">
        <f t="shared" si="460"/>
        <v>-27.955463122843213</v>
      </c>
      <c r="BQ38" s="201">
        <f t="shared" si="460"/>
        <v>89.892036863975477</v>
      </c>
      <c r="BR38" s="201">
        <f t="shared" si="460"/>
        <v>-1.5961957172979453</v>
      </c>
      <c r="BS38" s="201">
        <f t="shared" si="460"/>
        <v>-19.705684944185066</v>
      </c>
      <c r="BT38" s="201">
        <f t="shared" si="460"/>
        <v>4.6087188978751499</v>
      </c>
      <c r="BU38" s="201">
        <f t="shared" si="460"/>
        <v>8.4282029783745998</v>
      </c>
      <c r="BV38" s="201">
        <f t="shared" si="460"/>
        <v>104.63589398019104</v>
      </c>
      <c r="BW38" s="201">
        <f t="shared" si="460"/>
        <v>22.856305020312107</v>
      </c>
      <c r="BX38" s="201">
        <f t="shared" si="460"/>
        <v>-116.91930000110169</v>
      </c>
      <c r="BY38" s="201">
        <f t="shared" si="460"/>
        <v>203.97176047800076</v>
      </c>
      <c r="BZ38" s="201">
        <f t="shared" si="460"/>
        <v>-93.195206885138703</v>
      </c>
      <c r="CA38" s="201">
        <f t="shared" si="460"/>
        <v>26.164590269625137</v>
      </c>
      <c r="CB38" s="201">
        <f t="shared" si="460"/>
        <v>-14.996222753162215</v>
      </c>
      <c r="CC38" s="201">
        <f t="shared" si="460"/>
        <v>-32.796267850010466</v>
      </c>
      <c r="CD38" s="201">
        <f t="shared" si="460"/>
        <v>14.246896488306021</v>
      </c>
      <c r="CE38" s="201">
        <f t="shared" si="460"/>
        <v>-50.256175456375757</v>
      </c>
      <c r="CF38" s="201">
        <f t="shared" si="460"/>
        <v>46.424676151995214</v>
      </c>
      <c r="CG38" s="201">
        <f t="shared" si="460"/>
        <v>92.043314035328535</v>
      </c>
      <c r="CH38" s="201">
        <f t="shared" si="460"/>
        <v>28.005618341887327</v>
      </c>
      <c r="CI38" s="201">
        <f t="shared" si="460"/>
        <v>6.8903662075261991</v>
      </c>
      <c r="CJ38" s="201">
        <f t="shared" si="460"/>
        <v>-103.85825527554951</v>
      </c>
      <c r="CK38" s="201">
        <f t="shared" si="460"/>
        <v>-62.500120378869269</v>
      </c>
      <c r="CL38" s="201">
        <f t="shared" si="460"/>
        <v>-744.97515276214654</v>
      </c>
      <c r="CM38" s="201">
        <f t="shared" si="460"/>
        <v>954.45570933412364</v>
      </c>
      <c r="CN38" s="201">
        <f t="shared" si="460"/>
        <v>-359.36936729758816</v>
      </c>
      <c r="CO38" s="201">
        <f t="shared" si="460"/>
        <v>33.915988063605653</v>
      </c>
      <c r="CP38" s="201">
        <f t="shared" si="460"/>
        <v>-84.506847545222172</v>
      </c>
      <c r="CQ38" s="201">
        <f t="shared" si="460"/>
        <v>4.9073950339424073</v>
      </c>
      <c r="CR38" s="201">
        <f t="shared" si="460"/>
        <v>-145.86165276890426</v>
      </c>
      <c r="CS38" s="201">
        <f t="shared" si="460"/>
        <v>-165.7557955370452</v>
      </c>
      <c r="CT38" s="201">
        <f t="shared" si="460"/>
        <v>-52.564575971395605</v>
      </c>
      <c r="CU38" s="201">
        <f t="shared" si="460"/>
        <v>294.62089092115531</v>
      </c>
      <c r="CV38" s="201">
        <f t="shared" si="460"/>
        <v>-9.3046159326231077</v>
      </c>
      <c r="CW38" s="201">
        <f t="shared" si="460"/>
        <v>-93.726905015835854</v>
      </c>
      <c r="CX38" s="201">
        <f t="shared" si="460"/>
        <v>-240.78583232293806</v>
      </c>
      <c r="CY38" s="201">
        <f t="shared" si="460"/>
        <v>44.558417268690818</v>
      </c>
      <c r="CZ38" s="201">
        <f t="shared" si="460"/>
        <v>188.11895675014023</v>
      </c>
      <c r="DA38" s="201">
        <f t="shared" si="460"/>
        <v>-78.997178422248453</v>
      </c>
      <c r="DB38" s="201">
        <f t="shared" si="460"/>
        <v>-67.750560258420791</v>
      </c>
      <c r="DC38" s="201">
        <f t="shared" si="460"/>
        <v>-13.35256896887941</v>
      </c>
      <c r="DD38" s="201">
        <f t="shared" si="460"/>
        <v>-28.126932287275281</v>
      </c>
      <c r="DE38" s="201">
        <f t="shared" si="460"/>
        <v>-11.292997627708523</v>
      </c>
      <c r="DF38" s="201">
        <f t="shared" si="460"/>
        <v>5.7551902204962744</v>
      </c>
      <c r="DG38" s="201">
        <f t="shared" si="460"/>
        <v>-81.556453702161889</v>
      </c>
      <c r="DH38" s="201">
        <f t="shared" si="460"/>
        <v>-114.61013775082714</v>
      </c>
      <c r="DI38" s="201">
        <f t="shared" si="460"/>
        <v>-29.8881226450074</v>
      </c>
      <c r="DJ38" s="201">
        <f t="shared" si="460"/>
        <v>-35.498059262693005</v>
      </c>
      <c r="DK38" s="201">
        <f t="shared" si="460"/>
        <v>44.965304030347625</v>
      </c>
      <c r="DL38" s="201">
        <f t="shared" si="460"/>
        <v>-53.97710658744883</v>
      </c>
      <c r="DM38" s="201">
        <f t="shared" si="460"/>
        <v>4.7789089371619298</v>
      </c>
      <c r="DN38" s="201">
        <f t="shared" si="460"/>
        <v>-31.194566246201902</v>
      </c>
      <c r="DO38" s="201">
        <f t="shared" si="460"/>
        <v>-48.891754122123501</v>
      </c>
      <c r="DP38" s="201">
        <f t="shared" si="460"/>
        <v>-55.029312023371233</v>
      </c>
      <c r="DQ38" s="201">
        <f t="shared" si="460"/>
        <v>63.15537309284116</v>
      </c>
      <c r="DR38" s="201">
        <f t="shared" si="460"/>
        <v>-61.52157185505888</v>
      </c>
      <c r="DS38" s="201">
        <f t="shared" si="460"/>
        <v>-34.860086522348354</v>
      </c>
      <c r="DT38" s="201">
        <f t="shared" si="460"/>
        <v>7.4446121555166371</v>
      </c>
      <c r="DU38" s="201">
        <f t="shared" si="460"/>
        <v>-59.812119520069075</v>
      </c>
      <c r="DV38" s="201">
        <f t="shared" si="460"/>
        <v>-155.23443307370647</v>
      </c>
      <c r="DW38" s="201">
        <f t="shared" si="460"/>
        <v>-34.060384118964919</v>
      </c>
      <c r="DX38" s="201">
        <f t="shared" ref="DX38:FT38" si="461">+DX37-DX36</f>
        <v>-10.07949892327855</v>
      </c>
      <c r="DY38" s="201">
        <f t="shared" si="461"/>
        <v>-64.660523474063552</v>
      </c>
      <c r="DZ38" s="201">
        <f t="shared" si="461"/>
        <v>9.216620419257211</v>
      </c>
      <c r="EA38" s="201">
        <f t="shared" si="461"/>
        <v>-9.6307902703371582</v>
      </c>
      <c r="EB38" s="201">
        <f t="shared" si="461"/>
        <v>19.322573539704521</v>
      </c>
      <c r="EC38" s="201">
        <f t="shared" si="461"/>
        <v>-27.383604093496402</v>
      </c>
      <c r="ED38" s="201">
        <f t="shared" si="461"/>
        <v>-23.26228041000158</v>
      </c>
      <c r="EE38" s="201">
        <f t="shared" si="461"/>
        <v>-13.106562579908427</v>
      </c>
      <c r="EF38" s="201">
        <f t="shared" si="461"/>
        <v>-7.8487318799987236</v>
      </c>
      <c r="EG38" s="201">
        <f t="shared" si="461"/>
        <v>-34.293174087870909</v>
      </c>
      <c r="EH38" s="201">
        <f t="shared" si="461"/>
        <v>-56.727440947920165</v>
      </c>
      <c r="EI38" s="201">
        <f t="shared" si="461"/>
        <v>121.7699219827869</v>
      </c>
      <c r="EJ38" s="201">
        <f t="shared" si="461"/>
        <v>-47.01934591078431</v>
      </c>
      <c r="EK38" s="201">
        <f t="shared" si="461"/>
        <v>-185.67955285836229</v>
      </c>
      <c r="EL38" s="201">
        <f t="shared" si="461"/>
        <v>3.0618994158903945</v>
      </c>
      <c r="EM38" s="201">
        <f t="shared" si="461"/>
        <v>63.601543128353384</v>
      </c>
      <c r="EN38" s="201">
        <f t="shared" si="461"/>
        <v>-29.545922660765996</v>
      </c>
      <c r="EO38" s="201">
        <f t="shared" si="461"/>
        <v>24.937180286419277</v>
      </c>
      <c r="EP38" s="201">
        <f t="shared" si="461"/>
        <v>-3.8763501785220171</v>
      </c>
      <c r="EQ38" s="201">
        <f t="shared" si="461"/>
        <v>-4.1093171936055057</v>
      </c>
      <c r="ER38" s="201">
        <f t="shared" si="461"/>
        <v>-7.8753188880625942</v>
      </c>
      <c r="ES38" s="201">
        <f t="shared" si="461"/>
        <v>23.32482398535927</v>
      </c>
      <c r="ET38" s="201">
        <f t="shared" si="461"/>
        <v>-51.44245937630312</v>
      </c>
      <c r="EU38" s="201">
        <f t="shared" si="461"/>
        <v>-17.520150759967422</v>
      </c>
      <c r="EV38" s="201">
        <f t="shared" si="461"/>
        <v>-146.12661813002967</v>
      </c>
      <c r="EW38" s="201">
        <f t="shared" si="461"/>
        <v>85.058576029989155</v>
      </c>
      <c r="EX38" s="201">
        <f t="shared" si="461"/>
        <v>-40.311737319991778</v>
      </c>
      <c r="EY38" s="201">
        <f t="shared" si="461"/>
        <v>191.86518420000175</v>
      </c>
      <c r="EZ38" s="201">
        <f t="shared" si="461"/>
        <v>53.128889490021464</v>
      </c>
      <c r="FA38" s="201">
        <f t="shared" si="461"/>
        <v>17.282098390001522</v>
      </c>
      <c r="FB38" s="201">
        <f t="shared" si="461"/>
        <v>-26.40665896003074</v>
      </c>
      <c r="FC38" s="201">
        <f t="shared" si="461"/>
        <v>-68.871582829993599</v>
      </c>
      <c r="FD38" s="201">
        <f t="shared" si="461"/>
        <v>98.590763080000698</v>
      </c>
      <c r="FE38" s="201">
        <f t="shared" si="461"/>
        <v>106.78177796999753</v>
      </c>
      <c r="FF38" s="201">
        <f t="shared" si="461"/>
        <v>-90.544702226360002</v>
      </c>
      <c r="FG38" s="201">
        <f t="shared" si="461"/>
        <v>14.014930769999268</v>
      </c>
      <c r="FH38" s="201">
        <f t="shared" si="461"/>
        <v>-153.76194587999987</v>
      </c>
      <c r="FI38" s="201">
        <f t="shared" si="461"/>
        <v>-145.41766146999964</v>
      </c>
      <c r="FJ38" s="201">
        <f t="shared" si="461"/>
        <v>-27.265920470001014</v>
      </c>
      <c r="FK38" s="201">
        <f t="shared" si="461"/>
        <v>154.95485000000019</v>
      </c>
      <c r="FL38" s="201">
        <f t="shared" si="461"/>
        <v>8.3350873440005131</v>
      </c>
      <c r="FM38" s="201">
        <f t="shared" si="461"/>
        <v>119.8178907500004</v>
      </c>
      <c r="FN38" s="201">
        <f t="shared" si="461"/>
        <v>-124.31989766629569</v>
      </c>
      <c r="FO38" s="201">
        <f t="shared" si="461"/>
        <v>3.8400686637025316</v>
      </c>
      <c r="FP38" s="201">
        <f t="shared" si="461"/>
        <v>-9.8897395162968529</v>
      </c>
      <c r="FQ38" s="201">
        <f t="shared" si="461"/>
        <v>-61.860564756295361</v>
      </c>
      <c r="FR38" s="201">
        <f t="shared" si="461"/>
        <v>15.047897737036976</v>
      </c>
      <c r="FS38" s="201">
        <f t="shared" si="461"/>
        <v>-5.8227908540901012</v>
      </c>
      <c r="FT38" s="201">
        <f t="shared" si="461"/>
        <v>-180.12410639509051</v>
      </c>
      <c r="FU38" s="201">
        <f t="shared" ref="FU38:FW38" si="462">+FU37-FU36</f>
        <v>203.98830338390894</v>
      </c>
      <c r="FV38" s="201">
        <f t="shared" si="462"/>
        <v>78.788492394909554</v>
      </c>
      <c r="FW38" s="201">
        <f t="shared" si="462"/>
        <v>23.861075064909279</v>
      </c>
    </row>
    <row r="39" spans="2:179">
      <c r="B39" s="199">
        <v>5</v>
      </c>
      <c r="C39" s="200" t="s">
        <v>98</v>
      </c>
      <c r="D39" s="202">
        <v>-3.7447660834865125E-3</v>
      </c>
      <c r="E39" s="202">
        <v>2.8295665297880996E-3</v>
      </c>
      <c r="F39" s="202">
        <v>-7.961027368306001E-3</v>
      </c>
      <c r="G39" s="202">
        <v>1.3042165657662951E-3</v>
      </c>
      <c r="H39" s="202">
        <v>-2.0698799773791292E-3</v>
      </c>
      <c r="I39" s="202">
        <v>-3.5166381774218119E-3</v>
      </c>
      <c r="J39" s="202">
        <v>-2.5431658606954502E-3</v>
      </c>
      <c r="K39" s="202">
        <v>-8.746021839787677E-4</v>
      </c>
      <c r="L39" s="202">
        <v>1.4161371663582339E-3</v>
      </c>
      <c r="M39" s="202">
        <f>+M38/115049.476</f>
        <v>-1.7949234683532886E-3</v>
      </c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</row>
    <row r="40" spans="2:179">
      <c r="B40" s="203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</row>
    <row r="41" spans="2:179">
      <c r="B41" s="163" t="s">
        <v>137</v>
      </c>
    </row>
  </sheetData>
  <mergeCells count="4">
    <mergeCell ref="B2:C2"/>
    <mergeCell ref="D4:M4"/>
    <mergeCell ref="N4:BB4"/>
    <mergeCell ref="BC4:FW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W39"/>
  <sheetViews>
    <sheetView zoomScale="80" zoomScaleNormal="80" workbookViewId="0">
      <pane xSplit="3" ySplit="5" topLeftCell="FG6" activePane="bottomRight" state="frozen"/>
      <selection activeCell="O13" sqref="O13"/>
      <selection pane="topRight" activeCell="O13" sqref="O13"/>
      <selection pane="bottomLeft" activeCell="O13" sqref="O13"/>
      <selection pane="bottomRight" activeCell="FM52" sqref="FM52"/>
    </sheetView>
  </sheetViews>
  <sheetFormatPr baseColWidth="10" defaultRowHeight="11.25"/>
  <cols>
    <col min="1" max="1" width="11.42578125" style="150"/>
    <col min="2" max="2" width="13.28515625" style="163" customWidth="1"/>
    <col min="3" max="3" width="62.85546875" style="150" customWidth="1"/>
    <col min="4" max="9" width="8.140625" style="150" bestFit="1" customWidth="1"/>
    <col min="10" max="10" width="7.85546875" style="150" bestFit="1" customWidth="1"/>
    <col min="11" max="12" width="8.140625" style="150" bestFit="1" customWidth="1"/>
    <col min="13" max="13" width="7.42578125" style="150" bestFit="1" customWidth="1"/>
    <col min="14" max="54" width="8.7109375" style="150" bestFit="1" customWidth="1"/>
    <col min="55" max="65" width="7.7109375" style="150" bestFit="1" customWidth="1"/>
    <col min="66" max="66" width="8.140625" style="150" bestFit="1" customWidth="1"/>
    <col min="67" max="77" width="7.7109375" style="150" bestFit="1" customWidth="1"/>
    <col min="78" max="78" width="8.140625" style="150" bestFit="1" customWidth="1"/>
    <col min="79" max="83" width="7.7109375" style="150" bestFit="1" customWidth="1"/>
    <col min="84" max="84" width="7.85546875" style="150" bestFit="1" customWidth="1"/>
    <col min="85" max="89" width="7.7109375" style="150" bestFit="1" customWidth="1"/>
    <col min="90" max="90" width="8.140625" style="150" bestFit="1" customWidth="1"/>
    <col min="91" max="91" width="7.7109375" style="150" bestFit="1" customWidth="1"/>
    <col min="92" max="92" width="7.85546875" style="150" bestFit="1" customWidth="1"/>
    <col min="93" max="101" width="7.7109375" style="150" bestFit="1" customWidth="1"/>
    <col min="102" max="102" width="8.140625" style="150" bestFit="1" customWidth="1"/>
    <col min="103" max="103" width="7.85546875" style="150" bestFit="1" customWidth="1"/>
    <col min="104" max="104" width="7.7109375" style="150" bestFit="1" customWidth="1"/>
    <col min="105" max="105" width="7.85546875" style="150" bestFit="1" customWidth="1"/>
    <col min="106" max="106" width="7.7109375" style="150" bestFit="1" customWidth="1"/>
    <col min="107" max="107" width="7.85546875" style="150" bestFit="1" customWidth="1"/>
    <col min="108" max="113" width="7.7109375" style="150" bestFit="1" customWidth="1"/>
    <col min="114" max="114" width="8.140625" style="150" bestFit="1" customWidth="1"/>
    <col min="115" max="116" width="7.7109375" style="150" bestFit="1" customWidth="1"/>
    <col min="117" max="117" width="7.85546875" style="150" bestFit="1" customWidth="1"/>
    <col min="118" max="125" width="7.7109375" style="150" bestFit="1" customWidth="1"/>
    <col min="126" max="126" width="8.140625" style="150" bestFit="1" customWidth="1"/>
    <col min="127" max="135" width="7.7109375" style="150" bestFit="1" customWidth="1"/>
    <col min="136" max="136" width="7.85546875" style="150" bestFit="1" customWidth="1"/>
    <col min="137" max="137" width="7.7109375" style="150" bestFit="1" customWidth="1"/>
    <col min="138" max="138" width="8.140625" style="150" bestFit="1" customWidth="1"/>
    <col min="139" max="140" width="7.7109375" style="150" bestFit="1" customWidth="1"/>
    <col min="141" max="141" width="7.85546875" style="150" bestFit="1" customWidth="1"/>
    <col min="142" max="142" width="7.7109375" style="150" bestFit="1" customWidth="1"/>
    <col min="143" max="143" width="8" style="150" bestFit="1" customWidth="1"/>
    <col min="144" max="145" width="7.7109375" style="150" bestFit="1" customWidth="1"/>
    <col min="146" max="146" width="7.85546875" style="150" bestFit="1" customWidth="1"/>
    <col min="147" max="147" width="7.7109375" style="150" bestFit="1" customWidth="1"/>
    <col min="148" max="149" width="7.85546875" style="150" bestFit="1" customWidth="1"/>
    <col min="150" max="150" width="8.140625" style="150" bestFit="1" customWidth="1"/>
    <col min="151" max="161" width="7.7109375" style="150" bestFit="1" customWidth="1"/>
    <col min="162" max="162" width="8.140625" style="150" bestFit="1" customWidth="1"/>
    <col min="163" max="164" width="7.7109375" style="150" bestFit="1" customWidth="1"/>
    <col min="165" max="165" width="7.85546875" style="150" bestFit="1" customWidth="1"/>
    <col min="166" max="166" width="7.7109375" style="150" bestFit="1" customWidth="1"/>
    <col min="167" max="167" width="8" style="150" bestFit="1" customWidth="1"/>
    <col min="168" max="168" width="7.85546875" style="150" bestFit="1" customWidth="1"/>
    <col min="169" max="169" width="7.7109375" style="150" bestFit="1" customWidth="1"/>
    <col min="170" max="170" width="7.85546875" style="150" bestFit="1" customWidth="1"/>
    <col min="171" max="172" width="7.7109375" style="150" bestFit="1" customWidth="1"/>
    <col min="173" max="174" width="7.85546875" style="150" bestFit="1" customWidth="1"/>
    <col min="175" max="176" width="7.7109375" style="150" bestFit="1" customWidth="1"/>
    <col min="177" max="177" width="7.85546875" style="150" bestFit="1" customWidth="1"/>
    <col min="178" max="178" width="7.7109375" style="150" bestFit="1" customWidth="1"/>
    <col min="179" max="179" width="8" style="150" bestFit="1" customWidth="1"/>
    <col min="180" max="16384" width="11.42578125" style="150"/>
  </cols>
  <sheetData>
    <row r="1" spans="1:179" ht="23.25" customHeight="1">
      <c r="B1" s="151" t="s">
        <v>118</v>
      </c>
      <c r="C1" s="151"/>
    </row>
    <row r="2" spans="1:179">
      <c r="B2" s="366" t="s">
        <v>10</v>
      </c>
      <c r="C2" s="366"/>
    </row>
    <row r="3" spans="1:179" ht="23.25" customHeight="1">
      <c r="B3" s="152"/>
      <c r="C3" s="153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</row>
    <row r="4" spans="1:179" s="155" customFormat="1" ht="27" customHeight="1">
      <c r="A4" s="170"/>
      <c r="C4" s="156"/>
      <c r="D4" s="367" t="s">
        <v>0</v>
      </c>
      <c r="E4" s="368"/>
      <c r="F4" s="368"/>
      <c r="G4" s="368"/>
      <c r="H4" s="368"/>
      <c r="I4" s="368"/>
      <c r="J4" s="368"/>
      <c r="K4" s="368"/>
      <c r="L4" s="368"/>
      <c r="M4" s="369"/>
      <c r="N4" s="370" t="s">
        <v>59</v>
      </c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2"/>
      <c r="BC4" s="373" t="s">
        <v>60</v>
      </c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/>
      <c r="BT4" s="374"/>
      <c r="BU4" s="374"/>
      <c r="BV4" s="374"/>
      <c r="BW4" s="374"/>
      <c r="BX4" s="374"/>
      <c r="BY4" s="374"/>
      <c r="BZ4" s="374"/>
      <c r="CA4" s="374"/>
      <c r="CB4" s="374"/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74"/>
      <c r="CS4" s="374"/>
      <c r="CT4" s="374"/>
      <c r="CU4" s="374"/>
      <c r="CV4" s="374"/>
      <c r="CW4" s="374"/>
      <c r="CX4" s="374"/>
      <c r="CY4" s="374"/>
      <c r="CZ4" s="374"/>
      <c r="DA4" s="374"/>
      <c r="DB4" s="374"/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4"/>
      <c r="ES4" s="374"/>
      <c r="ET4" s="374"/>
      <c r="EU4" s="374"/>
      <c r="EV4" s="374"/>
      <c r="EW4" s="374"/>
      <c r="EX4" s="374"/>
      <c r="EY4" s="374"/>
      <c r="EZ4" s="374"/>
      <c r="FA4" s="374"/>
      <c r="FB4" s="374"/>
      <c r="FC4" s="374"/>
      <c r="FD4" s="374"/>
      <c r="FE4" s="374"/>
      <c r="FF4" s="374"/>
      <c r="FG4" s="374"/>
      <c r="FH4" s="374"/>
      <c r="FI4" s="374"/>
      <c r="FJ4" s="374"/>
      <c r="FK4" s="374"/>
      <c r="FL4" s="374"/>
      <c r="FM4" s="374"/>
      <c r="FN4" s="374"/>
      <c r="FO4" s="374"/>
      <c r="FP4" s="374"/>
      <c r="FQ4" s="374"/>
      <c r="FR4" s="374"/>
      <c r="FS4" s="374"/>
      <c r="FT4" s="374"/>
      <c r="FU4" s="374"/>
      <c r="FV4" s="374"/>
      <c r="FW4" s="375"/>
    </row>
    <row r="5" spans="1:179" s="155" customFormat="1" ht="19.5" customHeight="1">
      <c r="A5" s="170"/>
      <c r="B5" s="173" t="s">
        <v>9</v>
      </c>
      <c r="C5" s="173" t="s">
        <v>21</v>
      </c>
      <c r="D5" s="172">
        <v>2013</v>
      </c>
      <c r="E5" s="172">
        <v>2014</v>
      </c>
      <c r="F5" s="172">
        <v>2015</v>
      </c>
      <c r="G5" s="172">
        <v>2016</v>
      </c>
      <c r="H5" s="172">
        <v>2017</v>
      </c>
      <c r="I5" s="172">
        <v>2018</v>
      </c>
      <c r="J5" s="172">
        <v>2019</v>
      </c>
      <c r="K5" s="172">
        <v>2020</v>
      </c>
      <c r="L5" s="172">
        <v>2021</v>
      </c>
      <c r="M5" s="172">
        <v>2022</v>
      </c>
      <c r="N5" s="157" t="s">
        <v>23</v>
      </c>
      <c r="O5" s="158" t="s">
        <v>24</v>
      </c>
      <c r="P5" s="158" t="s">
        <v>25</v>
      </c>
      <c r="Q5" s="158" t="s">
        <v>26</v>
      </c>
      <c r="R5" s="158" t="s">
        <v>27</v>
      </c>
      <c r="S5" s="158" t="s">
        <v>28</v>
      </c>
      <c r="T5" s="158" t="s">
        <v>22</v>
      </c>
      <c r="U5" s="158" t="s">
        <v>29</v>
      </c>
      <c r="V5" s="158" t="s">
        <v>30</v>
      </c>
      <c r="W5" s="158" t="s">
        <v>31</v>
      </c>
      <c r="X5" s="158" t="s">
        <v>32</v>
      </c>
      <c r="Y5" s="158" t="s">
        <v>33</v>
      </c>
      <c r="Z5" s="158" t="s">
        <v>34</v>
      </c>
      <c r="AA5" s="158" t="s">
        <v>35</v>
      </c>
      <c r="AB5" s="158" t="s">
        <v>36</v>
      </c>
      <c r="AC5" s="158" t="s">
        <v>37</v>
      </c>
      <c r="AD5" s="158" t="s">
        <v>38</v>
      </c>
      <c r="AE5" s="158" t="s">
        <v>39</v>
      </c>
      <c r="AF5" s="158" t="s">
        <v>40</v>
      </c>
      <c r="AG5" s="158" t="s">
        <v>41</v>
      </c>
      <c r="AH5" s="158" t="s">
        <v>42</v>
      </c>
      <c r="AI5" s="158" t="s">
        <v>43</v>
      </c>
      <c r="AJ5" s="158" t="s">
        <v>44</v>
      </c>
      <c r="AK5" s="158" t="s">
        <v>45</v>
      </c>
      <c r="AL5" s="158" t="s">
        <v>46</v>
      </c>
      <c r="AM5" s="158" t="s">
        <v>47</v>
      </c>
      <c r="AN5" s="158" t="s">
        <v>48</v>
      </c>
      <c r="AO5" s="158" t="s">
        <v>49</v>
      </c>
      <c r="AP5" s="158" t="s">
        <v>50</v>
      </c>
      <c r="AQ5" s="158" t="s">
        <v>51</v>
      </c>
      <c r="AR5" s="158" t="s">
        <v>52</v>
      </c>
      <c r="AS5" s="158" t="s">
        <v>53</v>
      </c>
      <c r="AT5" s="158" t="s">
        <v>141</v>
      </c>
      <c r="AU5" s="158" t="s">
        <v>142</v>
      </c>
      <c r="AV5" s="158" t="s">
        <v>139</v>
      </c>
      <c r="AW5" s="158" t="s">
        <v>140</v>
      </c>
      <c r="AX5" s="158" t="s">
        <v>143</v>
      </c>
      <c r="AY5" s="158" t="s">
        <v>144</v>
      </c>
      <c r="AZ5" s="158" t="s">
        <v>147</v>
      </c>
      <c r="BA5" s="158" t="s">
        <v>158</v>
      </c>
      <c r="BB5" s="158" t="s">
        <v>163</v>
      </c>
      <c r="BC5" s="164">
        <v>41275</v>
      </c>
      <c r="BD5" s="159">
        <v>41306</v>
      </c>
      <c r="BE5" s="159">
        <v>41334</v>
      </c>
      <c r="BF5" s="159">
        <v>41365</v>
      </c>
      <c r="BG5" s="159">
        <v>41395</v>
      </c>
      <c r="BH5" s="159">
        <v>41426</v>
      </c>
      <c r="BI5" s="159">
        <v>41456</v>
      </c>
      <c r="BJ5" s="159">
        <v>41487</v>
      </c>
      <c r="BK5" s="159">
        <v>41518</v>
      </c>
      <c r="BL5" s="159">
        <v>41548</v>
      </c>
      <c r="BM5" s="159">
        <v>41579</v>
      </c>
      <c r="BN5" s="159">
        <v>41609</v>
      </c>
      <c r="BO5" s="159">
        <v>41640</v>
      </c>
      <c r="BP5" s="159">
        <v>41671</v>
      </c>
      <c r="BQ5" s="159">
        <v>41699</v>
      </c>
      <c r="BR5" s="159">
        <v>41730</v>
      </c>
      <c r="BS5" s="159">
        <v>41760</v>
      </c>
      <c r="BT5" s="159">
        <v>41791</v>
      </c>
      <c r="BU5" s="159">
        <v>41821</v>
      </c>
      <c r="BV5" s="159">
        <v>41852</v>
      </c>
      <c r="BW5" s="159">
        <v>41883</v>
      </c>
      <c r="BX5" s="159">
        <v>41913</v>
      </c>
      <c r="BY5" s="159">
        <v>41944</v>
      </c>
      <c r="BZ5" s="159">
        <v>41974</v>
      </c>
      <c r="CA5" s="159">
        <v>42005</v>
      </c>
      <c r="CB5" s="159">
        <v>42036</v>
      </c>
      <c r="CC5" s="159">
        <v>42064</v>
      </c>
      <c r="CD5" s="159">
        <v>42095</v>
      </c>
      <c r="CE5" s="159">
        <v>42125</v>
      </c>
      <c r="CF5" s="159">
        <v>42156</v>
      </c>
      <c r="CG5" s="159">
        <v>42186</v>
      </c>
      <c r="CH5" s="159">
        <v>42217</v>
      </c>
      <c r="CI5" s="159">
        <v>42248</v>
      </c>
      <c r="CJ5" s="159">
        <v>42278</v>
      </c>
      <c r="CK5" s="159">
        <v>42309</v>
      </c>
      <c r="CL5" s="159">
        <v>42339</v>
      </c>
      <c r="CM5" s="159">
        <v>42370</v>
      </c>
      <c r="CN5" s="159">
        <v>42401</v>
      </c>
      <c r="CO5" s="159">
        <v>42430</v>
      </c>
      <c r="CP5" s="159">
        <v>42461</v>
      </c>
      <c r="CQ5" s="159">
        <v>42491</v>
      </c>
      <c r="CR5" s="159">
        <v>42522</v>
      </c>
      <c r="CS5" s="159">
        <v>42552</v>
      </c>
      <c r="CT5" s="159">
        <v>42583</v>
      </c>
      <c r="CU5" s="159">
        <v>42614</v>
      </c>
      <c r="CV5" s="159">
        <v>42644</v>
      </c>
      <c r="CW5" s="159">
        <v>42675</v>
      </c>
      <c r="CX5" s="159">
        <v>42705</v>
      </c>
      <c r="CY5" s="159">
        <v>42736</v>
      </c>
      <c r="CZ5" s="159">
        <v>42767</v>
      </c>
      <c r="DA5" s="159">
        <v>42795</v>
      </c>
      <c r="DB5" s="159">
        <v>42826</v>
      </c>
      <c r="DC5" s="159">
        <v>42856</v>
      </c>
      <c r="DD5" s="159">
        <v>42887</v>
      </c>
      <c r="DE5" s="159">
        <v>42917</v>
      </c>
      <c r="DF5" s="159">
        <v>42948</v>
      </c>
      <c r="DG5" s="159">
        <v>42979</v>
      </c>
      <c r="DH5" s="159">
        <v>43009</v>
      </c>
      <c r="DI5" s="159">
        <v>43040</v>
      </c>
      <c r="DJ5" s="159">
        <v>43070</v>
      </c>
      <c r="DK5" s="159">
        <v>43101</v>
      </c>
      <c r="DL5" s="159">
        <v>43132</v>
      </c>
      <c r="DM5" s="159">
        <v>43160</v>
      </c>
      <c r="DN5" s="159">
        <v>43191</v>
      </c>
      <c r="DO5" s="159">
        <v>43221</v>
      </c>
      <c r="DP5" s="159">
        <v>43252</v>
      </c>
      <c r="DQ5" s="159">
        <v>43282</v>
      </c>
      <c r="DR5" s="159">
        <v>43313</v>
      </c>
      <c r="DS5" s="159">
        <v>43344</v>
      </c>
      <c r="DT5" s="159">
        <v>43374</v>
      </c>
      <c r="DU5" s="159">
        <v>43405</v>
      </c>
      <c r="DV5" s="159">
        <v>43435</v>
      </c>
      <c r="DW5" s="159">
        <v>43466</v>
      </c>
      <c r="DX5" s="159">
        <v>43497</v>
      </c>
      <c r="DY5" s="159">
        <v>43525</v>
      </c>
      <c r="DZ5" s="159">
        <v>43556</v>
      </c>
      <c r="EA5" s="159">
        <v>43586</v>
      </c>
      <c r="EB5" s="159">
        <v>43617</v>
      </c>
      <c r="EC5" s="159">
        <v>43647</v>
      </c>
      <c r="ED5" s="159">
        <v>43678</v>
      </c>
      <c r="EE5" s="159">
        <v>43709</v>
      </c>
      <c r="EF5" s="159">
        <v>43739</v>
      </c>
      <c r="EG5" s="159">
        <v>43770</v>
      </c>
      <c r="EH5" s="159">
        <v>43800</v>
      </c>
      <c r="EI5" s="159">
        <v>43831</v>
      </c>
      <c r="EJ5" s="159">
        <v>43862</v>
      </c>
      <c r="EK5" s="159">
        <v>43891</v>
      </c>
      <c r="EL5" s="159">
        <v>43922</v>
      </c>
      <c r="EM5" s="159">
        <v>43952</v>
      </c>
      <c r="EN5" s="159">
        <v>43983</v>
      </c>
      <c r="EO5" s="159">
        <v>44013</v>
      </c>
      <c r="EP5" s="159">
        <v>44044</v>
      </c>
      <c r="EQ5" s="159">
        <v>44075</v>
      </c>
      <c r="ER5" s="159">
        <v>44105</v>
      </c>
      <c r="ES5" s="159">
        <v>44136</v>
      </c>
      <c r="ET5" s="165">
        <v>44166</v>
      </c>
      <c r="EU5" s="165">
        <v>44197</v>
      </c>
      <c r="EV5" s="165">
        <v>44228</v>
      </c>
      <c r="EW5" s="165">
        <v>44256</v>
      </c>
      <c r="EX5" s="165">
        <v>44287</v>
      </c>
      <c r="EY5" s="165">
        <v>44317</v>
      </c>
      <c r="EZ5" s="165">
        <v>44348</v>
      </c>
      <c r="FA5" s="165">
        <v>44378</v>
      </c>
      <c r="FB5" s="165">
        <v>44409</v>
      </c>
      <c r="FC5" s="165">
        <v>44440</v>
      </c>
      <c r="FD5" s="165">
        <v>44470</v>
      </c>
      <c r="FE5" s="165">
        <v>44501</v>
      </c>
      <c r="FF5" s="165">
        <v>44531</v>
      </c>
      <c r="FG5" s="165">
        <v>44562</v>
      </c>
      <c r="FH5" s="165">
        <v>44593</v>
      </c>
      <c r="FI5" s="165">
        <v>44621</v>
      </c>
      <c r="FJ5" s="165">
        <v>44652</v>
      </c>
      <c r="FK5" s="165">
        <v>44682</v>
      </c>
      <c r="FL5" s="165">
        <v>44713</v>
      </c>
      <c r="FM5" s="165">
        <v>44743</v>
      </c>
      <c r="FN5" s="165">
        <v>44774</v>
      </c>
      <c r="FO5" s="165">
        <v>44805</v>
      </c>
      <c r="FP5" s="165">
        <v>44835</v>
      </c>
      <c r="FQ5" s="165">
        <v>44866</v>
      </c>
      <c r="FR5" s="165">
        <v>44896</v>
      </c>
      <c r="FS5" s="165">
        <v>44927</v>
      </c>
      <c r="FT5" s="159">
        <v>44958</v>
      </c>
      <c r="FU5" s="159">
        <v>44986</v>
      </c>
      <c r="FV5" s="159">
        <v>45017</v>
      </c>
      <c r="FW5" s="159">
        <v>45047</v>
      </c>
    </row>
    <row r="6" spans="1:179" s="160" customFormat="1">
      <c r="B6" s="174">
        <v>1</v>
      </c>
      <c r="C6" s="175" t="s">
        <v>76</v>
      </c>
      <c r="D6" s="176">
        <f t="shared" ref="D6:AF6" si="0">+D7+D10+D12+D13+D14</f>
        <v>1044.7426481513471</v>
      </c>
      <c r="E6" s="176">
        <f t="shared" si="0"/>
        <v>-210.99713417999669</v>
      </c>
      <c r="F6" s="176">
        <f t="shared" si="0"/>
        <v>117.9074014977831</v>
      </c>
      <c r="G6" s="176">
        <f t="shared" si="0"/>
        <v>2149.1417024900998</v>
      </c>
      <c r="H6" s="176">
        <f t="shared" si="0"/>
        <v>461.8267806331753</v>
      </c>
      <c r="I6" s="176">
        <f t="shared" si="0"/>
        <v>941.49545357566581</v>
      </c>
      <c r="J6" s="176">
        <f t="shared" si="0"/>
        <v>2747.1470244828934</v>
      </c>
      <c r="K6" s="176">
        <f t="shared" si="0"/>
        <v>2626.0367752358043</v>
      </c>
      <c r="L6" s="176">
        <f t="shared" ref="L6" si="1">+L7+L10+L12+L13+L14</f>
        <v>4162.7587195559481</v>
      </c>
      <c r="M6" s="176">
        <f>+SUM(FG6:FR6)</f>
        <v>2882.5493635389939</v>
      </c>
      <c r="N6" s="176">
        <f t="shared" si="0"/>
        <v>2581.8490025053611</v>
      </c>
      <c r="O6" s="176">
        <f t="shared" si="0"/>
        <v>584.80042651325437</v>
      </c>
      <c r="P6" s="176">
        <f t="shared" si="0"/>
        <v>-717.79365396104242</v>
      </c>
      <c r="Q6" s="176">
        <f t="shared" si="0"/>
        <v>-1404.1131269062259</v>
      </c>
      <c r="R6" s="176">
        <f t="shared" si="0"/>
        <v>-497.95912221052845</v>
      </c>
      <c r="S6" s="176">
        <f t="shared" si="0"/>
        <v>2117.1788411876637</v>
      </c>
      <c r="T6" s="176">
        <f t="shared" si="0"/>
        <v>-109.09613170288401</v>
      </c>
      <c r="U6" s="176">
        <f t="shared" si="0"/>
        <v>-1721.1207214542483</v>
      </c>
      <c r="V6" s="176">
        <f t="shared" si="0"/>
        <v>-147.35266427423301</v>
      </c>
      <c r="W6" s="176">
        <f t="shared" si="0"/>
        <v>918.69595712203613</v>
      </c>
      <c r="X6" s="176">
        <f t="shared" si="0"/>
        <v>-525.7823851480581</v>
      </c>
      <c r="Y6" s="176">
        <f t="shared" si="0"/>
        <v>-127.65350620196187</v>
      </c>
      <c r="Z6" s="176">
        <f t="shared" si="0"/>
        <v>813.71238247187875</v>
      </c>
      <c r="AA6" s="176">
        <f t="shared" si="0"/>
        <v>743.1799120211806</v>
      </c>
      <c r="AB6" s="176">
        <f t="shared" si="0"/>
        <v>1450.9317680698616</v>
      </c>
      <c r="AC6" s="176">
        <f t="shared" si="0"/>
        <v>-858.68236007282133</v>
      </c>
      <c r="AD6" s="176">
        <f t="shared" si="0"/>
        <v>727.0717393559637</v>
      </c>
      <c r="AE6" s="176">
        <f t="shared" si="0"/>
        <v>-141.91600148003658</v>
      </c>
      <c r="AF6" s="176">
        <f t="shared" si="0"/>
        <v>-971.18888367604097</v>
      </c>
      <c r="AG6" s="176">
        <f t="shared" ref="AG6:BC6" si="2">+AG7+AG10+AG12+AG13+AG14</f>
        <v>847.85992643328905</v>
      </c>
      <c r="AH6" s="176">
        <f t="shared" si="2"/>
        <v>1277.7955680050031</v>
      </c>
      <c r="AI6" s="176">
        <f t="shared" si="2"/>
        <v>389.85527601067065</v>
      </c>
      <c r="AJ6" s="176">
        <f t="shared" si="2"/>
        <v>-103.86564108500571</v>
      </c>
      <c r="AK6" s="176">
        <f t="shared" si="2"/>
        <v>-622.28974935500241</v>
      </c>
      <c r="AL6" s="176">
        <f t="shared" si="2"/>
        <v>3096.7104319847053</v>
      </c>
      <c r="AM6" s="176">
        <f t="shared" si="2"/>
        <v>53.385690213294566</v>
      </c>
      <c r="AN6" s="176">
        <f t="shared" si="2"/>
        <v>1708.531158690002</v>
      </c>
      <c r="AO6" s="176">
        <f t="shared" si="2"/>
        <v>-2111.4802564051092</v>
      </c>
      <c r="AP6" s="176">
        <f t="shared" si="2"/>
        <v>961.6904177185454</v>
      </c>
      <c r="AQ6" s="176">
        <f t="shared" si="2"/>
        <v>-1141.4083957822077</v>
      </c>
      <c r="AR6" s="176">
        <f t="shared" si="2"/>
        <v>1213.8641155727046</v>
      </c>
      <c r="AS6" s="176">
        <f t="shared" si="2"/>
        <v>1591.8906377267617</v>
      </c>
      <c r="AT6" s="176">
        <f t="shared" si="2"/>
        <v>-153.44697573125742</v>
      </c>
      <c r="AU6" s="176">
        <f t="shared" si="2"/>
        <v>258.0815421497843</v>
      </c>
      <c r="AV6" s="176">
        <f t="shared" si="2"/>
        <v>3344.2260387630486</v>
      </c>
      <c r="AW6" s="176">
        <f t="shared" si="2"/>
        <v>713.89811437437345</v>
      </c>
      <c r="AX6" s="176">
        <f t="shared" si="2"/>
        <v>1708.4673247069913</v>
      </c>
      <c r="AY6" s="176">
        <f t="shared" si="2"/>
        <v>1243.7106144000045</v>
      </c>
      <c r="AZ6" s="176">
        <f>+SUM(FM6:FO6)</f>
        <v>54.437632309994171</v>
      </c>
      <c r="BA6" s="176">
        <f>+SUM(FP6:FR6)</f>
        <v>-124.06620787799577</v>
      </c>
      <c r="BB6" s="176">
        <f>+SUM(FS6:FU6)</f>
        <v>-212.50437147999452</v>
      </c>
      <c r="BC6" s="176">
        <f t="shared" si="2"/>
        <v>1234.3492190744787</v>
      </c>
      <c r="BD6" s="176">
        <f t="shared" ref="BD6:BL6" si="3">+BD7+BD10+BD12+BD13+BD14</f>
        <v>1312.8873843176366</v>
      </c>
      <c r="BE6" s="176">
        <f t="shared" si="3"/>
        <v>34.612399113245829</v>
      </c>
      <c r="BF6" s="176">
        <f t="shared" si="3"/>
        <v>1430.0985838154504</v>
      </c>
      <c r="BG6" s="176">
        <f t="shared" si="3"/>
        <v>-349.93298060321678</v>
      </c>
      <c r="BH6" s="176">
        <f t="shared" si="3"/>
        <v>-495.36517669897921</v>
      </c>
      <c r="BI6" s="176">
        <f t="shared" si="3"/>
        <v>-502.56577452050288</v>
      </c>
      <c r="BJ6" s="176">
        <f t="shared" si="3"/>
        <v>369.73809339213767</v>
      </c>
      <c r="BK6" s="176">
        <f t="shared" si="3"/>
        <v>-584.96597283267715</v>
      </c>
      <c r="BL6" s="176">
        <f t="shared" si="3"/>
        <v>-39.350456432851914</v>
      </c>
      <c r="BM6" s="176">
        <f t="shared" ref="BM6:DX6" si="4">+BM7+BM10+BM12+BM13+BM14</f>
        <v>22.140469213011045</v>
      </c>
      <c r="BN6" s="176">
        <f t="shared" si="4"/>
        <v>-1386.9031396863852</v>
      </c>
      <c r="BO6" s="176">
        <f t="shared" si="4"/>
        <v>470.73947593844935</v>
      </c>
      <c r="BP6" s="176">
        <f t="shared" si="4"/>
        <v>-20.545570888529113</v>
      </c>
      <c r="BQ6" s="176">
        <f t="shared" si="4"/>
        <v>-948.15302726044865</v>
      </c>
      <c r="BR6" s="176">
        <f t="shared" si="4"/>
        <v>-24.872955690694198</v>
      </c>
      <c r="BS6" s="176">
        <f t="shared" si="4"/>
        <v>710.2988242533753</v>
      </c>
      <c r="BT6" s="176">
        <f t="shared" si="4"/>
        <v>1431.7529726249829</v>
      </c>
      <c r="BU6" s="176">
        <f t="shared" si="4"/>
        <v>-705.03405656233554</v>
      </c>
      <c r="BV6" s="176">
        <f t="shared" si="4"/>
        <v>-285.39284812059856</v>
      </c>
      <c r="BW6" s="176">
        <f t="shared" si="4"/>
        <v>881.33077298005026</v>
      </c>
      <c r="BX6" s="176">
        <f t="shared" si="4"/>
        <v>-231.92799726920538</v>
      </c>
      <c r="BY6" s="176">
        <f t="shared" si="4"/>
        <v>-381.10442494702187</v>
      </c>
      <c r="BZ6" s="176">
        <f t="shared" si="4"/>
        <v>-1108.0882992380209</v>
      </c>
      <c r="CA6" s="176">
        <f t="shared" si="4"/>
        <v>18.286441915868863</v>
      </c>
      <c r="CB6" s="176">
        <f t="shared" si="4"/>
        <v>390.36769112143668</v>
      </c>
      <c r="CC6" s="176">
        <f t="shared" si="4"/>
        <v>-556.00679731153855</v>
      </c>
      <c r="CD6" s="176">
        <f t="shared" si="4"/>
        <v>391.80760494617886</v>
      </c>
      <c r="CE6" s="176">
        <f t="shared" si="4"/>
        <v>2178.7422130994655</v>
      </c>
      <c r="CF6" s="176">
        <f t="shared" si="4"/>
        <v>-1651.8538609236082</v>
      </c>
      <c r="CG6" s="176">
        <f t="shared" si="4"/>
        <v>38.366711576687919</v>
      </c>
      <c r="CH6" s="176">
        <f t="shared" si="4"/>
        <v>-332.44939921757089</v>
      </c>
      <c r="CI6" s="176">
        <f t="shared" si="4"/>
        <v>-231.69969750717513</v>
      </c>
      <c r="CJ6" s="176">
        <f t="shared" si="4"/>
        <v>-34.602064420007054</v>
      </c>
      <c r="CK6" s="176">
        <f t="shared" si="4"/>
        <v>171.65234629875528</v>
      </c>
      <c r="CL6" s="176">
        <f t="shared" si="4"/>
        <v>-264.70378808071007</v>
      </c>
      <c r="CM6" s="176">
        <f t="shared" si="4"/>
        <v>579.2661601110849</v>
      </c>
      <c r="CN6" s="176">
        <f t="shared" si="4"/>
        <v>392.9524859103966</v>
      </c>
      <c r="CO6" s="176">
        <f t="shared" si="4"/>
        <v>-158.50626354960269</v>
      </c>
      <c r="CP6" s="176">
        <f t="shared" si="4"/>
        <v>111.28139950039113</v>
      </c>
      <c r="CQ6" s="176">
        <f t="shared" si="4"/>
        <v>-205.52071968960524</v>
      </c>
      <c r="CR6" s="176">
        <f t="shared" si="4"/>
        <v>837.41923221039474</v>
      </c>
      <c r="CS6" s="176">
        <f t="shared" si="4"/>
        <v>750.06687487706586</v>
      </c>
      <c r="CT6" s="176">
        <f t="shared" si="4"/>
        <v>-1.3674318796108622</v>
      </c>
      <c r="CU6" s="176">
        <f t="shared" si="4"/>
        <v>702.23232507240664</v>
      </c>
      <c r="CV6" s="176">
        <f t="shared" si="4"/>
        <v>-177.12703577560839</v>
      </c>
      <c r="CW6" s="176">
        <f t="shared" si="4"/>
        <v>-440.65573372760468</v>
      </c>
      <c r="CX6" s="176">
        <f t="shared" si="4"/>
        <v>-240.89959056960811</v>
      </c>
      <c r="CY6" s="176">
        <f t="shared" si="4"/>
        <v>1209.5759626049905</v>
      </c>
      <c r="CZ6" s="176">
        <f t="shared" si="4"/>
        <v>227.54240642898074</v>
      </c>
      <c r="DA6" s="176">
        <f t="shared" si="4"/>
        <v>-710.04662967800755</v>
      </c>
      <c r="DB6" s="176">
        <f t="shared" si="4"/>
        <v>48.237676585985071</v>
      </c>
      <c r="DC6" s="176">
        <f t="shared" si="4"/>
        <v>-1934.7611441570152</v>
      </c>
      <c r="DD6" s="176">
        <f t="shared" si="4"/>
        <v>1744.6074660909933</v>
      </c>
      <c r="DE6" s="176">
        <f t="shared" si="4"/>
        <v>-209.58653310501569</v>
      </c>
      <c r="DF6" s="176">
        <f t="shared" si="4"/>
        <v>-114.90581709901414</v>
      </c>
      <c r="DG6" s="176">
        <f t="shared" si="4"/>
        <v>-646.6965334720112</v>
      </c>
      <c r="DH6" s="176">
        <f t="shared" si="4"/>
        <v>3102.8193392413209</v>
      </c>
      <c r="DI6" s="176">
        <f t="shared" si="4"/>
        <v>-536.2378296390151</v>
      </c>
      <c r="DJ6" s="176">
        <f t="shared" si="4"/>
        <v>-1718.7215831690169</v>
      </c>
      <c r="DK6" s="176">
        <f t="shared" si="4"/>
        <v>3165.8462037616619</v>
      </c>
      <c r="DL6" s="176">
        <f t="shared" si="4"/>
        <v>-568.05740724833015</v>
      </c>
      <c r="DM6" s="176">
        <f t="shared" si="4"/>
        <v>-1319.9932285083285</v>
      </c>
      <c r="DN6" s="176">
        <f t="shared" si="4"/>
        <v>386.66420290066236</v>
      </c>
      <c r="DO6" s="176">
        <f t="shared" si="4"/>
        <v>97.432093938335356</v>
      </c>
      <c r="DP6" s="176">
        <f t="shared" si="4"/>
        <v>-94.241020828327095</v>
      </c>
      <c r="DQ6" s="176">
        <f t="shared" si="4"/>
        <v>-30.215056858340176</v>
      </c>
      <c r="DR6" s="176">
        <f t="shared" si="4"/>
        <v>595.10508008166596</v>
      </c>
      <c r="DS6" s="176">
        <f t="shared" si="4"/>
        <v>-668.75566430833146</v>
      </c>
      <c r="DT6" s="176">
        <f t="shared" si="4"/>
        <v>-94.324007788331414</v>
      </c>
      <c r="DU6" s="176">
        <f t="shared" si="4"/>
        <v>64.475932701661733</v>
      </c>
      <c r="DV6" s="176">
        <f t="shared" si="4"/>
        <v>-592.44167426833269</v>
      </c>
      <c r="DW6" s="176">
        <f t="shared" si="4"/>
        <v>1446.7391899966681</v>
      </c>
      <c r="DX6" s="176">
        <f t="shared" si="4"/>
        <v>-422.98941763332994</v>
      </c>
      <c r="DY6" s="176">
        <f t="shared" ref="DY6:FT6" si="5">+DY7+DY10+DY12+DY13+DY14</f>
        <v>2072.9606596213671</v>
      </c>
      <c r="DZ6" s="176">
        <f t="shared" si="5"/>
        <v>-653.35619148565775</v>
      </c>
      <c r="EA6" s="176">
        <f t="shared" si="5"/>
        <v>862.06872689228328</v>
      </c>
      <c r="EB6" s="176">
        <f t="shared" si="5"/>
        <v>-155.32684519333108</v>
      </c>
      <c r="EC6" s="176">
        <f t="shared" si="5"/>
        <v>-639.84298268332964</v>
      </c>
      <c r="ED6" s="176">
        <f t="shared" si="5"/>
        <v>-187.26259467333958</v>
      </c>
      <c r="EE6" s="176">
        <f t="shared" si="5"/>
        <v>2535.6367360466711</v>
      </c>
      <c r="EF6" s="176">
        <f t="shared" si="5"/>
        <v>-1406.0383127579305</v>
      </c>
      <c r="EG6" s="176">
        <f t="shared" si="5"/>
        <v>-300.65254584565696</v>
      </c>
      <c r="EH6" s="176">
        <f t="shared" si="5"/>
        <v>-404.78939780152143</v>
      </c>
      <c r="EI6" s="176">
        <f t="shared" si="5"/>
        <v>1023.2433595097742</v>
      </c>
      <c r="EJ6" s="176">
        <f t="shared" si="5"/>
        <v>204.9719949392715</v>
      </c>
      <c r="EK6" s="176">
        <f t="shared" si="5"/>
        <v>-266.52493673050031</v>
      </c>
      <c r="EL6" s="176">
        <f t="shared" si="5"/>
        <v>-999.08436835905195</v>
      </c>
      <c r="EM6" s="176">
        <f t="shared" si="5"/>
        <v>314.1103624372999</v>
      </c>
      <c r="EN6" s="176">
        <f t="shared" si="5"/>
        <v>-456.43438986045544</v>
      </c>
      <c r="EO6" s="176">
        <f t="shared" si="5"/>
        <v>-15.480902087900489</v>
      </c>
      <c r="EP6" s="176">
        <f t="shared" si="5"/>
        <v>998.41174084452632</v>
      </c>
      <c r="EQ6" s="176">
        <f t="shared" si="5"/>
        <v>230.93327681607897</v>
      </c>
      <c r="ER6" s="176">
        <f t="shared" si="5"/>
        <v>-19.089249788288726</v>
      </c>
      <c r="ES6" s="176">
        <f t="shared" si="5"/>
        <v>318.4237370155987</v>
      </c>
      <c r="ET6" s="176">
        <f t="shared" si="5"/>
        <v>1292.5561504994521</v>
      </c>
      <c r="EU6" s="176">
        <f t="shared" si="5"/>
        <v>134.72448694839795</v>
      </c>
      <c r="EV6" s="176">
        <f t="shared" si="5"/>
        <v>-348.10825375215677</v>
      </c>
      <c r="EW6" s="176">
        <f t="shared" si="5"/>
        <v>59.936791072501407</v>
      </c>
      <c r="EX6" s="176">
        <f t="shared" si="5"/>
        <v>498.974569872421</v>
      </c>
      <c r="EY6" s="176">
        <f t="shared" si="5"/>
        <v>-104.73561883087501</v>
      </c>
      <c r="EZ6" s="176">
        <f t="shared" si="5"/>
        <v>-136.15740889176169</v>
      </c>
      <c r="FA6" s="176">
        <f t="shared" si="5"/>
        <v>2367.1641816263509</v>
      </c>
      <c r="FB6" s="176">
        <f t="shared" si="5"/>
        <v>448.29899973319607</v>
      </c>
      <c r="FC6" s="176">
        <f t="shared" si="5"/>
        <v>528.76285740350124</v>
      </c>
      <c r="FD6" s="176">
        <f t="shared" si="5"/>
        <v>756.69050761199583</v>
      </c>
      <c r="FE6" s="176">
        <f t="shared" si="5"/>
        <v>991.1092943977992</v>
      </c>
      <c r="FF6" s="176">
        <f t="shared" si="5"/>
        <v>-1033.9016876354217</v>
      </c>
      <c r="FG6" s="176">
        <f t="shared" si="5"/>
        <v>1560.9713184033326</v>
      </c>
      <c r="FH6" s="176">
        <f t="shared" si="5"/>
        <v>193.97318981032726</v>
      </c>
      <c r="FI6" s="176">
        <f t="shared" si="5"/>
        <v>-46.477183506668666</v>
      </c>
      <c r="FJ6" s="176">
        <f t="shared" si="5"/>
        <v>1483.8961258833426</v>
      </c>
      <c r="FK6" s="176">
        <f t="shared" si="5"/>
        <v>304.68389328332199</v>
      </c>
      <c r="FL6" s="176">
        <f t="shared" si="5"/>
        <v>-544.86940476665995</v>
      </c>
      <c r="FM6" s="176">
        <f t="shared" si="5"/>
        <v>11.815306836335765</v>
      </c>
      <c r="FN6" s="176">
        <f t="shared" si="5"/>
        <v>356.8335380003283</v>
      </c>
      <c r="FO6" s="176">
        <f t="shared" si="5"/>
        <v>-314.2112125266699</v>
      </c>
      <c r="FP6" s="176">
        <f t="shared" si="5"/>
        <v>-420.27655978666763</v>
      </c>
      <c r="FQ6" s="176">
        <f t="shared" si="5"/>
        <v>316.06659718533422</v>
      </c>
      <c r="FR6" s="176">
        <f t="shared" si="5"/>
        <v>-19.856245276662349</v>
      </c>
      <c r="FS6" s="176">
        <f t="shared" si="5"/>
        <v>192.27812927333468</v>
      </c>
      <c r="FT6" s="176">
        <f t="shared" si="5"/>
        <v>-51.966980256666943</v>
      </c>
      <c r="FU6" s="176">
        <f t="shared" ref="FU6" si="6">+FU7+FU10+FU12+FU13+FU14</f>
        <v>-352.81552049666226</v>
      </c>
      <c r="FV6" s="176">
        <f t="shared" ref="FV6:FW6" si="7">+FV7+FV10+FV12+FV13+FV14</f>
        <v>1296.1694384133266</v>
      </c>
      <c r="FW6" s="176">
        <f t="shared" si="7"/>
        <v>-273.89342399666526</v>
      </c>
    </row>
    <row r="7" spans="1:179">
      <c r="B7" s="177">
        <v>11</v>
      </c>
      <c r="C7" s="178" t="s">
        <v>75</v>
      </c>
      <c r="D7" s="179">
        <f t="shared" ref="D7:K7" si="8">+SUM(D8:D9)</f>
        <v>-381.15457400000048</v>
      </c>
      <c r="E7" s="179">
        <f t="shared" si="8"/>
        <v>88.504813999999755</v>
      </c>
      <c r="F7" s="179">
        <f t="shared" si="8"/>
        <v>-749.67896800000005</v>
      </c>
      <c r="G7" s="179">
        <f t="shared" si="8"/>
        <v>788.02327799999989</v>
      </c>
      <c r="H7" s="179">
        <f t="shared" si="8"/>
        <v>-89.413503999999364</v>
      </c>
      <c r="I7" s="179">
        <f t="shared" si="8"/>
        <v>1110.0311269999993</v>
      </c>
      <c r="J7" s="179">
        <f t="shared" si="8"/>
        <v>200.53183700000022</v>
      </c>
      <c r="K7" s="179">
        <f t="shared" si="8"/>
        <v>329.51914100000027</v>
      </c>
      <c r="L7" s="179">
        <f t="shared" ref="L7" si="9">+SUM(L8:L9)</f>
        <v>1355.4381830000002</v>
      </c>
      <c r="M7" s="179">
        <f t="shared" ref="M7:M32" si="10">+SUM(FG7:FR7)</f>
        <v>1013.5090087699997</v>
      </c>
      <c r="N7" s="180">
        <f t="shared" ref="N7:AO7" si="11">N8+N9</f>
        <v>1104.4999789999993</v>
      </c>
      <c r="O7" s="180">
        <f t="shared" si="11"/>
        <v>-326.47845199999983</v>
      </c>
      <c r="P7" s="180">
        <f t="shared" si="11"/>
        <v>519.85525200000052</v>
      </c>
      <c r="Q7" s="180">
        <f t="shared" si="11"/>
        <v>-1679.0313530000005</v>
      </c>
      <c r="R7" s="180">
        <f t="shared" si="11"/>
        <v>-178.06732299999996</v>
      </c>
      <c r="S7" s="180">
        <f t="shared" si="11"/>
        <v>1787.6535060000001</v>
      </c>
      <c r="T7" s="180">
        <f t="shared" si="11"/>
        <v>345.92126900000028</v>
      </c>
      <c r="U7" s="180">
        <f t="shared" si="11"/>
        <v>-1867.0026380000006</v>
      </c>
      <c r="V7" s="180">
        <f t="shared" si="11"/>
        <v>484.79709700000018</v>
      </c>
      <c r="W7" s="180">
        <f t="shared" si="11"/>
        <v>770.68325999999956</v>
      </c>
      <c r="X7" s="180">
        <f t="shared" si="11"/>
        <v>-1253.1974879999991</v>
      </c>
      <c r="Y7" s="180">
        <f t="shared" si="11"/>
        <v>-751.96183700000063</v>
      </c>
      <c r="Z7" s="180">
        <f t="shared" si="11"/>
        <v>182.73873999999989</v>
      </c>
      <c r="AA7" s="180">
        <f t="shared" si="11"/>
        <v>532.74875599999984</v>
      </c>
      <c r="AB7" s="180">
        <f t="shared" si="11"/>
        <v>1093.6873520000001</v>
      </c>
      <c r="AC7" s="180">
        <f t="shared" si="11"/>
        <v>-1021.15157</v>
      </c>
      <c r="AD7" s="180">
        <f t="shared" si="11"/>
        <v>386.95530900000006</v>
      </c>
      <c r="AE7" s="180">
        <f t="shared" si="11"/>
        <v>1304.3326960000002</v>
      </c>
      <c r="AF7" s="180">
        <f t="shared" si="11"/>
        <v>-1334.4436480000002</v>
      </c>
      <c r="AG7" s="180">
        <f t="shared" si="11"/>
        <v>-446.25786099999925</v>
      </c>
      <c r="AH7" s="180">
        <f t="shared" si="11"/>
        <v>1108.1971149999997</v>
      </c>
      <c r="AI7" s="180">
        <f t="shared" si="11"/>
        <v>136.69834999999961</v>
      </c>
      <c r="AJ7" s="180">
        <f t="shared" si="11"/>
        <v>-92.857377999999756</v>
      </c>
      <c r="AK7" s="180">
        <f t="shared" si="11"/>
        <v>-42.006960000000291</v>
      </c>
      <c r="AL7" s="180">
        <f t="shared" si="11"/>
        <v>1871.7297290000001</v>
      </c>
      <c r="AM7" s="180">
        <f t="shared" si="11"/>
        <v>-411.13119799999936</v>
      </c>
      <c r="AN7" s="180">
        <f t="shared" si="11"/>
        <v>1207.3887949999994</v>
      </c>
      <c r="AO7" s="180">
        <f t="shared" si="11"/>
        <v>-2467.4554890000004</v>
      </c>
      <c r="AP7" s="180">
        <f>AP8+AP9</f>
        <v>-766.11315399999989</v>
      </c>
      <c r="AQ7" s="180">
        <f>AQ8+AQ9</f>
        <v>26.431890999999879</v>
      </c>
      <c r="AR7" s="180">
        <f>AR8+AR9</f>
        <v>-289.35002599999962</v>
      </c>
      <c r="AS7" s="180">
        <f>AS8+AS9</f>
        <v>1358.5504299999998</v>
      </c>
      <c r="AT7" s="180">
        <f t="shared" ref="AT7:AY7" si="12">AT8+AT9</f>
        <v>-72.78874300000011</v>
      </c>
      <c r="AU7" s="180">
        <f t="shared" si="12"/>
        <v>448.44744699999967</v>
      </c>
      <c r="AV7" s="180">
        <f t="shared" si="12"/>
        <v>690.89954700000021</v>
      </c>
      <c r="AW7" s="180">
        <f t="shared" si="12"/>
        <v>288.87993200000062</v>
      </c>
      <c r="AX7" s="180">
        <f t="shared" si="12"/>
        <v>464.63127399999939</v>
      </c>
      <c r="AY7" s="180">
        <f t="shared" si="12"/>
        <v>1291.5198109999997</v>
      </c>
      <c r="AZ7" s="180">
        <f t="shared" ref="AZ7:AZ32" si="13">+SUM(FM7:FO7)</f>
        <v>187.9916640000003</v>
      </c>
      <c r="BA7" s="180">
        <f t="shared" ref="BA7:BA32" si="14">+SUM(FP7:FR7)</f>
        <v>-930.63374022999983</v>
      </c>
      <c r="BB7" s="180">
        <f t="shared" ref="BB7:BB32" si="15">+SUM(FS7:FU7)</f>
        <v>-1232.8159017400003</v>
      </c>
      <c r="BC7" s="180">
        <f t="shared" ref="BC7:BK7" si="16">BC8+BC9</f>
        <v>292.47780699999976</v>
      </c>
      <c r="BD7" s="180">
        <f t="shared" si="16"/>
        <v>988.51706299999967</v>
      </c>
      <c r="BE7" s="180">
        <f t="shared" si="16"/>
        <v>-176.49489099999997</v>
      </c>
      <c r="BF7" s="180">
        <f t="shared" si="16"/>
        <v>463.17220100000031</v>
      </c>
      <c r="BG7" s="180">
        <f t="shared" si="16"/>
        <v>-55.360306999999921</v>
      </c>
      <c r="BH7" s="180">
        <f t="shared" si="16"/>
        <v>-734.29034600000023</v>
      </c>
      <c r="BI7" s="180">
        <f t="shared" si="16"/>
        <v>137.19988500000002</v>
      </c>
      <c r="BJ7" s="180">
        <f t="shared" si="16"/>
        <v>841.67156900000043</v>
      </c>
      <c r="BK7" s="180">
        <f t="shared" si="16"/>
        <v>-459.01620199999996</v>
      </c>
      <c r="BL7" s="180">
        <f t="shared" ref="BL7:DW7" si="17">BL8+BL9</f>
        <v>-247.91372500000034</v>
      </c>
      <c r="BM7" s="180">
        <f t="shared" si="17"/>
        <v>-354.84290100000004</v>
      </c>
      <c r="BN7" s="180">
        <f t="shared" si="17"/>
        <v>-1076.2747270000002</v>
      </c>
      <c r="BO7" s="180">
        <f t="shared" si="17"/>
        <v>250.81419200000033</v>
      </c>
      <c r="BP7" s="180">
        <f t="shared" si="17"/>
        <v>106.48783699999987</v>
      </c>
      <c r="BQ7" s="180">
        <f t="shared" si="17"/>
        <v>-535.36935200000016</v>
      </c>
      <c r="BR7" s="180">
        <f t="shared" si="17"/>
        <v>350.84257699999989</v>
      </c>
      <c r="BS7" s="180">
        <f t="shared" si="17"/>
        <v>396.47209199999998</v>
      </c>
      <c r="BT7" s="180">
        <f t="shared" si="17"/>
        <v>1040.3388370000002</v>
      </c>
      <c r="BU7" s="180">
        <f t="shared" si="17"/>
        <v>-248.93932600000028</v>
      </c>
      <c r="BV7" s="180">
        <f t="shared" si="17"/>
        <v>-265.88635299999976</v>
      </c>
      <c r="BW7" s="180">
        <f t="shared" si="17"/>
        <v>860.74694800000032</v>
      </c>
      <c r="BX7" s="180">
        <f t="shared" si="17"/>
        <v>-363.89519800000062</v>
      </c>
      <c r="BY7" s="180">
        <f t="shared" si="17"/>
        <v>-391.39719699999995</v>
      </c>
      <c r="BZ7" s="180">
        <f t="shared" si="17"/>
        <v>-1111.710243</v>
      </c>
      <c r="CA7" s="180">
        <f t="shared" si="17"/>
        <v>577.97991600000023</v>
      </c>
      <c r="CB7" s="180">
        <f t="shared" si="17"/>
        <v>285.44533900000022</v>
      </c>
      <c r="CC7" s="180">
        <f t="shared" si="17"/>
        <v>-378.62815800000027</v>
      </c>
      <c r="CD7" s="180">
        <f t="shared" si="17"/>
        <v>373.50842899999969</v>
      </c>
      <c r="CE7" s="180">
        <f t="shared" si="17"/>
        <v>460.39336000000014</v>
      </c>
      <c r="CF7" s="180">
        <f t="shared" si="17"/>
        <v>-63.218529000000252</v>
      </c>
      <c r="CG7" s="180">
        <f t="shared" si="17"/>
        <v>-277.89669299999946</v>
      </c>
      <c r="CH7" s="180">
        <f t="shared" si="17"/>
        <v>-519.63852399999996</v>
      </c>
      <c r="CI7" s="180">
        <f t="shared" si="17"/>
        <v>-455.66227099999975</v>
      </c>
      <c r="CJ7" s="180">
        <f t="shared" si="17"/>
        <v>-100.3529290000005</v>
      </c>
      <c r="CK7" s="180">
        <f t="shared" si="17"/>
        <v>132.50247500000006</v>
      </c>
      <c r="CL7" s="180">
        <f t="shared" si="17"/>
        <v>-784.11138300000016</v>
      </c>
      <c r="CM7" s="180">
        <f t="shared" si="17"/>
        <v>359.72112700000014</v>
      </c>
      <c r="CN7" s="180">
        <f t="shared" si="17"/>
        <v>188.6192529999997</v>
      </c>
      <c r="CO7" s="180">
        <f t="shared" si="17"/>
        <v>-365.60163999999997</v>
      </c>
      <c r="CP7" s="180">
        <f t="shared" si="17"/>
        <v>242.34638000000015</v>
      </c>
      <c r="CQ7" s="180">
        <f t="shared" si="17"/>
        <v>-514.06770299999994</v>
      </c>
      <c r="CR7" s="180">
        <f t="shared" si="17"/>
        <v>804.47007899999971</v>
      </c>
      <c r="CS7" s="180">
        <f t="shared" si="17"/>
        <v>620.42604899999981</v>
      </c>
      <c r="CT7" s="180">
        <f t="shared" si="17"/>
        <v>-79.06516099999962</v>
      </c>
      <c r="CU7" s="180">
        <f t="shared" si="17"/>
        <v>552.32646399999987</v>
      </c>
      <c r="CV7" s="180">
        <f t="shared" si="17"/>
        <v>-363.04118500000016</v>
      </c>
      <c r="CW7" s="180">
        <f t="shared" si="17"/>
        <v>-272.82085999999981</v>
      </c>
      <c r="CX7" s="180">
        <f t="shared" si="17"/>
        <v>-385.28952499999997</v>
      </c>
      <c r="CY7" s="180">
        <f t="shared" si="17"/>
        <v>1291.9363229999999</v>
      </c>
      <c r="CZ7" s="180">
        <f t="shared" si="17"/>
        <v>23.538246999999835</v>
      </c>
      <c r="DA7" s="180">
        <f t="shared" si="17"/>
        <v>-928.51926099999969</v>
      </c>
      <c r="DB7" s="180">
        <f t="shared" si="17"/>
        <v>95.748441999999926</v>
      </c>
      <c r="DC7" s="180">
        <f t="shared" si="17"/>
        <v>81.074275999999529</v>
      </c>
      <c r="DD7" s="180">
        <f t="shared" si="17"/>
        <v>1127.5099780000005</v>
      </c>
      <c r="DE7" s="180">
        <f t="shared" si="17"/>
        <v>-241.04795900000016</v>
      </c>
      <c r="DF7" s="180">
        <f t="shared" si="17"/>
        <v>-505.87712499999964</v>
      </c>
      <c r="DG7" s="180">
        <f t="shared" si="17"/>
        <v>-587.51856400000031</v>
      </c>
      <c r="DH7" s="180">
        <f t="shared" si="17"/>
        <v>2526.4771810000011</v>
      </c>
      <c r="DI7" s="180">
        <f t="shared" si="17"/>
        <v>-893.19064200000059</v>
      </c>
      <c r="DJ7" s="180">
        <f t="shared" si="17"/>
        <v>-2079.5443999999998</v>
      </c>
      <c r="DK7" s="180">
        <f t="shared" si="17"/>
        <v>3342.4470839999994</v>
      </c>
      <c r="DL7" s="180">
        <f t="shared" si="17"/>
        <v>-824.76641299999983</v>
      </c>
      <c r="DM7" s="180">
        <f t="shared" si="17"/>
        <v>-1409.4835559999997</v>
      </c>
      <c r="DN7" s="180">
        <f t="shared" si="17"/>
        <v>158.57968099999994</v>
      </c>
      <c r="DO7" s="180">
        <f t="shared" si="17"/>
        <v>167.39096099999978</v>
      </c>
      <c r="DP7" s="180">
        <f t="shared" si="17"/>
        <v>-189.27229200000011</v>
      </c>
      <c r="DQ7" s="180">
        <f t="shared" si="17"/>
        <v>-253.1545299999994</v>
      </c>
      <c r="DR7" s="180">
        <f t="shared" si="17"/>
        <v>373.71209799999951</v>
      </c>
      <c r="DS7" s="180">
        <f t="shared" si="17"/>
        <v>-213.41494599999987</v>
      </c>
      <c r="DT7" s="180">
        <f t="shared" si="17"/>
        <v>188.65672899999947</v>
      </c>
      <c r="DU7" s="180">
        <f t="shared" si="17"/>
        <v>-126.82615999999919</v>
      </c>
      <c r="DV7" s="180">
        <f t="shared" si="17"/>
        <v>-103.83752900000057</v>
      </c>
      <c r="DW7" s="180">
        <f t="shared" si="17"/>
        <v>1140.725277</v>
      </c>
      <c r="DX7" s="180">
        <f t="shared" ref="DX7:FT7" si="18">DX8+DX9</f>
        <v>-847.90033299999982</v>
      </c>
      <c r="DY7" s="180">
        <f t="shared" si="18"/>
        <v>1578.9047849999999</v>
      </c>
      <c r="DZ7" s="180">
        <f t="shared" si="18"/>
        <v>-804.51192600000013</v>
      </c>
      <c r="EA7" s="180">
        <f t="shared" si="18"/>
        <v>674.23306100000048</v>
      </c>
      <c r="EB7" s="180">
        <f t="shared" si="18"/>
        <v>-280.8523329999997</v>
      </c>
      <c r="EC7" s="180">
        <f t="shared" si="18"/>
        <v>-463.12010300000094</v>
      </c>
      <c r="ED7" s="180">
        <f t="shared" si="18"/>
        <v>-420.28471299999939</v>
      </c>
      <c r="EE7" s="180">
        <f t="shared" si="18"/>
        <v>2090.7936109999996</v>
      </c>
      <c r="EF7" s="180">
        <f t="shared" si="18"/>
        <v>-1468.3149599999997</v>
      </c>
      <c r="EG7" s="180">
        <f t="shared" si="18"/>
        <v>-906.79478800000072</v>
      </c>
      <c r="EH7" s="180">
        <f t="shared" si="18"/>
        <v>-92.345740999999634</v>
      </c>
      <c r="EI7" s="180">
        <f t="shared" si="18"/>
        <v>278.14625600000039</v>
      </c>
      <c r="EJ7" s="180">
        <f t="shared" si="18"/>
        <v>-481.35936000000021</v>
      </c>
      <c r="EK7" s="180">
        <f t="shared" si="18"/>
        <v>-562.90005000000008</v>
      </c>
      <c r="EL7" s="180">
        <f t="shared" si="18"/>
        <v>-82.001613999999748</v>
      </c>
      <c r="EM7" s="180">
        <f t="shared" si="18"/>
        <v>447.58118599999989</v>
      </c>
      <c r="EN7" s="180">
        <f t="shared" si="18"/>
        <v>-339.14768100000026</v>
      </c>
      <c r="EO7" s="180">
        <f t="shared" si="18"/>
        <v>-202.52201600000012</v>
      </c>
      <c r="EP7" s="180">
        <f t="shared" si="18"/>
        <v>-142.35715399999998</v>
      </c>
      <c r="EQ7" s="180">
        <f t="shared" si="18"/>
        <v>55.529144000000514</v>
      </c>
      <c r="ER7" s="180">
        <f t="shared" si="18"/>
        <v>642.46705399999917</v>
      </c>
      <c r="ES7" s="180">
        <f t="shared" si="18"/>
        <v>138.35427400000012</v>
      </c>
      <c r="ET7" s="180">
        <f t="shared" si="18"/>
        <v>577.72910200000058</v>
      </c>
      <c r="EU7" s="180">
        <f t="shared" si="18"/>
        <v>115.08601399999952</v>
      </c>
      <c r="EV7" s="180">
        <f t="shared" si="18"/>
        <v>-147.54505899999933</v>
      </c>
      <c r="EW7" s="180">
        <f t="shared" si="18"/>
        <v>-40.329698000000306</v>
      </c>
      <c r="EX7" s="180">
        <f t="shared" si="18"/>
        <v>331.79214399999955</v>
      </c>
      <c r="EY7" s="180">
        <f t="shared" si="18"/>
        <v>-144.66044199999931</v>
      </c>
      <c r="EZ7" s="180">
        <f t="shared" si="18"/>
        <v>261.31574499999942</v>
      </c>
      <c r="FA7" s="180">
        <f t="shared" si="18"/>
        <v>-161.92930399999946</v>
      </c>
      <c r="FB7" s="180">
        <f t="shared" si="18"/>
        <v>629.62719599999923</v>
      </c>
      <c r="FC7" s="180">
        <f t="shared" si="18"/>
        <v>223.20165500000041</v>
      </c>
      <c r="FD7" s="180">
        <f t="shared" si="18"/>
        <v>478.94658100000026</v>
      </c>
      <c r="FE7" s="180">
        <f t="shared" si="18"/>
        <v>197.73388499999973</v>
      </c>
      <c r="FF7" s="180">
        <f t="shared" si="18"/>
        <v>-387.8005339999994</v>
      </c>
      <c r="FG7" s="180">
        <f t="shared" si="18"/>
        <v>420.98249699999974</v>
      </c>
      <c r="FH7" s="180">
        <f t="shared" si="18"/>
        <v>-358.98904900000014</v>
      </c>
      <c r="FI7" s="180">
        <f t="shared" si="18"/>
        <v>402.63782599999979</v>
      </c>
      <c r="FJ7" s="180">
        <f t="shared" si="18"/>
        <v>174.17913099999987</v>
      </c>
      <c r="FK7" s="180">
        <f t="shared" si="18"/>
        <v>580.0421330000006</v>
      </c>
      <c r="FL7" s="180">
        <f t="shared" si="18"/>
        <v>537.29854699999919</v>
      </c>
      <c r="FM7" s="180">
        <f t="shared" si="18"/>
        <v>371.46825800000022</v>
      </c>
      <c r="FN7" s="180">
        <f t="shared" si="18"/>
        <v>1.6798110000003845</v>
      </c>
      <c r="FO7" s="180">
        <f t="shared" si="18"/>
        <v>-185.15640500000029</v>
      </c>
      <c r="FP7" s="180">
        <f t="shared" si="18"/>
        <v>-620.94350830999952</v>
      </c>
      <c r="FQ7" s="180">
        <f t="shared" si="18"/>
        <v>-174.21355600000052</v>
      </c>
      <c r="FR7" s="180">
        <f t="shared" si="18"/>
        <v>-135.47667591999979</v>
      </c>
      <c r="FS7" s="180">
        <f t="shared" si="18"/>
        <v>78.263416099999304</v>
      </c>
      <c r="FT7" s="180">
        <f t="shared" si="18"/>
        <v>-715.03705177999962</v>
      </c>
      <c r="FU7" s="180">
        <f t="shared" ref="FU7" si="19">FU8+FU9</f>
        <v>-596.04226605999986</v>
      </c>
      <c r="FV7" s="180">
        <f t="shared" ref="FV7:FW7" si="20">FV8+FV9</f>
        <v>746.72825984000019</v>
      </c>
      <c r="FW7" s="180">
        <f t="shared" si="20"/>
        <v>-286.58454636000067</v>
      </c>
    </row>
    <row r="8" spans="1:179" s="161" customFormat="1">
      <c r="B8" s="181">
        <v>111</v>
      </c>
      <c r="C8" s="182" t="s">
        <v>77</v>
      </c>
      <c r="D8" s="183">
        <f t="shared" ref="D8:D9" si="21">+SUM(BC8:BN8)</f>
        <v>-135.06457400000011</v>
      </c>
      <c r="E8" s="183">
        <f t="shared" ref="E8:E9" si="22">+SUM(BO8:BZ8)</f>
        <v>317.84481399999981</v>
      </c>
      <c r="F8" s="183">
        <f t="shared" ref="F8:F9" si="23">+SUM(CA8:CL8)</f>
        <v>-576.50896799999998</v>
      </c>
      <c r="G8" s="183">
        <f t="shared" ref="G8:G9" si="24">+SUM(CM8:CX8)</f>
        <v>720.32327799999996</v>
      </c>
      <c r="H8" s="183">
        <f t="shared" ref="H8:H9" si="25">+SUM(CY8:DJ8)</f>
        <v>-126.46350399999938</v>
      </c>
      <c r="I8" s="183">
        <f t="shared" ref="I8:I9" si="26">+SUM(DK8:DV8)</f>
        <v>1021.3011269999993</v>
      </c>
      <c r="J8" s="183">
        <f t="shared" ref="J8:J9" si="27">+SUM(DW8:EH8)</f>
        <v>146.07183699999973</v>
      </c>
      <c r="K8" s="183">
        <f t="shared" ref="K8:K9" si="28">+SUM(EI8:ET8)</f>
        <v>496.4291410000003</v>
      </c>
      <c r="L8" s="183">
        <f>+SUM(EU8:FF8)</f>
        <v>1140.7562050000004</v>
      </c>
      <c r="M8" s="183">
        <f t="shared" si="10"/>
        <v>491.05638376999968</v>
      </c>
      <c r="N8" s="183">
        <f t="shared" ref="N8:N14" si="29">+SUM(BC8:BE8)</f>
        <v>1166.6999789999995</v>
      </c>
      <c r="O8" s="183">
        <f t="shared" ref="O8:O14" si="30">+SUM(BF8:BH8)</f>
        <v>-223.19845199999986</v>
      </c>
      <c r="P8" s="183">
        <f t="shared" ref="P8:P14" si="31">+SUM(BI8:BK8)</f>
        <v>579.2352520000004</v>
      </c>
      <c r="Q8" s="183">
        <f t="shared" ref="Q8:Q14" si="32">+SUM(BL8:BN8)</f>
        <v>-1657.8013530000003</v>
      </c>
      <c r="R8" s="183">
        <f t="shared" ref="R8:R14" si="33">+SUM(BO8:BQ8)</f>
        <v>-83.527323000000024</v>
      </c>
      <c r="S8" s="183">
        <f t="shared" ref="S8:S14" si="34">+SUM(BR8:BT8)</f>
        <v>1756.8535060000002</v>
      </c>
      <c r="T8" s="183">
        <f t="shared" ref="T8:T14" si="35">+SUM(BU8:BW8)</f>
        <v>402.42126900000017</v>
      </c>
      <c r="U8" s="183">
        <f t="shared" ref="U8:U14" si="36">+SUM(BX8:BZ8)</f>
        <v>-1757.9026380000005</v>
      </c>
      <c r="V8" s="183">
        <f t="shared" ref="V8:V14" si="37">+SUM(CA8:CC8)</f>
        <v>219.06709700000022</v>
      </c>
      <c r="W8" s="183">
        <f t="shared" ref="W8:W14" si="38">+SUM(CD8:CF8)</f>
        <v>737.44325999999944</v>
      </c>
      <c r="X8" s="183">
        <f t="shared" ref="X8:X14" si="39">+SUM(CG8:CI8)</f>
        <v>-813.35748799999919</v>
      </c>
      <c r="Y8" s="183">
        <f t="shared" ref="Y8:Y14" si="40">+SUM(CJ8:CL8)</f>
        <v>-719.66183700000045</v>
      </c>
      <c r="Z8" s="183">
        <f t="shared" ref="Z8:Z14" si="41">+SUM(CM8:CO8)</f>
        <v>-165.50126</v>
      </c>
      <c r="AA8" s="183">
        <f t="shared" ref="AA8:AA14" si="42">+SUM(CP8:CR8)</f>
        <v>858.45875599999977</v>
      </c>
      <c r="AB8" s="183">
        <f t="shared" ref="AB8:AB14" si="43">+SUM(CS8:CU8)</f>
        <v>1049.8873520000002</v>
      </c>
      <c r="AC8" s="183">
        <f t="shared" ref="AC8:AC14" si="44">+SUM(CV8:CX8)</f>
        <v>-1022.5215699999999</v>
      </c>
      <c r="AD8" s="183">
        <f t="shared" ref="AD8:AD14" si="45">+SUM(CY8:DA8)</f>
        <v>406.66530899999987</v>
      </c>
      <c r="AE8" s="183">
        <f t="shared" ref="AE8:AE14" si="46">+SUM(DB8:DD8)</f>
        <v>1295.002696</v>
      </c>
      <c r="AF8" s="183">
        <f t="shared" ref="AF8:AF14" si="47">+SUM(DE8:DG8)</f>
        <v>-1307.373648</v>
      </c>
      <c r="AG8" s="183">
        <f t="shared" ref="AG8:AG14" si="48">+SUM(DH8:DJ8)</f>
        <v>-520.75786099999914</v>
      </c>
      <c r="AH8" s="183">
        <f t="shared" ref="AH8:AH14" si="49">+SUM(DK8:DM8)</f>
        <v>1079.7971149999998</v>
      </c>
      <c r="AI8" s="183">
        <f t="shared" ref="AI8:AI14" si="50">+SUM(DN8:DP8)</f>
        <v>150.92834999999945</v>
      </c>
      <c r="AJ8" s="183">
        <f t="shared" ref="AJ8:AJ14" si="51">+SUM(DQ8:DS8)</f>
        <v>-101.58737799999972</v>
      </c>
      <c r="AK8" s="183">
        <f t="shared" ref="AK8:AK14" si="52">+SUM(DT8:DV8)</f>
        <v>-107.83696000000032</v>
      </c>
      <c r="AL8" s="183">
        <f t="shared" ref="AL8:AL14" si="53">+SUM(DW8:DY8)</f>
        <v>1941.149729</v>
      </c>
      <c r="AM8" s="183">
        <f t="shared" ref="AM8:AM14" si="54">+SUM(DZ8:EB8)</f>
        <v>-477.55119799999943</v>
      </c>
      <c r="AN8" s="183">
        <f t="shared" ref="AN8:AN14" si="55">+SUM(EC8:EE8)</f>
        <v>1114.1987949999991</v>
      </c>
      <c r="AO8" s="183">
        <f t="shared" ref="AO8:AO14" si="56">+SUM(EF8:EH8)</f>
        <v>-2431.7254890000004</v>
      </c>
      <c r="AP8" s="183">
        <f t="shared" ref="AP8:AP14" si="57">+SUM(EI8:EK8)</f>
        <v>-633.3431539999998</v>
      </c>
      <c r="AQ8" s="183">
        <f t="shared" ref="AQ8:AQ14" si="58">+SUM(EL8:EN8)</f>
        <v>50.881890999999996</v>
      </c>
      <c r="AR8" s="183">
        <f t="shared" ref="AR8:AR14" si="59">+SUM(EO8:EQ8)</f>
        <v>-260.80002599999966</v>
      </c>
      <c r="AS8" s="183">
        <f t="shared" ref="AS8:AS14" si="60">+SUM(ER8:ET8)</f>
        <v>1339.6904299999997</v>
      </c>
      <c r="AT8" s="183">
        <f>+SUM(EU8:EW8)</f>
        <v>-159.40874299999996</v>
      </c>
      <c r="AU8" s="183">
        <f>+SUM(EX8:EZ8)</f>
        <v>403.05429999999956</v>
      </c>
      <c r="AV8" s="183">
        <f>+SUM(FA8:FC8)</f>
        <v>711.29127400000016</v>
      </c>
      <c r="AW8" s="183">
        <f>+SUM(FD8:FF8)</f>
        <v>185.81937400000061</v>
      </c>
      <c r="AX8" s="183">
        <f>+SUM(FG8:FI8)</f>
        <v>291.41741599999932</v>
      </c>
      <c r="AY8" s="183">
        <f>+SUM(FJ8:FL8)</f>
        <v>1256.9871819999998</v>
      </c>
      <c r="AZ8" s="183">
        <f t="shared" si="13"/>
        <v>-19.315274999999701</v>
      </c>
      <c r="BA8" s="183">
        <f t="shared" si="14"/>
        <v>-1038.0329392299998</v>
      </c>
      <c r="BB8" s="183">
        <f t="shared" si="15"/>
        <v>-1166.4873247400003</v>
      </c>
      <c r="BC8" s="184">
        <v>370.12780699999996</v>
      </c>
      <c r="BD8" s="184">
        <v>960.07706299999973</v>
      </c>
      <c r="BE8" s="184">
        <v>-163.50489099999993</v>
      </c>
      <c r="BF8" s="184">
        <v>532.74220100000025</v>
      </c>
      <c r="BG8" s="184">
        <v>-321.24030699999992</v>
      </c>
      <c r="BH8" s="184">
        <v>-434.7003460000002</v>
      </c>
      <c r="BI8" s="184">
        <v>39.859885000000077</v>
      </c>
      <c r="BJ8" s="184">
        <v>961.95156900000052</v>
      </c>
      <c r="BK8" s="184">
        <v>-422.57620200000019</v>
      </c>
      <c r="BL8" s="184">
        <v>-234.03372500000023</v>
      </c>
      <c r="BM8" s="184">
        <v>-477.83290100000011</v>
      </c>
      <c r="BN8" s="184">
        <v>-945.93472700000007</v>
      </c>
      <c r="BO8" s="184">
        <v>269.40419200000031</v>
      </c>
      <c r="BP8" s="184">
        <v>97.697836999999822</v>
      </c>
      <c r="BQ8" s="184">
        <v>-450.62935200000015</v>
      </c>
      <c r="BR8" s="184">
        <v>229.80257700000004</v>
      </c>
      <c r="BS8" s="184">
        <v>415.21209199999987</v>
      </c>
      <c r="BT8" s="184">
        <v>1111.8388370000002</v>
      </c>
      <c r="BU8" s="184">
        <v>-211.56932600000016</v>
      </c>
      <c r="BV8" s="184">
        <v>-230.59635299999991</v>
      </c>
      <c r="BW8" s="184">
        <v>844.58694800000023</v>
      </c>
      <c r="BX8" s="184">
        <v>-339.88519800000051</v>
      </c>
      <c r="BY8" s="184">
        <v>-320.69719699999996</v>
      </c>
      <c r="BZ8" s="184">
        <v>-1097.3202429999999</v>
      </c>
      <c r="CA8" s="184">
        <v>465.67991600000016</v>
      </c>
      <c r="CB8" s="184">
        <v>67.29533900000024</v>
      </c>
      <c r="CC8" s="184">
        <v>-313.90815800000018</v>
      </c>
      <c r="CD8" s="184">
        <v>285.08842899999968</v>
      </c>
      <c r="CE8" s="184">
        <v>545.87336000000016</v>
      </c>
      <c r="CF8" s="184">
        <v>-93.518529000000399</v>
      </c>
      <c r="CG8" s="184">
        <v>141.58330700000056</v>
      </c>
      <c r="CH8" s="184">
        <v>-502.72852399999988</v>
      </c>
      <c r="CI8" s="184">
        <v>-452.21227099999987</v>
      </c>
      <c r="CJ8" s="184">
        <v>-93.772929000000431</v>
      </c>
      <c r="CK8" s="184">
        <v>165.94247500000006</v>
      </c>
      <c r="CL8" s="184">
        <v>-791.83138300000007</v>
      </c>
      <c r="CM8" s="184">
        <v>363.83112700000015</v>
      </c>
      <c r="CN8" s="184">
        <v>138.73925299999962</v>
      </c>
      <c r="CO8" s="184">
        <v>-668.07163999999977</v>
      </c>
      <c r="CP8" s="184">
        <v>200.39637999999997</v>
      </c>
      <c r="CQ8" s="184">
        <v>-154.34770300000002</v>
      </c>
      <c r="CR8" s="184">
        <v>812.41007899999988</v>
      </c>
      <c r="CS8" s="184">
        <v>607.5560489999998</v>
      </c>
      <c r="CT8" s="184">
        <v>-71.555160999999657</v>
      </c>
      <c r="CU8" s="184">
        <v>513.88646399999993</v>
      </c>
      <c r="CV8" s="184">
        <v>-366.57118500000024</v>
      </c>
      <c r="CW8" s="184">
        <v>-287.7108599999998</v>
      </c>
      <c r="CX8" s="184">
        <v>-368.23952499999984</v>
      </c>
      <c r="CY8" s="184">
        <v>1277.3763229999997</v>
      </c>
      <c r="CZ8" s="184">
        <v>10.668246999999837</v>
      </c>
      <c r="DA8" s="184">
        <v>-881.3792609999997</v>
      </c>
      <c r="DB8" s="184">
        <v>18.428442000000018</v>
      </c>
      <c r="DC8" s="184">
        <v>152.62427599999955</v>
      </c>
      <c r="DD8" s="184">
        <v>1123.9499780000003</v>
      </c>
      <c r="DE8" s="184">
        <v>-222.6779590000001</v>
      </c>
      <c r="DF8" s="184">
        <v>-496.61712499999953</v>
      </c>
      <c r="DG8" s="184">
        <v>-588.07856400000037</v>
      </c>
      <c r="DH8" s="184">
        <v>2499.9371810000011</v>
      </c>
      <c r="DI8" s="184">
        <v>-963.22064200000068</v>
      </c>
      <c r="DJ8" s="184">
        <v>-2057.4743999999996</v>
      </c>
      <c r="DK8" s="184">
        <v>3339.0970839999995</v>
      </c>
      <c r="DL8" s="184">
        <v>-821.98641299999986</v>
      </c>
      <c r="DM8" s="184">
        <v>-1437.3135559999996</v>
      </c>
      <c r="DN8" s="184">
        <v>89.0896809999997</v>
      </c>
      <c r="DO8" s="184">
        <v>207.90096099999982</v>
      </c>
      <c r="DP8" s="184">
        <v>-146.06229200000007</v>
      </c>
      <c r="DQ8" s="184">
        <v>-267.02452999999946</v>
      </c>
      <c r="DR8" s="184">
        <v>386.90209799999957</v>
      </c>
      <c r="DS8" s="184">
        <v>-221.46494599999983</v>
      </c>
      <c r="DT8" s="184">
        <v>193.7467289999995</v>
      </c>
      <c r="DU8" s="184">
        <v>-132.88615999999934</v>
      </c>
      <c r="DV8" s="184">
        <v>-168.69752900000049</v>
      </c>
      <c r="DW8" s="184">
        <v>1248.3952770000001</v>
      </c>
      <c r="DX8" s="184">
        <v>-883.37033299999985</v>
      </c>
      <c r="DY8" s="184">
        <v>1576.1247849999997</v>
      </c>
      <c r="DZ8" s="184">
        <v>-941.21192600000018</v>
      </c>
      <c r="EA8" s="184">
        <v>649.51306100000056</v>
      </c>
      <c r="EB8" s="184">
        <v>-185.85233299999982</v>
      </c>
      <c r="EC8" s="184">
        <v>-503.73010300000101</v>
      </c>
      <c r="ED8" s="184">
        <v>-420.74471299999936</v>
      </c>
      <c r="EE8" s="184">
        <v>2038.6736109999995</v>
      </c>
      <c r="EF8" s="184">
        <v>-1454.7949599999997</v>
      </c>
      <c r="EG8" s="184">
        <v>-850.83478800000057</v>
      </c>
      <c r="EH8" s="184">
        <v>-126.09574099999986</v>
      </c>
      <c r="EI8" s="184">
        <v>283.93625600000041</v>
      </c>
      <c r="EJ8" s="184">
        <v>-557.07936000000007</v>
      </c>
      <c r="EK8" s="184">
        <v>-360.20005000000015</v>
      </c>
      <c r="EL8" s="184">
        <v>-121.93161399999974</v>
      </c>
      <c r="EM8" s="184">
        <v>400.74118599999997</v>
      </c>
      <c r="EN8" s="184">
        <v>-227.92768100000023</v>
      </c>
      <c r="EO8" s="184">
        <v>-175.79201600000022</v>
      </c>
      <c r="EP8" s="184">
        <v>-160.30715399999985</v>
      </c>
      <c r="EQ8" s="184">
        <v>75.29914400000041</v>
      </c>
      <c r="ER8" s="184">
        <v>662.99705399999914</v>
      </c>
      <c r="ES8" s="184">
        <v>99.934274000000187</v>
      </c>
      <c r="ET8" s="184">
        <v>576.75910200000044</v>
      </c>
      <c r="EU8" s="184">
        <v>39.286013999999568</v>
      </c>
      <c r="EV8" s="184">
        <v>-124.92505899999924</v>
      </c>
      <c r="EW8" s="184">
        <v>-73.76969800000029</v>
      </c>
      <c r="EX8" s="184">
        <v>249.4921439999996</v>
      </c>
      <c r="EY8" s="184">
        <v>-132.39065899999946</v>
      </c>
      <c r="EZ8" s="184">
        <v>285.95281499999942</v>
      </c>
      <c r="FA8" s="184">
        <v>-156.54487699999936</v>
      </c>
      <c r="FB8" s="184">
        <v>598.28975699999933</v>
      </c>
      <c r="FC8" s="184">
        <v>269.54639400000019</v>
      </c>
      <c r="FD8" s="184">
        <v>459.80396600000017</v>
      </c>
      <c r="FE8" s="184">
        <v>208.62669699999992</v>
      </c>
      <c r="FF8" s="184">
        <v>-482.61128899999949</v>
      </c>
      <c r="FG8" s="184">
        <v>390.06772999999976</v>
      </c>
      <c r="FH8" s="184">
        <v>-449.86112000000026</v>
      </c>
      <c r="FI8" s="184">
        <v>351.21080599999982</v>
      </c>
      <c r="FJ8" s="184">
        <v>124.93060999999989</v>
      </c>
      <c r="FK8" s="184">
        <v>592.54512700000055</v>
      </c>
      <c r="FL8" s="184">
        <v>539.51144499999941</v>
      </c>
      <c r="FM8" s="184">
        <v>330.30141000000026</v>
      </c>
      <c r="FN8" s="184">
        <v>-69.1387679999998</v>
      </c>
      <c r="FO8" s="184">
        <v>-280.47791700000016</v>
      </c>
      <c r="FP8" s="184">
        <v>-634.3748123099997</v>
      </c>
      <c r="FQ8" s="184">
        <v>-202.1511850000004</v>
      </c>
      <c r="FR8" s="184">
        <v>-201.50694191999969</v>
      </c>
      <c r="FS8" s="184">
        <v>25.367539099999249</v>
      </c>
      <c r="FT8" s="184">
        <v>-606.8700077799997</v>
      </c>
      <c r="FU8" s="184">
        <v>-584.98485605999986</v>
      </c>
      <c r="FV8" s="184">
        <v>664.95781284000032</v>
      </c>
      <c r="FW8" s="184">
        <v>-193.80197636000071</v>
      </c>
    </row>
    <row r="9" spans="1:179" s="161" customFormat="1">
      <c r="B9" s="181">
        <v>112</v>
      </c>
      <c r="C9" s="182" t="s">
        <v>78</v>
      </c>
      <c r="D9" s="183">
        <f t="shared" si="21"/>
        <v>-246.09000000000037</v>
      </c>
      <c r="E9" s="183">
        <f t="shared" si="22"/>
        <v>-229.34000000000006</v>
      </c>
      <c r="F9" s="183">
        <f t="shared" si="23"/>
        <v>-173.17000000000004</v>
      </c>
      <c r="G9" s="183">
        <f t="shared" si="24"/>
        <v>67.699999999999903</v>
      </c>
      <c r="H9" s="183">
        <f t="shared" si="25"/>
        <v>37.050000000000018</v>
      </c>
      <c r="I9" s="183">
        <f t="shared" si="26"/>
        <v>88.73</v>
      </c>
      <c r="J9" s="183">
        <f t="shared" si="27"/>
        <v>54.460000000000491</v>
      </c>
      <c r="K9" s="183">
        <f t="shared" si="28"/>
        <v>-166.91000000000003</v>
      </c>
      <c r="L9" s="183">
        <f t="shared" ref="L9:L32" si="61">+SUM(EU9:FF9)</f>
        <v>214.68197799999996</v>
      </c>
      <c r="M9" s="183">
        <f t="shared" si="10"/>
        <v>522.45262499999978</v>
      </c>
      <c r="N9" s="183">
        <f t="shared" si="29"/>
        <v>-62.200000000000301</v>
      </c>
      <c r="O9" s="183">
        <f t="shared" si="30"/>
        <v>-103.27999999999997</v>
      </c>
      <c r="P9" s="183">
        <f t="shared" si="31"/>
        <v>-59.37999999999991</v>
      </c>
      <c r="Q9" s="183">
        <f t="shared" si="32"/>
        <v>-21.230000000000189</v>
      </c>
      <c r="R9" s="183">
        <f t="shared" si="33"/>
        <v>-94.539999999999935</v>
      </c>
      <c r="S9" s="183">
        <f t="shared" si="34"/>
        <v>30.799999999999955</v>
      </c>
      <c r="T9" s="183">
        <f t="shared" si="35"/>
        <v>-56.499999999999886</v>
      </c>
      <c r="U9" s="183">
        <f t="shared" si="36"/>
        <v>-109.10000000000019</v>
      </c>
      <c r="V9" s="183">
        <f t="shared" si="37"/>
        <v>265.72999999999996</v>
      </c>
      <c r="W9" s="183">
        <f t="shared" si="38"/>
        <v>33.240000000000144</v>
      </c>
      <c r="X9" s="183">
        <f t="shared" si="39"/>
        <v>-439.84</v>
      </c>
      <c r="Y9" s="183">
        <f t="shared" si="40"/>
        <v>-32.300000000000153</v>
      </c>
      <c r="Z9" s="183">
        <f t="shared" si="41"/>
        <v>348.2399999999999</v>
      </c>
      <c r="AA9" s="183">
        <f t="shared" si="42"/>
        <v>-325.70999999999992</v>
      </c>
      <c r="AB9" s="183">
        <f t="shared" si="43"/>
        <v>43.799999999999983</v>
      </c>
      <c r="AC9" s="183">
        <f t="shared" si="44"/>
        <v>1.3699999999999477</v>
      </c>
      <c r="AD9" s="183">
        <f t="shared" si="45"/>
        <v>-19.709999999999816</v>
      </c>
      <c r="AE9" s="183">
        <f t="shared" si="46"/>
        <v>9.3300000000000551</v>
      </c>
      <c r="AF9" s="183">
        <f t="shared" si="47"/>
        <v>-27.070000000000107</v>
      </c>
      <c r="AG9" s="183">
        <f t="shared" si="48"/>
        <v>74.499999999999886</v>
      </c>
      <c r="AH9" s="183">
        <f t="shared" si="49"/>
        <v>28.399999999999864</v>
      </c>
      <c r="AI9" s="183">
        <f t="shared" si="50"/>
        <v>-14.229999999999848</v>
      </c>
      <c r="AJ9" s="183">
        <f t="shared" si="51"/>
        <v>8.7299999999999613</v>
      </c>
      <c r="AK9" s="183">
        <f t="shared" si="52"/>
        <v>65.830000000000027</v>
      </c>
      <c r="AL9" s="183">
        <f t="shared" si="53"/>
        <v>-69.419999999999845</v>
      </c>
      <c r="AM9" s="183">
        <f t="shared" si="54"/>
        <v>66.420000000000073</v>
      </c>
      <c r="AN9" s="183">
        <f t="shared" si="55"/>
        <v>93.190000000000168</v>
      </c>
      <c r="AO9" s="183">
        <f t="shared" si="56"/>
        <v>-35.729999999999905</v>
      </c>
      <c r="AP9" s="183">
        <f t="shared" si="57"/>
        <v>-132.7700000000001</v>
      </c>
      <c r="AQ9" s="183">
        <f t="shared" si="58"/>
        <v>-24.450000000000117</v>
      </c>
      <c r="AR9" s="183">
        <f t="shared" si="59"/>
        <v>-28.549999999999926</v>
      </c>
      <c r="AS9" s="183">
        <f t="shared" si="60"/>
        <v>18.860000000000099</v>
      </c>
      <c r="AT9" s="183">
        <f t="shared" ref="AT9:AT14" si="62">+SUM(EU9:EW9)</f>
        <v>86.619999999999848</v>
      </c>
      <c r="AU9" s="183">
        <f t="shared" ref="AU9:AU14" si="63">+SUM(EX9:EZ9)</f>
        <v>45.393147000000113</v>
      </c>
      <c r="AV9" s="183">
        <f t="shared" ref="AV9:AV14" si="64">+SUM(FA9:FC9)</f>
        <v>-20.391726999999975</v>
      </c>
      <c r="AW9" s="183">
        <f t="shared" ref="AW9:AW14" si="65">+SUM(FD9:FF9)</f>
        <v>103.06055799999999</v>
      </c>
      <c r="AX9" s="183">
        <f t="shared" ref="AX9:AX32" si="66">+SUM(FG9:FI9)</f>
        <v>173.21385800000007</v>
      </c>
      <c r="AY9" s="183">
        <f t="shared" ref="AY9:AY32" si="67">+SUM(FJ9:FL9)</f>
        <v>34.532628999999815</v>
      </c>
      <c r="AZ9" s="183">
        <f t="shared" si="13"/>
        <v>207.306939</v>
      </c>
      <c r="BA9" s="183">
        <f t="shared" si="14"/>
        <v>107.39919899999995</v>
      </c>
      <c r="BB9" s="183">
        <f t="shared" si="15"/>
        <v>-66.328576999999868</v>
      </c>
      <c r="BC9" s="184">
        <v>-77.650000000000205</v>
      </c>
      <c r="BD9" s="184">
        <v>28.439999999999941</v>
      </c>
      <c r="BE9" s="184">
        <v>-12.990000000000038</v>
      </c>
      <c r="BF9" s="184">
        <v>-69.569999999999936</v>
      </c>
      <c r="BG9" s="184">
        <v>265.88</v>
      </c>
      <c r="BH9" s="184">
        <v>-299.59000000000003</v>
      </c>
      <c r="BI9" s="184">
        <v>97.339999999999947</v>
      </c>
      <c r="BJ9" s="184">
        <v>-120.28000000000009</v>
      </c>
      <c r="BK9" s="184">
        <v>-36.43999999999977</v>
      </c>
      <c r="BL9" s="184">
        <v>-13.880000000000109</v>
      </c>
      <c r="BM9" s="184">
        <v>122.99000000000007</v>
      </c>
      <c r="BN9" s="184">
        <v>-130.34000000000015</v>
      </c>
      <c r="BO9" s="184">
        <v>-18.589999999999975</v>
      </c>
      <c r="BP9" s="184">
        <v>8.7900000000000489</v>
      </c>
      <c r="BQ9" s="184">
        <v>-84.740000000000009</v>
      </c>
      <c r="BR9" s="184">
        <v>121.03999999999985</v>
      </c>
      <c r="BS9" s="184">
        <v>-18.739999999999895</v>
      </c>
      <c r="BT9" s="184">
        <v>-71.5</v>
      </c>
      <c r="BU9" s="184">
        <v>-37.370000000000118</v>
      </c>
      <c r="BV9" s="184">
        <v>-35.28999999999985</v>
      </c>
      <c r="BW9" s="184">
        <v>16.160000000000082</v>
      </c>
      <c r="BX9" s="184">
        <v>-24.010000000000105</v>
      </c>
      <c r="BY9" s="184">
        <v>-70.699999999999989</v>
      </c>
      <c r="BZ9" s="184">
        <v>-14.3900000000001</v>
      </c>
      <c r="CA9" s="184">
        <v>112.30000000000007</v>
      </c>
      <c r="CB9" s="184">
        <v>218.14999999999998</v>
      </c>
      <c r="CC9" s="184">
        <v>-64.720000000000084</v>
      </c>
      <c r="CD9" s="184">
        <v>88.420000000000016</v>
      </c>
      <c r="CE9" s="184">
        <v>-85.480000000000018</v>
      </c>
      <c r="CF9" s="184">
        <v>30.300000000000146</v>
      </c>
      <c r="CG9" s="184">
        <v>-419.48</v>
      </c>
      <c r="CH9" s="184">
        <v>-16.910000000000082</v>
      </c>
      <c r="CI9" s="184">
        <v>-3.4499999999998749</v>
      </c>
      <c r="CJ9" s="184">
        <v>-6.5800000000000693</v>
      </c>
      <c r="CK9" s="184">
        <v>-33.44</v>
      </c>
      <c r="CL9" s="184">
        <v>7.7199999999999136</v>
      </c>
      <c r="CM9" s="184">
        <v>-4.1100000000000136</v>
      </c>
      <c r="CN9" s="184">
        <v>49.880000000000081</v>
      </c>
      <c r="CO9" s="184">
        <v>302.4699999999998</v>
      </c>
      <c r="CP9" s="184">
        <v>41.950000000000188</v>
      </c>
      <c r="CQ9" s="184">
        <v>-359.71999999999991</v>
      </c>
      <c r="CR9" s="184">
        <v>-7.9400000000001683</v>
      </c>
      <c r="CS9" s="184">
        <v>12.870000000000005</v>
      </c>
      <c r="CT9" s="184">
        <v>-7.5099999999999625</v>
      </c>
      <c r="CU9" s="184">
        <v>38.439999999999941</v>
      </c>
      <c r="CV9" s="184">
        <v>3.5300000000000864</v>
      </c>
      <c r="CW9" s="184">
        <v>14.889999999999986</v>
      </c>
      <c r="CX9" s="184">
        <v>-17.050000000000125</v>
      </c>
      <c r="CY9" s="184">
        <v>14.560000000000173</v>
      </c>
      <c r="CZ9" s="184">
        <v>12.869999999999997</v>
      </c>
      <c r="DA9" s="184">
        <v>-47.139999999999986</v>
      </c>
      <c r="DB9" s="184">
        <v>77.319999999999908</v>
      </c>
      <c r="DC9" s="184">
        <v>-71.550000000000026</v>
      </c>
      <c r="DD9" s="184">
        <v>3.5600000000001728</v>
      </c>
      <c r="DE9" s="184">
        <v>-18.370000000000061</v>
      </c>
      <c r="DF9" s="184">
        <v>-9.2600000000001046</v>
      </c>
      <c r="DG9" s="184">
        <v>0.56000000000005912</v>
      </c>
      <c r="DH9" s="184">
        <v>26.539999999999964</v>
      </c>
      <c r="DI9" s="184">
        <v>70.030000000000086</v>
      </c>
      <c r="DJ9" s="184">
        <v>-22.070000000000164</v>
      </c>
      <c r="DK9" s="184">
        <v>3.3499999999999091</v>
      </c>
      <c r="DL9" s="184">
        <v>-2.7799999999999727</v>
      </c>
      <c r="DM9" s="184">
        <v>27.829999999999927</v>
      </c>
      <c r="DN9" s="184">
        <v>69.490000000000236</v>
      </c>
      <c r="DO9" s="184">
        <v>-40.510000000000048</v>
      </c>
      <c r="DP9" s="184">
        <v>-43.210000000000036</v>
      </c>
      <c r="DQ9" s="184">
        <v>13.870000000000061</v>
      </c>
      <c r="DR9" s="184">
        <v>-13.190000000000055</v>
      </c>
      <c r="DS9" s="184">
        <v>8.0499999999999545</v>
      </c>
      <c r="DT9" s="184">
        <v>-5.0900000000000318</v>
      </c>
      <c r="DU9" s="184">
        <v>6.0600000000001444</v>
      </c>
      <c r="DV9" s="184">
        <v>64.859999999999914</v>
      </c>
      <c r="DW9" s="184">
        <v>-107.67000000000007</v>
      </c>
      <c r="DX9" s="184">
        <v>35.470000000000027</v>
      </c>
      <c r="DY9" s="184">
        <v>2.7800000000002001</v>
      </c>
      <c r="DZ9" s="184">
        <v>136.70000000000005</v>
      </c>
      <c r="EA9" s="184">
        <v>24.719999999999914</v>
      </c>
      <c r="EB9" s="184">
        <v>-94.999999999999886</v>
      </c>
      <c r="EC9" s="184">
        <v>40.61000000000007</v>
      </c>
      <c r="ED9" s="184">
        <v>0.45999999999997954</v>
      </c>
      <c r="EE9" s="184">
        <v>52.120000000000118</v>
      </c>
      <c r="EF9" s="184">
        <v>-13.519999999999982</v>
      </c>
      <c r="EG9" s="184">
        <v>-55.96000000000015</v>
      </c>
      <c r="EH9" s="184">
        <v>33.750000000000227</v>
      </c>
      <c r="EI9" s="184">
        <v>-5.7900000000000205</v>
      </c>
      <c r="EJ9" s="184">
        <v>75.719999999999857</v>
      </c>
      <c r="EK9" s="184">
        <v>-202.69999999999993</v>
      </c>
      <c r="EL9" s="184">
        <v>39.929999999999993</v>
      </c>
      <c r="EM9" s="184">
        <v>46.839999999999918</v>
      </c>
      <c r="EN9" s="184">
        <v>-111.22000000000003</v>
      </c>
      <c r="EO9" s="184">
        <v>-26.729999999999905</v>
      </c>
      <c r="EP9" s="184">
        <v>17.949999999999875</v>
      </c>
      <c r="EQ9" s="184">
        <v>-19.769999999999897</v>
      </c>
      <c r="ER9" s="184">
        <v>-20.529999999999973</v>
      </c>
      <c r="ES9" s="184">
        <v>38.419999999999931</v>
      </c>
      <c r="ET9" s="184">
        <v>0.97000000000014097</v>
      </c>
      <c r="EU9" s="184">
        <v>75.799999999999955</v>
      </c>
      <c r="EV9" s="184">
        <v>-22.62000000000009</v>
      </c>
      <c r="EW9" s="184">
        <v>33.439999999999984</v>
      </c>
      <c r="EX9" s="184">
        <v>82.299999999999955</v>
      </c>
      <c r="EY9" s="184">
        <v>-12.269782999999848</v>
      </c>
      <c r="EZ9" s="184">
        <v>-24.637069999999994</v>
      </c>
      <c r="FA9" s="184">
        <v>-5.3844270000001018</v>
      </c>
      <c r="FB9" s="184">
        <v>31.337438999999904</v>
      </c>
      <c r="FC9" s="184">
        <v>-46.344738999999777</v>
      </c>
      <c r="FD9" s="184">
        <v>19.142615000000092</v>
      </c>
      <c r="FE9" s="184">
        <v>-10.892812000000191</v>
      </c>
      <c r="FF9" s="184">
        <v>94.810755000000086</v>
      </c>
      <c r="FG9" s="184">
        <v>30.914766999999983</v>
      </c>
      <c r="FH9" s="184">
        <v>90.872071000000119</v>
      </c>
      <c r="FI9" s="184">
        <v>51.42701999999997</v>
      </c>
      <c r="FJ9" s="184">
        <v>49.248520999999982</v>
      </c>
      <c r="FK9" s="184">
        <v>-12.502993999999944</v>
      </c>
      <c r="FL9" s="184">
        <v>-2.212898000000223</v>
      </c>
      <c r="FM9" s="184">
        <v>41.166847999999959</v>
      </c>
      <c r="FN9" s="184">
        <v>70.818579000000184</v>
      </c>
      <c r="FO9" s="184">
        <v>95.321511999999871</v>
      </c>
      <c r="FP9" s="184">
        <v>13.431304000000182</v>
      </c>
      <c r="FQ9" s="184">
        <v>27.937628999999873</v>
      </c>
      <c r="FR9" s="184">
        <v>66.030265999999898</v>
      </c>
      <c r="FS9" s="184">
        <v>52.895877000000056</v>
      </c>
      <c r="FT9" s="184">
        <v>-108.16704399999992</v>
      </c>
      <c r="FU9" s="184">
        <v>-11.057410000000004</v>
      </c>
      <c r="FV9" s="184">
        <v>81.770446999999876</v>
      </c>
      <c r="FW9" s="184">
        <v>-92.782569999999964</v>
      </c>
    </row>
    <row r="10" spans="1:179" s="161" customFormat="1">
      <c r="B10" s="177">
        <v>12</v>
      </c>
      <c r="C10" s="178" t="s">
        <v>86</v>
      </c>
      <c r="D10" s="179">
        <f t="shared" ref="D10:K10" si="68">+D11</f>
        <v>-105.38128682975832</v>
      </c>
      <c r="E10" s="179">
        <f t="shared" si="68"/>
        <v>-62.475138221631767</v>
      </c>
      <c r="F10" s="179">
        <f t="shared" si="68"/>
        <v>-83.83936351757481</v>
      </c>
      <c r="G10" s="179">
        <f t="shared" si="68"/>
        <v>-117.48382019895584</v>
      </c>
      <c r="H10" s="179">
        <f t="shared" si="68"/>
        <v>-116.3656164628965</v>
      </c>
      <c r="I10" s="179">
        <f t="shared" si="68"/>
        <v>-95.912846270907835</v>
      </c>
      <c r="J10" s="179">
        <f t="shared" si="68"/>
        <v>43.062608520164218</v>
      </c>
      <c r="K10" s="179">
        <f t="shared" si="68"/>
        <v>592.17080581873756</v>
      </c>
      <c r="L10" s="179">
        <f t="shared" si="61"/>
        <v>-75.095753109999805</v>
      </c>
      <c r="M10" s="179">
        <f t="shared" si="10"/>
        <v>69.05692203000001</v>
      </c>
      <c r="N10" s="179">
        <f t="shared" si="29"/>
        <v>-66.628348679999817</v>
      </c>
      <c r="O10" s="179">
        <f t="shared" si="30"/>
        <v>-88.965335859758682</v>
      </c>
      <c r="P10" s="179">
        <f t="shared" si="31"/>
        <v>15.190638460000173</v>
      </c>
      <c r="Q10" s="179">
        <f t="shared" si="32"/>
        <v>35.021759250000002</v>
      </c>
      <c r="R10" s="179">
        <f t="shared" si="33"/>
        <v>-15.939367910000129</v>
      </c>
      <c r="S10" s="179">
        <f t="shared" si="34"/>
        <v>-24.863799239999821</v>
      </c>
      <c r="T10" s="179">
        <f t="shared" si="35"/>
        <v>-6.5991743032676027</v>
      </c>
      <c r="U10" s="179">
        <f t="shared" si="36"/>
        <v>-15.072796768364213</v>
      </c>
      <c r="V10" s="179">
        <f t="shared" si="37"/>
        <v>-29.75818235871435</v>
      </c>
      <c r="W10" s="179">
        <f t="shared" si="38"/>
        <v>-14.050277859999994</v>
      </c>
      <c r="X10" s="179">
        <f t="shared" si="39"/>
        <v>-18.405099539999952</v>
      </c>
      <c r="Y10" s="179">
        <f t="shared" si="40"/>
        <v>-21.625803758860513</v>
      </c>
      <c r="Z10" s="179">
        <f t="shared" si="41"/>
        <v>-43.303400518956011</v>
      </c>
      <c r="AA10" s="179">
        <f t="shared" si="42"/>
        <v>-20.324090909999711</v>
      </c>
      <c r="AB10" s="179">
        <f t="shared" si="43"/>
        <v>-30.465633830000058</v>
      </c>
      <c r="AC10" s="179">
        <f t="shared" si="44"/>
        <v>-23.39069494000006</v>
      </c>
      <c r="AD10" s="179">
        <f t="shared" si="45"/>
        <v>-36.740657610000085</v>
      </c>
      <c r="AE10" s="179">
        <f t="shared" si="46"/>
        <v>-23.832980163243121</v>
      </c>
      <c r="AF10" s="179">
        <f t="shared" si="47"/>
        <v>-34.623093548744322</v>
      </c>
      <c r="AG10" s="179">
        <f t="shared" si="48"/>
        <v>-21.168885140908969</v>
      </c>
      <c r="AH10" s="179">
        <f t="shared" si="49"/>
        <v>-32.020659016914522</v>
      </c>
      <c r="AI10" s="179">
        <f t="shared" si="50"/>
        <v>-18.721520814826874</v>
      </c>
      <c r="AJ10" s="179">
        <f t="shared" si="51"/>
        <v>-10.645462364826585</v>
      </c>
      <c r="AK10" s="179">
        <f t="shared" si="52"/>
        <v>-34.525204074339854</v>
      </c>
      <c r="AL10" s="179">
        <f t="shared" si="53"/>
        <v>-6.9771119453134531</v>
      </c>
      <c r="AM10" s="179">
        <f t="shared" si="54"/>
        <v>8.4753510951733801</v>
      </c>
      <c r="AN10" s="179">
        <f t="shared" si="55"/>
        <v>10.898058995173415</v>
      </c>
      <c r="AO10" s="179">
        <f t="shared" si="56"/>
        <v>30.666310375130877</v>
      </c>
      <c r="AP10" s="179">
        <f t="shared" si="57"/>
        <v>462.86335429517328</v>
      </c>
      <c r="AQ10" s="179">
        <f t="shared" si="58"/>
        <v>-14.761132074826719</v>
      </c>
      <c r="AR10" s="179">
        <f t="shared" si="59"/>
        <v>92.503170388391197</v>
      </c>
      <c r="AS10" s="179">
        <f t="shared" si="60"/>
        <v>51.565413209999861</v>
      </c>
      <c r="AT10" s="179">
        <f t="shared" si="62"/>
        <v>-13.663233039999909</v>
      </c>
      <c r="AU10" s="179">
        <f t="shared" si="63"/>
        <v>-22.708784339999852</v>
      </c>
      <c r="AV10" s="179">
        <f t="shared" si="64"/>
        <v>-13.2598081000001</v>
      </c>
      <c r="AW10" s="179">
        <f t="shared" si="65"/>
        <v>-25.463927629999944</v>
      </c>
      <c r="AX10" s="179">
        <f t="shared" si="66"/>
        <v>-9.7968880399999989</v>
      </c>
      <c r="AY10" s="179">
        <f t="shared" si="67"/>
        <v>5.4892229700000712</v>
      </c>
      <c r="AZ10" s="179">
        <f t="shared" si="13"/>
        <v>7.6917487499999311</v>
      </c>
      <c r="BA10" s="179">
        <f t="shared" si="14"/>
        <v>65.672838350000006</v>
      </c>
      <c r="BB10" s="179">
        <f t="shared" si="15"/>
        <v>55.049275129999842</v>
      </c>
      <c r="BC10" s="180">
        <f t="shared" ref="BC10:DN10" si="69">+BC11</f>
        <v>-22.489844709999716</v>
      </c>
      <c r="BD10" s="180">
        <f t="shared" si="69"/>
        <v>-19.553570150000041</v>
      </c>
      <c r="BE10" s="180">
        <f t="shared" si="69"/>
        <v>-24.58493382000006</v>
      </c>
      <c r="BF10" s="180">
        <f t="shared" si="69"/>
        <v>3.0685695899998677</v>
      </c>
      <c r="BG10" s="180">
        <f t="shared" si="69"/>
        <v>-102.34080864999999</v>
      </c>
      <c r="BH10" s="180">
        <f t="shared" si="69"/>
        <v>10.306903200241436</v>
      </c>
      <c r="BI10" s="180">
        <f t="shared" si="69"/>
        <v>23.119896940000217</v>
      </c>
      <c r="BJ10" s="180">
        <f t="shared" si="69"/>
        <v>-8.244399000000044</v>
      </c>
      <c r="BK10" s="180">
        <f t="shared" si="69"/>
        <v>0.31514051999999992</v>
      </c>
      <c r="BL10" s="180">
        <f t="shared" si="69"/>
        <v>59.484848880000072</v>
      </c>
      <c r="BM10" s="180">
        <f t="shared" si="69"/>
        <v>7.2287844800000585</v>
      </c>
      <c r="BN10" s="180">
        <f t="shared" si="69"/>
        <v>-31.691874110000128</v>
      </c>
      <c r="BO10" s="180">
        <f t="shared" si="69"/>
        <v>3.6790172499999869</v>
      </c>
      <c r="BP10" s="180">
        <f t="shared" si="69"/>
        <v>-29.979958040000042</v>
      </c>
      <c r="BQ10" s="180">
        <f t="shared" si="69"/>
        <v>10.361572879999926</v>
      </c>
      <c r="BR10" s="180">
        <f t="shared" si="69"/>
        <v>4.5512605500002792</v>
      </c>
      <c r="BS10" s="180">
        <f t="shared" si="69"/>
        <v>-13.207563980000259</v>
      </c>
      <c r="BT10" s="180">
        <f t="shared" si="69"/>
        <v>-16.207495809999841</v>
      </c>
      <c r="BU10" s="180">
        <f t="shared" si="69"/>
        <v>-17.071446843267609</v>
      </c>
      <c r="BV10" s="180">
        <f t="shared" si="69"/>
        <v>27.601147499999911</v>
      </c>
      <c r="BW10" s="180">
        <f t="shared" si="69"/>
        <v>-17.128874959999905</v>
      </c>
      <c r="BX10" s="180">
        <f t="shared" si="69"/>
        <v>1.5666453799999545</v>
      </c>
      <c r="BY10" s="180">
        <f t="shared" si="69"/>
        <v>2.2900087599999779</v>
      </c>
      <c r="BZ10" s="180">
        <f t="shared" si="69"/>
        <v>-18.929450908364146</v>
      </c>
      <c r="CA10" s="180">
        <f t="shared" si="69"/>
        <v>-17.646576508714361</v>
      </c>
      <c r="CB10" s="180">
        <f t="shared" si="69"/>
        <v>-4.0705472199998667</v>
      </c>
      <c r="CC10" s="180">
        <f t="shared" si="69"/>
        <v>-8.0410586300001228</v>
      </c>
      <c r="CD10" s="180">
        <f t="shared" si="69"/>
        <v>3.8690649500001086</v>
      </c>
      <c r="CE10" s="180">
        <f t="shared" si="69"/>
        <v>3.5276620099999718</v>
      </c>
      <c r="CF10" s="180">
        <f t="shared" si="69"/>
        <v>-21.447004820000075</v>
      </c>
      <c r="CG10" s="180">
        <f t="shared" si="69"/>
        <v>-9.3803541599999107</v>
      </c>
      <c r="CH10" s="180">
        <f t="shared" si="69"/>
        <v>-6.8548849499999562</v>
      </c>
      <c r="CI10" s="180">
        <f t="shared" si="69"/>
        <v>-2.1698604300000852</v>
      </c>
      <c r="CJ10" s="180">
        <f t="shared" si="69"/>
        <v>2.6422277300000587</v>
      </c>
      <c r="CK10" s="180">
        <f t="shared" si="69"/>
        <v>-22.381926450000151</v>
      </c>
      <c r="CL10" s="180">
        <f t="shared" si="69"/>
        <v>-1.8861050388604212</v>
      </c>
      <c r="CM10" s="180">
        <f t="shared" si="69"/>
        <v>-10.546612320000037</v>
      </c>
      <c r="CN10" s="180">
        <f t="shared" si="69"/>
        <v>-34.811486898955877</v>
      </c>
      <c r="CO10" s="180">
        <f t="shared" si="69"/>
        <v>2.0546986999999035</v>
      </c>
      <c r="CP10" s="180">
        <f t="shared" si="69"/>
        <v>-8.7158787300000427</v>
      </c>
      <c r="CQ10" s="180">
        <f t="shared" si="69"/>
        <v>-9.8853900399998338</v>
      </c>
      <c r="CR10" s="180">
        <f t="shared" si="69"/>
        <v>-1.7228221399998347</v>
      </c>
      <c r="CS10" s="180">
        <f t="shared" si="69"/>
        <v>-14.156524550000086</v>
      </c>
      <c r="CT10" s="180">
        <f t="shared" si="69"/>
        <v>-8.223920699999951</v>
      </c>
      <c r="CU10" s="180">
        <f t="shared" si="69"/>
        <v>-8.0851885800000218</v>
      </c>
      <c r="CV10" s="180">
        <f t="shared" si="69"/>
        <v>-5.5926432200000136</v>
      </c>
      <c r="CW10" s="180">
        <f t="shared" si="69"/>
        <v>-7.7061405599999944</v>
      </c>
      <c r="CX10" s="180">
        <f t="shared" si="69"/>
        <v>-10.091911160000052</v>
      </c>
      <c r="CY10" s="180">
        <f t="shared" si="69"/>
        <v>-26.280702689999998</v>
      </c>
      <c r="CZ10" s="180">
        <f t="shared" si="69"/>
        <v>-5.9073145300000078</v>
      </c>
      <c r="DA10" s="180">
        <f t="shared" si="69"/>
        <v>-4.5526403900000787</v>
      </c>
      <c r="DB10" s="180">
        <f t="shared" si="69"/>
        <v>-9.1009826099998463</v>
      </c>
      <c r="DC10" s="180">
        <f t="shared" si="69"/>
        <v>-5.8780913800001144</v>
      </c>
      <c r="DD10" s="180">
        <f t="shared" si="69"/>
        <v>-8.8539061732431605</v>
      </c>
      <c r="DE10" s="180">
        <f t="shared" si="69"/>
        <v>-6.4929877216088698</v>
      </c>
      <c r="DF10" s="180">
        <f t="shared" si="69"/>
        <v>-2.0732232683911604</v>
      </c>
      <c r="DG10" s="180">
        <f t="shared" si="69"/>
        <v>-26.056882558744292</v>
      </c>
      <c r="DH10" s="180">
        <f t="shared" si="69"/>
        <v>-6.0043045076912449</v>
      </c>
      <c r="DI10" s="180">
        <f t="shared" si="69"/>
        <v>-6.4642196316087848</v>
      </c>
      <c r="DJ10" s="180">
        <f t="shared" si="69"/>
        <v>-8.7003610016089397</v>
      </c>
      <c r="DK10" s="180">
        <f t="shared" si="69"/>
        <v>-24.466913513696795</v>
      </c>
      <c r="DL10" s="180">
        <f t="shared" si="69"/>
        <v>-4.1205376675643492</v>
      </c>
      <c r="DM10" s="180">
        <f t="shared" si="69"/>
        <v>-3.4332078356533771</v>
      </c>
      <c r="DN10" s="180">
        <f t="shared" si="69"/>
        <v>-5.818773311608993</v>
      </c>
      <c r="DO10" s="180">
        <f t="shared" ref="DO10:FW10" si="70">+DO11</f>
        <v>-4.1717662616088091</v>
      </c>
      <c r="DP10" s="180">
        <f t="shared" si="70"/>
        <v>-8.7309812416090722</v>
      </c>
      <c r="DQ10" s="180">
        <f t="shared" si="70"/>
        <v>-4.6223467016088762</v>
      </c>
      <c r="DR10" s="180">
        <f t="shared" si="70"/>
        <v>-3.9207223916089333</v>
      </c>
      <c r="DS10" s="180">
        <f t="shared" si="70"/>
        <v>-2.1023932716087756</v>
      </c>
      <c r="DT10" s="180">
        <f t="shared" si="70"/>
        <v>-2.8024373516088872</v>
      </c>
      <c r="DU10" s="180">
        <f t="shared" si="70"/>
        <v>9.6161334883911422</v>
      </c>
      <c r="DV10" s="180">
        <f t="shared" si="70"/>
        <v>-41.338900211122109</v>
      </c>
      <c r="DW10" s="180">
        <f t="shared" si="70"/>
        <v>3.6606331879042955</v>
      </c>
      <c r="DX10" s="180">
        <f t="shared" si="70"/>
        <v>-8.0195621716088681</v>
      </c>
      <c r="DY10" s="180">
        <f t="shared" si="70"/>
        <v>-2.6181829616088805</v>
      </c>
      <c r="DZ10" s="180">
        <f t="shared" si="70"/>
        <v>-2.2433080616087864</v>
      </c>
      <c r="EA10" s="180">
        <f t="shared" si="70"/>
        <v>1.4641592383911188</v>
      </c>
      <c r="EB10" s="180">
        <f t="shared" si="70"/>
        <v>9.2544999183910477</v>
      </c>
      <c r="EC10" s="180">
        <f t="shared" si="70"/>
        <v>13.698837088391087</v>
      </c>
      <c r="ED10" s="180">
        <f t="shared" si="70"/>
        <v>-1.7775471516088146</v>
      </c>
      <c r="EE10" s="180">
        <f t="shared" si="70"/>
        <v>-1.0232309416088583</v>
      </c>
      <c r="EF10" s="180">
        <f t="shared" si="70"/>
        <v>20.56550619839112</v>
      </c>
      <c r="EG10" s="180">
        <f t="shared" si="70"/>
        <v>-12.084378781608848</v>
      </c>
      <c r="EH10" s="180">
        <f t="shared" si="70"/>
        <v>22.185182958348605</v>
      </c>
      <c r="EI10" s="180">
        <f t="shared" si="70"/>
        <v>-8.8871091316090087</v>
      </c>
      <c r="EJ10" s="180">
        <f t="shared" si="70"/>
        <v>470.75772215839129</v>
      </c>
      <c r="EK10" s="180">
        <f t="shared" si="70"/>
        <v>0.99274126839100063</v>
      </c>
      <c r="EL10" s="180">
        <f t="shared" si="70"/>
        <v>-3.5073148316089373</v>
      </c>
      <c r="EM10" s="180">
        <f t="shared" si="70"/>
        <v>-5.3977924516088933</v>
      </c>
      <c r="EN10" s="180">
        <f t="shared" si="70"/>
        <v>-5.8560247916088883</v>
      </c>
      <c r="EO10" s="180">
        <f t="shared" si="70"/>
        <v>-3.3026709716089044</v>
      </c>
      <c r="EP10" s="180">
        <f t="shared" si="70"/>
        <v>69.8311482283911</v>
      </c>
      <c r="EQ10" s="180">
        <f t="shared" si="70"/>
        <v>25.974693131609001</v>
      </c>
      <c r="ER10" s="180">
        <f t="shared" si="70"/>
        <v>3.250726729999883</v>
      </c>
      <c r="ES10" s="180">
        <f t="shared" si="70"/>
        <v>-15.527744030000008</v>
      </c>
      <c r="ET10" s="180">
        <f t="shared" si="70"/>
        <v>63.842430509999986</v>
      </c>
      <c r="EU10" s="180">
        <f t="shared" si="70"/>
        <v>-4.6548919900000101</v>
      </c>
      <c r="EV10" s="180">
        <f t="shared" si="70"/>
        <v>-2.9483357099999239</v>
      </c>
      <c r="EW10" s="180">
        <f t="shared" si="70"/>
        <v>-6.0600053399999751</v>
      </c>
      <c r="EX10" s="180">
        <f t="shared" si="70"/>
        <v>-3.5251296100000218</v>
      </c>
      <c r="EY10" s="180">
        <f t="shared" si="70"/>
        <v>-13.485269579999908</v>
      </c>
      <c r="EZ10" s="180">
        <f t="shared" si="70"/>
        <v>-5.6983851499999219</v>
      </c>
      <c r="FA10" s="180">
        <f t="shared" si="70"/>
        <v>-3.1013544300001286</v>
      </c>
      <c r="FB10" s="180">
        <f t="shared" si="70"/>
        <v>-3.5516530399999056</v>
      </c>
      <c r="FC10" s="180">
        <f t="shared" si="70"/>
        <v>-6.6068006300000661</v>
      </c>
      <c r="FD10" s="180">
        <f t="shared" si="70"/>
        <v>-3.2592630299999428</v>
      </c>
      <c r="FE10" s="180">
        <f t="shared" si="70"/>
        <v>-16.731461399999944</v>
      </c>
      <c r="FF10" s="180">
        <f t="shared" si="70"/>
        <v>-5.4732032000000572</v>
      </c>
      <c r="FG10" s="180">
        <f t="shared" si="70"/>
        <v>-3.2437810299999796</v>
      </c>
      <c r="FH10" s="180">
        <f t="shared" si="70"/>
        <v>-2.2177004399999873</v>
      </c>
      <c r="FI10" s="180">
        <f t="shared" si="70"/>
        <v>-4.3354065700000319</v>
      </c>
      <c r="FJ10" s="180">
        <f t="shared" si="70"/>
        <v>-2.2374982100000125</v>
      </c>
      <c r="FK10" s="180">
        <f t="shared" si="70"/>
        <v>14.717034000000012</v>
      </c>
      <c r="FL10" s="180">
        <f t="shared" si="70"/>
        <v>-6.9903128199999287</v>
      </c>
      <c r="FM10" s="180">
        <f t="shared" si="70"/>
        <v>-2.1303841200000306</v>
      </c>
      <c r="FN10" s="180">
        <f t="shared" si="70"/>
        <v>-3.998547320000057</v>
      </c>
      <c r="FO10" s="180">
        <f t="shared" si="70"/>
        <v>13.820680190000019</v>
      </c>
      <c r="FP10" s="180">
        <f t="shared" si="70"/>
        <v>49.77524523999989</v>
      </c>
      <c r="FQ10" s="180">
        <f t="shared" si="70"/>
        <v>-2.8630164100000002</v>
      </c>
      <c r="FR10" s="180">
        <f t="shared" si="70"/>
        <v>18.760609520000116</v>
      </c>
      <c r="FS10" s="180">
        <f t="shared" si="70"/>
        <v>23.744024119999949</v>
      </c>
      <c r="FT10" s="180">
        <f t="shared" si="70"/>
        <v>16.083153289999927</v>
      </c>
      <c r="FU10" s="180">
        <f t="shared" si="70"/>
        <v>15.222097719999965</v>
      </c>
      <c r="FV10" s="180">
        <f t="shared" si="70"/>
        <v>11.013175739999951</v>
      </c>
      <c r="FW10" s="180">
        <f t="shared" si="70"/>
        <v>-30.249376339999912</v>
      </c>
    </row>
    <row r="11" spans="1:179">
      <c r="B11" s="181">
        <v>121</v>
      </c>
      <c r="C11" s="182" t="s">
        <v>83</v>
      </c>
      <c r="D11" s="183">
        <f t="shared" ref="D11:D14" si="71">+SUM(BC11:BN11)</f>
        <v>-105.38128682975832</v>
      </c>
      <c r="E11" s="183">
        <f t="shared" ref="E11:E14" si="72">+SUM(BO11:BZ11)</f>
        <v>-62.475138221631767</v>
      </c>
      <c r="F11" s="183">
        <f t="shared" ref="F11:F14" si="73">+SUM(CA11:CL11)</f>
        <v>-83.83936351757481</v>
      </c>
      <c r="G11" s="183">
        <f t="shared" ref="G11:G14" si="74">+SUM(CM11:CX11)</f>
        <v>-117.48382019895584</v>
      </c>
      <c r="H11" s="183">
        <f t="shared" ref="H11:H14" si="75">+SUM(CY11:DJ11)</f>
        <v>-116.3656164628965</v>
      </c>
      <c r="I11" s="183">
        <f t="shared" ref="I11:I14" si="76">+SUM(DK11:DV11)</f>
        <v>-95.912846270907835</v>
      </c>
      <c r="J11" s="183">
        <f t="shared" ref="J11:J14" si="77">+SUM(DW11:EH11)</f>
        <v>43.062608520164218</v>
      </c>
      <c r="K11" s="183">
        <f t="shared" ref="K11:K14" si="78">+SUM(EI11:ET11)</f>
        <v>592.17080581873756</v>
      </c>
      <c r="L11" s="183">
        <f t="shared" si="61"/>
        <v>-75.095753109999805</v>
      </c>
      <c r="M11" s="183">
        <f t="shared" si="10"/>
        <v>69.05692203000001</v>
      </c>
      <c r="N11" s="183">
        <f t="shared" si="29"/>
        <v>-66.628348679999817</v>
      </c>
      <c r="O11" s="183">
        <f t="shared" si="30"/>
        <v>-88.965335859758682</v>
      </c>
      <c r="P11" s="183">
        <f t="shared" si="31"/>
        <v>15.190638460000173</v>
      </c>
      <c r="Q11" s="183">
        <f t="shared" si="32"/>
        <v>35.021759250000002</v>
      </c>
      <c r="R11" s="183">
        <f t="shared" si="33"/>
        <v>-15.939367910000129</v>
      </c>
      <c r="S11" s="183">
        <f t="shared" si="34"/>
        <v>-24.863799239999821</v>
      </c>
      <c r="T11" s="183">
        <f t="shared" si="35"/>
        <v>-6.5991743032676027</v>
      </c>
      <c r="U11" s="183">
        <f t="shared" si="36"/>
        <v>-15.072796768364213</v>
      </c>
      <c r="V11" s="183">
        <f t="shared" si="37"/>
        <v>-29.75818235871435</v>
      </c>
      <c r="W11" s="183">
        <f t="shared" si="38"/>
        <v>-14.050277859999994</v>
      </c>
      <c r="X11" s="183">
        <f t="shared" si="39"/>
        <v>-18.405099539999952</v>
      </c>
      <c r="Y11" s="183">
        <f t="shared" si="40"/>
        <v>-21.625803758860513</v>
      </c>
      <c r="Z11" s="183">
        <f t="shared" si="41"/>
        <v>-43.303400518956011</v>
      </c>
      <c r="AA11" s="183">
        <f t="shared" si="42"/>
        <v>-20.324090909999711</v>
      </c>
      <c r="AB11" s="183">
        <f t="shared" si="43"/>
        <v>-30.465633830000058</v>
      </c>
      <c r="AC11" s="183">
        <f t="shared" si="44"/>
        <v>-23.39069494000006</v>
      </c>
      <c r="AD11" s="183">
        <f t="shared" si="45"/>
        <v>-36.740657610000085</v>
      </c>
      <c r="AE11" s="183">
        <f t="shared" si="46"/>
        <v>-23.832980163243121</v>
      </c>
      <c r="AF11" s="183">
        <f t="shared" si="47"/>
        <v>-34.623093548744322</v>
      </c>
      <c r="AG11" s="183">
        <f t="shared" si="48"/>
        <v>-21.168885140908969</v>
      </c>
      <c r="AH11" s="183">
        <f t="shared" si="49"/>
        <v>-32.020659016914522</v>
      </c>
      <c r="AI11" s="183">
        <f t="shared" si="50"/>
        <v>-18.721520814826874</v>
      </c>
      <c r="AJ11" s="183">
        <f t="shared" si="51"/>
        <v>-10.645462364826585</v>
      </c>
      <c r="AK11" s="183">
        <f t="shared" si="52"/>
        <v>-34.525204074339854</v>
      </c>
      <c r="AL11" s="183">
        <f t="shared" si="53"/>
        <v>-6.9771119453134531</v>
      </c>
      <c r="AM11" s="183">
        <f t="shared" si="54"/>
        <v>8.4753510951733801</v>
      </c>
      <c r="AN11" s="183">
        <f t="shared" si="55"/>
        <v>10.898058995173415</v>
      </c>
      <c r="AO11" s="183">
        <f t="shared" si="56"/>
        <v>30.666310375130877</v>
      </c>
      <c r="AP11" s="183">
        <f t="shared" si="57"/>
        <v>462.86335429517328</v>
      </c>
      <c r="AQ11" s="183">
        <f t="shared" si="58"/>
        <v>-14.761132074826719</v>
      </c>
      <c r="AR11" s="183">
        <f t="shared" si="59"/>
        <v>92.503170388391197</v>
      </c>
      <c r="AS11" s="183">
        <f t="shared" si="60"/>
        <v>51.565413209999861</v>
      </c>
      <c r="AT11" s="183">
        <f t="shared" si="62"/>
        <v>-13.663233039999909</v>
      </c>
      <c r="AU11" s="183">
        <f t="shared" si="63"/>
        <v>-22.708784339999852</v>
      </c>
      <c r="AV11" s="183">
        <f t="shared" si="64"/>
        <v>-13.2598081000001</v>
      </c>
      <c r="AW11" s="183">
        <f t="shared" si="65"/>
        <v>-25.463927629999944</v>
      </c>
      <c r="AX11" s="183">
        <f t="shared" si="66"/>
        <v>-9.7968880399999989</v>
      </c>
      <c r="AY11" s="183">
        <f t="shared" si="67"/>
        <v>5.4892229700000712</v>
      </c>
      <c r="AZ11" s="183">
        <f t="shared" si="13"/>
        <v>7.6917487499999311</v>
      </c>
      <c r="BA11" s="183">
        <f t="shared" si="14"/>
        <v>65.672838350000006</v>
      </c>
      <c r="BB11" s="183">
        <f t="shared" si="15"/>
        <v>55.049275129999842</v>
      </c>
      <c r="BC11" s="184">
        <v>-22.489844709999716</v>
      </c>
      <c r="BD11" s="184">
        <v>-19.553570150000041</v>
      </c>
      <c r="BE11" s="184">
        <v>-24.58493382000006</v>
      </c>
      <c r="BF11" s="184">
        <v>3.0685695899998677</v>
      </c>
      <c r="BG11" s="184">
        <v>-102.34080864999999</v>
      </c>
      <c r="BH11" s="184">
        <v>10.306903200241436</v>
      </c>
      <c r="BI11" s="184">
        <v>23.119896940000217</v>
      </c>
      <c r="BJ11" s="184">
        <v>-8.244399000000044</v>
      </c>
      <c r="BK11" s="184">
        <v>0.31514051999999992</v>
      </c>
      <c r="BL11" s="184">
        <v>59.484848880000072</v>
      </c>
      <c r="BM11" s="184">
        <v>7.2287844800000585</v>
      </c>
      <c r="BN11" s="184">
        <v>-31.691874110000128</v>
      </c>
      <c r="BO11" s="184">
        <v>3.6790172499999869</v>
      </c>
      <c r="BP11" s="184">
        <v>-29.979958040000042</v>
      </c>
      <c r="BQ11" s="184">
        <v>10.361572879999926</v>
      </c>
      <c r="BR11" s="184">
        <v>4.5512605500002792</v>
      </c>
      <c r="BS11" s="184">
        <v>-13.207563980000259</v>
      </c>
      <c r="BT11" s="184">
        <v>-16.207495809999841</v>
      </c>
      <c r="BU11" s="184">
        <v>-17.071446843267609</v>
      </c>
      <c r="BV11" s="184">
        <v>27.601147499999911</v>
      </c>
      <c r="BW11" s="184">
        <v>-17.128874959999905</v>
      </c>
      <c r="BX11" s="184">
        <v>1.5666453799999545</v>
      </c>
      <c r="BY11" s="184">
        <v>2.2900087599999779</v>
      </c>
      <c r="BZ11" s="184">
        <v>-18.929450908364146</v>
      </c>
      <c r="CA11" s="184">
        <v>-17.646576508714361</v>
      </c>
      <c r="CB11" s="184">
        <v>-4.0705472199998667</v>
      </c>
      <c r="CC11" s="184">
        <v>-8.0410586300001228</v>
      </c>
      <c r="CD11" s="184">
        <v>3.8690649500001086</v>
      </c>
      <c r="CE11" s="184">
        <v>3.5276620099999718</v>
      </c>
      <c r="CF11" s="184">
        <v>-21.447004820000075</v>
      </c>
      <c r="CG11" s="184">
        <v>-9.3803541599999107</v>
      </c>
      <c r="CH11" s="184">
        <v>-6.8548849499999562</v>
      </c>
      <c r="CI11" s="184">
        <v>-2.1698604300000852</v>
      </c>
      <c r="CJ11" s="184">
        <v>2.6422277300000587</v>
      </c>
      <c r="CK11" s="184">
        <v>-22.381926450000151</v>
      </c>
      <c r="CL11" s="184">
        <v>-1.8861050388604212</v>
      </c>
      <c r="CM11" s="184">
        <v>-10.546612320000037</v>
      </c>
      <c r="CN11" s="184">
        <v>-34.811486898955877</v>
      </c>
      <c r="CO11" s="184">
        <v>2.0546986999999035</v>
      </c>
      <c r="CP11" s="184">
        <v>-8.7158787300000427</v>
      </c>
      <c r="CQ11" s="184">
        <v>-9.8853900399998338</v>
      </c>
      <c r="CR11" s="184">
        <v>-1.7228221399998347</v>
      </c>
      <c r="CS11" s="184">
        <v>-14.156524550000086</v>
      </c>
      <c r="CT11" s="184">
        <v>-8.223920699999951</v>
      </c>
      <c r="CU11" s="184">
        <v>-8.0851885800000218</v>
      </c>
      <c r="CV11" s="184">
        <v>-5.5926432200000136</v>
      </c>
      <c r="CW11" s="184">
        <v>-7.7061405599999944</v>
      </c>
      <c r="CX11" s="184">
        <v>-10.091911160000052</v>
      </c>
      <c r="CY11" s="184">
        <v>-26.280702689999998</v>
      </c>
      <c r="CZ11" s="184">
        <v>-5.9073145300000078</v>
      </c>
      <c r="DA11" s="184">
        <v>-4.5526403900000787</v>
      </c>
      <c r="DB11" s="184">
        <v>-9.1009826099998463</v>
      </c>
      <c r="DC11" s="184">
        <v>-5.8780913800001144</v>
      </c>
      <c r="DD11" s="184">
        <v>-8.8539061732431605</v>
      </c>
      <c r="DE11" s="184">
        <v>-6.4929877216088698</v>
      </c>
      <c r="DF11" s="184">
        <v>-2.0732232683911604</v>
      </c>
      <c r="DG11" s="184">
        <v>-26.056882558744292</v>
      </c>
      <c r="DH11" s="184">
        <v>-6.0043045076912449</v>
      </c>
      <c r="DI11" s="184">
        <v>-6.4642196316087848</v>
      </c>
      <c r="DJ11" s="184">
        <v>-8.7003610016089397</v>
      </c>
      <c r="DK11" s="184">
        <v>-24.466913513696795</v>
      </c>
      <c r="DL11" s="184">
        <v>-4.1205376675643492</v>
      </c>
      <c r="DM11" s="184">
        <v>-3.4332078356533771</v>
      </c>
      <c r="DN11" s="184">
        <v>-5.818773311608993</v>
      </c>
      <c r="DO11" s="184">
        <v>-4.1717662616088091</v>
      </c>
      <c r="DP11" s="184">
        <v>-8.7309812416090722</v>
      </c>
      <c r="DQ11" s="184">
        <v>-4.6223467016088762</v>
      </c>
      <c r="DR11" s="184">
        <v>-3.9207223916089333</v>
      </c>
      <c r="DS11" s="184">
        <v>-2.1023932716087756</v>
      </c>
      <c r="DT11" s="184">
        <v>-2.8024373516088872</v>
      </c>
      <c r="DU11" s="184">
        <v>9.6161334883911422</v>
      </c>
      <c r="DV11" s="184">
        <v>-41.338900211122109</v>
      </c>
      <c r="DW11" s="184">
        <v>3.6606331879042955</v>
      </c>
      <c r="DX11" s="184">
        <v>-8.0195621716088681</v>
      </c>
      <c r="DY11" s="184">
        <v>-2.6181829616088805</v>
      </c>
      <c r="DZ11" s="184">
        <v>-2.2433080616087864</v>
      </c>
      <c r="EA11" s="184">
        <v>1.4641592383911188</v>
      </c>
      <c r="EB11" s="184">
        <v>9.2544999183910477</v>
      </c>
      <c r="EC11" s="184">
        <v>13.698837088391087</v>
      </c>
      <c r="ED11" s="184">
        <v>-1.7775471516088146</v>
      </c>
      <c r="EE11" s="184">
        <v>-1.0232309416088583</v>
      </c>
      <c r="EF11" s="184">
        <v>20.56550619839112</v>
      </c>
      <c r="EG11" s="184">
        <v>-12.084378781608848</v>
      </c>
      <c r="EH11" s="184">
        <v>22.185182958348605</v>
      </c>
      <c r="EI11" s="184">
        <v>-8.8871091316090087</v>
      </c>
      <c r="EJ11" s="184">
        <v>470.75772215839129</v>
      </c>
      <c r="EK11" s="184">
        <v>0.99274126839100063</v>
      </c>
      <c r="EL11" s="184">
        <v>-3.5073148316089373</v>
      </c>
      <c r="EM11" s="184">
        <v>-5.3977924516088933</v>
      </c>
      <c r="EN11" s="184">
        <v>-5.8560247916088883</v>
      </c>
      <c r="EO11" s="184">
        <v>-3.3026709716089044</v>
      </c>
      <c r="EP11" s="184">
        <v>69.8311482283911</v>
      </c>
      <c r="EQ11" s="184">
        <v>25.974693131609001</v>
      </c>
      <c r="ER11" s="184">
        <v>3.250726729999883</v>
      </c>
      <c r="ES11" s="184">
        <v>-15.527744030000008</v>
      </c>
      <c r="ET11" s="184">
        <v>63.842430509999986</v>
      </c>
      <c r="EU11" s="184">
        <v>-4.6548919900000101</v>
      </c>
      <c r="EV11" s="184">
        <v>-2.9483357099999239</v>
      </c>
      <c r="EW11" s="184">
        <v>-6.0600053399999751</v>
      </c>
      <c r="EX11" s="184">
        <v>-3.5251296100000218</v>
      </c>
      <c r="EY11" s="184">
        <v>-13.485269579999908</v>
      </c>
      <c r="EZ11" s="184">
        <v>-5.6983851499999219</v>
      </c>
      <c r="FA11" s="184">
        <v>-3.1013544300001286</v>
      </c>
      <c r="FB11" s="184">
        <v>-3.5516530399999056</v>
      </c>
      <c r="FC11" s="184">
        <v>-6.6068006300000661</v>
      </c>
      <c r="FD11" s="184">
        <v>-3.2592630299999428</v>
      </c>
      <c r="FE11" s="184">
        <v>-16.731461399999944</v>
      </c>
      <c r="FF11" s="184">
        <v>-5.4732032000000572</v>
      </c>
      <c r="FG11" s="184">
        <v>-3.2437810299999796</v>
      </c>
      <c r="FH11" s="184">
        <v>-2.2177004399999873</v>
      </c>
      <c r="FI11" s="184">
        <v>-4.3354065700000319</v>
      </c>
      <c r="FJ11" s="184">
        <v>-2.2374982100000125</v>
      </c>
      <c r="FK11" s="184">
        <v>14.717034000000012</v>
      </c>
      <c r="FL11" s="184">
        <v>-6.9903128199999287</v>
      </c>
      <c r="FM11" s="184">
        <v>-2.1303841200000306</v>
      </c>
      <c r="FN11" s="184">
        <v>-3.998547320000057</v>
      </c>
      <c r="FO11" s="184">
        <v>13.820680190000019</v>
      </c>
      <c r="FP11" s="184">
        <v>49.77524523999989</v>
      </c>
      <c r="FQ11" s="184">
        <v>-2.8630164100000002</v>
      </c>
      <c r="FR11" s="184">
        <v>18.760609520000116</v>
      </c>
      <c r="FS11" s="184">
        <v>23.744024119999949</v>
      </c>
      <c r="FT11" s="184">
        <v>16.083153289999927</v>
      </c>
      <c r="FU11" s="184">
        <v>15.222097719999965</v>
      </c>
      <c r="FV11" s="184">
        <v>11.013175739999951</v>
      </c>
      <c r="FW11" s="184">
        <v>-30.249376339999912</v>
      </c>
    </row>
    <row r="12" spans="1:179" s="161" customFormat="1">
      <c r="B12" s="185">
        <v>13</v>
      </c>
      <c r="C12" s="185" t="s">
        <v>80</v>
      </c>
      <c r="D12" s="179">
        <f t="shared" si="71"/>
        <v>1895.2228738759968</v>
      </c>
      <c r="E12" s="179">
        <f t="shared" si="72"/>
        <v>1431.8305951440025</v>
      </c>
      <c r="F12" s="179">
        <f t="shared" si="73"/>
        <v>1377.1381921600005</v>
      </c>
      <c r="G12" s="179">
        <f t="shared" si="74"/>
        <v>664.77320854000027</v>
      </c>
      <c r="H12" s="179">
        <f t="shared" si="75"/>
        <v>852.83097105000161</v>
      </c>
      <c r="I12" s="179">
        <f t="shared" si="76"/>
        <v>630.93617597999776</v>
      </c>
      <c r="J12" s="179">
        <f t="shared" si="77"/>
        <v>652.72878685000069</v>
      </c>
      <c r="K12" s="179">
        <f t="shared" si="78"/>
        <v>73.550426069998139</v>
      </c>
      <c r="L12" s="179">
        <f t="shared" si="61"/>
        <v>66.586826540002249</v>
      </c>
      <c r="M12" s="179">
        <f t="shared" si="10"/>
        <v>614.72873937999975</v>
      </c>
      <c r="N12" s="179">
        <f t="shared" si="29"/>
        <v>921.61340149999978</v>
      </c>
      <c r="O12" s="179">
        <f t="shared" si="30"/>
        <v>316.55609732999983</v>
      </c>
      <c r="P12" s="179">
        <f t="shared" si="31"/>
        <v>362.94829642999866</v>
      </c>
      <c r="Q12" s="179">
        <f t="shared" si="32"/>
        <v>294.10507861599854</v>
      </c>
      <c r="R12" s="179">
        <f t="shared" si="33"/>
        <v>315.92539472999931</v>
      </c>
      <c r="S12" s="179">
        <f t="shared" si="34"/>
        <v>294.69737105999957</v>
      </c>
      <c r="T12" s="179">
        <f t="shared" si="35"/>
        <v>463.92544087999886</v>
      </c>
      <c r="U12" s="179">
        <f t="shared" si="36"/>
        <v>357.28238847400462</v>
      </c>
      <c r="V12" s="179">
        <f t="shared" si="37"/>
        <v>316.77337092000016</v>
      </c>
      <c r="W12" s="179">
        <f t="shared" si="38"/>
        <v>346.56589702000019</v>
      </c>
      <c r="X12" s="179">
        <f t="shared" si="39"/>
        <v>377.51563426999928</v>
      </c>
      <c r="Y12" s="179">
        <f t="shared" si="40"/>
        <v>336.28328995000084</v>
      </c>
      <c r="Z12" s="179">
        <f t="shared" si="41"/>
        <v>237.42047495000043</v>
      </c>
      <c r="AA12" s="179">
        <f t="shared" si="42"/>
        <v>90.616855959999157</v>
      </c>
      <c r="AB12" s="179">
        <f t="shared" si="43"/>
        <v>186.96724983000058</v>
      </c>
      <c r="AC12" s="179">
        <f t="shared" si="44"/>
        <v>149.7686278000001</v>
      </c>
      <c r="AD12" s="179">
        <f t="shared" si="45"/>
        <v>203.06895068999984</v>
      </c>
      <c r="AE12" s="179">
        <f t="shared" si="46"/>
        <v>238.78662511999937</v>
      </c>
      <c r="AF12" s="179">
        <f t="shared" si="47"/>
        <v>254.49155302000145</v>
      </c>
      <c r="AG12" s="179">
        <f t="shared" si="48"/>
        <v>156.48384222000095</v>
      </c>
      <c r="AH12" s="179">
        <f t="shared" si="49"/>
        <v>129.97000601999753</v>
      </c>
      <c r="AI12" s="179">
        <f t="shared" si="50"/>
        <v>180.89407587000096</v>
      </c>
      <c r="AJ12" s="179">
        <f t="shared" si="51"/>
        <v>204.15560021999954</v>
      </c>
      <c r="AK12" s="179">
        <f t="shared" si="52"/>
        <v>115.91649386999967</v>
      </c>
      <c r="AL12" s="179">
        <f t="shared" si="53"/>
        <v>92.319213139999192</v>
      </c>
      <c r="AM12" s="179">
        <f t="shared" si="54"/>
        <v>214.73365580000245</v>
      </c>
      <c r="AN12" s="179">
        <f t="shared" si="55"/>
        <v>187.69204007999724</v>
      </c>
      <c r="AO12" s="179">
        <f t="shared" si="56"/>
        <v>157.98387783000175</v>
      </c>
      <c r="AP12" s="179">
        <f t="shared" si="57"/>
        <v>113.60333226999865</v>
      </c>
      <c r="AQ12" s="179">
        <f t="shared" si="58"/>
        <v>-83.428532179998001</v>
      </c>
      <c r="AR12" s="179">
        <f t="shared" si="59"/>
        <v>96.081357089999074</v>
      </c>
      <c r="AS12" s="179">
        <f t="shared" si="60"/>
        <v>-52.70573111000158</v>
      </c>
      <c r="AT12" s="179">
        <f t="shared" si="62"/>
        <v>-95.07759151999926</v>
      </c>
      <c r="AU12" s="179">
        <f t="shared" si="63"/>
        <v>97.700556310002867</v>
      </c>
      <c r="AV12" s="179">
        <f t="shared" si="64"/>
        <v>27.456989339998472</v>
      </c>
      <c r="AW12" s="179">
        <f t="shared" si="65"/>
        <v>36.50687241000017</v>
      </c>
      <c r="AX12" s="179">
        <f t="shared" si="66"/>
        <v>242.65316465999967</v>
      </c>
      <c r="AY12" s="179">
        <f t="shared" si="67"/>
        <v>252.04029056000036</v>
      </c>
      <c r="AZ12" s="179">
        <f t="shared" si="13"/>
        <v>157.68055807999917</v>
      </c>
      <c r="BA12" s="179">
        <f t="shared" si="14"/>
        <v>-37.645273919999468</v>
      </c>
      <c r="BB12" s="179">
        <f t="shared" si="15"/>
        <v>102.11416963000011</v>
      </c>
      <c r="BC12" s="180">
        <v>111.32016081999973</v>
      </c>
      <c r="BD12" s="180">
        <v>92.779759820000436</v>
      </c>
      <c r="BE12" s="180">
        <v>717.51348085999962</v>
      </c>
      <c r="BF12" s="180">
        <v>104.8277568200001</v>
      </c>
      <c r="BG12" s="180">
        <v>104.18694761999996</v>
      </c>
      <c r="BH12" s="180">
        <v>107.54139288999977</v>
      </c>
      <c r="BI12" s="180">
        <v>111.79811867999979</v>
      </c>
      <c r="BJ12" s="180">
        <v>127.79613431999951</v>
      </c>
      <c r="BK12" s="180">
        <v>123.35404342999936</v>
      </c>
      <c r="BL12" s="180">
        <v>114.87539266000022</v>
      </c>
      <c r="BM12" s="180">
        <v>127.35187197000141</v>
      </c>
      <c r="BN12" s="180">
        <v>51.877813985996909</v>
      </c>
      <c r="BO12" s="180">
        <v>136.13572511000064</v>
      </c>
      <c r="BP12" s="180">
        <v>67.958284849999472</v>
      </c>
      <c r="BQ12" s="180">
        <v>111.8313847699992</v>
      </c>
      <c r="BR12" s="180">
        <v>87.62134340400371</v>
      </c>
      <c r="BS12" s="180">
        <v>99.024925860000621</v>
      </c>
      <c r="BT12" s="180">
        <v>108.05110179599524</v>
      </c>
      <c r="BU12" s="180">
        <v>165.61096565999924</v>
      </c>
      <c r="BV12" s="180">
        <v>141.57581192000271</v>
      </c>
      <c r="BW12" s="180">
        <v>156.73866329999692</v>
      </c>
      <c r="BX12" s="180">
        <v>134.65914576999785</v>
      </c>
      <c r="BY12" s="180">
        <v>122.40633827000329</v>
      </c>
      <c r="BZ12" s="180">
        <v>100.21690443400348</v>
      </c>
      <c r="CA12" s="180">
        <v>106.8031767600005</v>
      </c>
      <c r="CB12" s="180">
        <v>77.688977890005845</v>
      </c>
      <c r="CC12" s="180">
        <v>132.28121626999382</v>
      </c>
      <c r="CD12" s="180">
        <v>109.82978745000037</v>
      </c>
      <c r="CE12" s="180">
        <v>103.08027514000059</v>
      </c>
      <c r="CF12" s="180">
        <v>133.65583442999923</v>
      </c>
      <c r="CG12" s="180">
        <v>146.18717954000022</v>
      </c>
      <c r="CH12" s="180">
        <v>110.64855456000078</v>
      </c>
      <c r="CI12" s="180">
        <v>120.67990016999829</v>
      </c>
      <c r="CJ12" s="180">
        <v>124.33566390000124</v>
      </c>
      <c r="CK12" s="180">
        <v>101.53942009999992</v>
      </c>
      <c r="CL12" s="180">
        <v>110.40820594999968</v>
      </c>
      <c r="CM12" s="180">
        <v>87.126784320001207</v>
      </c>
      <c r="CN12" s="180">
        <v>95.76088344999971</v>
      </c>
      <c r="CO12" s="180">
        <v>54.532807179999509</v>
      </c>
      <c r="CP12" s="180">
        <v>17.265761689999636</v>
      </c>
      <c r="CQ12" s="180">
        <v>59.264760259995455</v>
      </c>
      <c r="CR12" s="180">
        <v>14.086334010004066</v>
      </c>
      <c r="CS12" s="180">
        <v>74.557371419998162</v>
      </c>
      <c r="CT12" s="180">
        <v>48.914831540001614</v>
      </c>
      <c r="CU12" s="180">
        <v>63.495046870000806</v>
      </c>
      <c r="CV12" s="180">
        <v>46.062238470000011</v>
      </c>
      <c r="CW12" s="180">
        <v>52.506827879999037</v>
      </c>
      <c r="CX12" s="180">
        <v>51.199561450001056</v>
      </c>
      <c r="CY12" s="180">
        <v>42.145489209999141</v>
      </c>
      <c r="CZ12" s="180">
        <v>47.993147940000199</v>
      </c>
      <c r="DA12" s="180">
        <v>112.9303135400005</v>
      </c>
      <c r="DB12" s="180">
        <v>58.56921992000207</v>
      </c>
      <c r="DC12" s="180">
        <v>79.449674339997728</v>
      </c>
      <c r="DD12" s="180">
        <v>100.76773085999957</v>
      </c>
      <c r="DE12" s="180">
        <v>73.50427696999941</v>
      </c>
      <c r="DF12" s="180">
        <v>87.658579800001462</v>
      </c>
      <c r="DG12" s="180">
        <v>93.328696250000576</v>
      </c>
      <c r="DH12" s="180">
        <v>83.229934930001036</v>
      </c>
      <c r="DI12" s="180">
        <v>62.504493849999562</v>
      </c>
      <c r="DJ12" s="180">
        <v>10.749413440000353</v>
      </c>
      <c r="DK12" s="180">
        <v>52.848597589998462</v>
      </c>
      <c r="DL12" s="180">
        <v>29.679493120000188</v>
      </c>
      <c r="DM12" s="180">
        <v>47.441915309998876</v>
      </c>
      <c r="DN12" s="180">
        <v>60.586316500000976</v>
      </c>
      <c r="DO12" s="180">
        <v>65.2765379199991</v>
      </c>
      <c r="DP12" s="180">
        <v>55.031221450000885</v>
      </c>
      <c r="DQ12" s="180">
        <v>64.691063149999536</v>
      </c>
      <c r="DR12" s="180">
        <v>72.206170659999771</v>
      </c>
      <c r="DS12" s="180">
        <v>67.258366410000235</v>
      </c>
      <c r="DT12" s="180">
        <v>78.325490720000744</v>
      </c>
      <c r="DU12" s="180">
        <v>53.19255943999822</v>
      </c>
      <c r="DV12" s="180">
        <v>-15.60155628999928</v>
      </c>
      <c r="DW12" s="180">
        <v>31.475954280000224</v>
      </c>
      <c r="DX12" s="180">
        <v>40.593755620000593</v>
      </c>
      <c r="DY12" s="180">
        <v>20.249503239998376</v>
      </c>
      <c r="DZ12" s="180">
        <v>41.534735580002234</v>
      </c>
      <c r="EA12" s="180">
        <v>86.076827589999084</v>
      </c>
      <c r="EB12" s="180">
        <v>87.122092630001134</v>
      </c>
      <c r="EC12" s="180">
        <v>87.965395959998204</v>
      </c>
      <c r="ED12" s="180">
        <v>39.602986390000297</v>
      </c>
      <c r="EE12" s="180">
        <v>60.12365772999874</v>
      </c>
      <c r="EF12" s="180">
        <v>87.762496260002081</v>
      </c>
      <c r="EG12" s="180">
        <v>76.10303443999976</v>
      </c>
      <c r="EH12" s="180">
        <v>-5.8816528700000958</v>
      </c>
      <c r="EI12" s="180">
        <v>59.937289710000186</v>
      </c>
      <c r="EJ12" s="180">
        <v>46.39596678000089</v>
      </c>
      <c r="EK12" s="180">
        <v>7.270075779997569</v>
      </c>
      <c r="EL12" s="180">
        <v>-108.53016910999941</v>
      </c>
      <c r="EM12" s="180">
        <v>-45.741998799998328</v>
      </c>
      <c r="EN12" s="180">
        <v>70.843635729999733</v>
      </c>
      <c r="EO12" s="180">
        <v>62.686555030000818</v>
      </c>
      <c r="EP12" s="180">
        <v>-3.8612692400020023</v>
      </c>
      <c r="EQ12" s="180">
        <v>37.256071300000258</v>
      </c>
      <c r="ER12" s="180">
        <v>14.689735870000732</v>
      </c>
      <c r="ES12" s="180">
        <v>-35.881498150001789</v>
      </c>
      <c r="ET12" s="180">
        <v>-31.513968830000522</v>
      </c>
      <c r="EU12" s="180">
        <v>-18.131823649997386</v>
      </c>
      <c r="EV12" s="180">
        <v>-108.73462902000028</v>
      </c>
      <c r="EW12" s="180">
        <v>31.788861149998411</v>
      </c>
      <c r="EX12" s="180">
        <v>11.163106920001155</v>
      </c>
      <c r="EY12" s="180">
        <v>30.857810679999602</v>
      </c>
      <c r="EZ12" s="180">
        <v>55.679638710002109</v>
      </c>
      <c r="FA12" s="180">
        <v>49.999332439996579</v>
      </c>
      <c r="FB12" s="180">
        <v>-70.307049979999647</v>
      </c>
      <c r="FC12" s="180">
        <v>47.76470688000154</v>
      </c>
      <c r="FD12" s="180">
        <v>15.701550749998205</v>
      </c>
      <c r="FE12" s="180">
        <v>38.526627870001931</v>
      </c>
      <c r="FF12" s="180">
        <v>-17.721306209999966</v>
      </c>
      <c r="FG12" s="180">
        <v>21.07417162999991</v>
      </c>
      <c r="FH12" s="180">
        <v>129.23668045999875</v>
      </c>
      <c r="FI12" s="180">
        <v>92.342312570001013</v>
      </c>
      <c r="FJ12" s="180">
        <v>73.995095830001446</v>
      </c>
      <c r="FK12" s="180">
        <v>94.936104920001526</v>
      </c>
      <c r="FL12" s="180">
        <v>83.109089809997386</v>
      </c>
      <c r="FM12" s="180">
        <v>62.989142739999807</v>
      </c>
      <c r="FN12" s="180">
        <v>54.037520579999182</v>
      </c>
      <c r="FO12" s="180">
        <v>40.653894760000185</v>
      </c>
      <c r="FP12" s="180">
        <v>47.883766100001594</v>
      </c>
      <c r="FQ12" s="180">
        <v>-74.93094973000008</v>
      </c>
      <c r="FR12" s="180">
        <v>-10.598090290000982</v>
      </c>
      <c r="FS12" s="180">
        <v>33.199278190000769</v>
      </c>
      <c r="FT12" s="180">
        <v>26.193347759997778</v>
      </c>
      <c r="FU12" s="180">
        <v>42.72154368000156</v>
      </c>
      <c r="FV12" s="180">
        <v>4.0340233399983845</v>
      </c>
      <c r="FW12" s="180">
        <v>86.099310400002651</v>
      </c>
    </row>
    <row r="13" spans="1:179" s="161" customFormat="1">
      <c r="B13" s="185">
        <v>14</v>
      </c>
      <c r="C13" s="185" t="s">
        <v>81</v>
      </c>
      <c r="D13" s="179">
        <f t="shared" si="71"/>
        <v>153.23097775000002</v>
      </c>
      <c r="E13" s="179">
        <f t="shared" si="72"/>
        <v>3.5748261199999547</v>
      </c>
      <c r="F13" s="179">
        <f t="shared" si="73"/>
        <v>-8.270338009999989</v>
      </c>
      <c r="G13" s="179">
        <f t="shared" si="74"/>
        <v>-60.024963869999965</v>
      </c>
      <c r="H13" s="179">
        <f t="shared" si="75"/>
        <v>-2109.9702712799999</v>
      </c>
      <c r="I13" s="179">
        <f t="shared" si="76"/>
        <v>39.318352160000018</v>
      </c>
      <c r="J13" s="179">
        <f t="shared" si="77"/>
        <v>6.8816445402683826</v>
      </c>
      <c r="K13" s="179">
        <f t="shared" si="78"/>
        <v>8.4662923265170775</v>
      </c>
      <c r="L13" s="179">
        <f t="shared" si="61"/>
        <v>-20.028136626785454</v>
      </c>
      <c r="M13" s="179">
        <f t="shared" si="10"/>
        <v>29.465318459999992</v>
      </c>
      <c r="N13" s="179">
        <f t="shared" si="29"/>
        <v>-0.3469595400000145</v>
      </c>
      <c r="O13" s="179">
        <f t="shared" si="30"/>
        <v>7.3702970000000079</v>
      </c>
      <c r="P13" s="179">
        <f t="shared" si="31"/>
        <v>5.9349969999999956</v>
      </c>
      <c r="Q13" s="179">
        <f t="shared" si="32"/>
        <v>140.27264329000002</v>
      </c>
      <c r="R13" s="179">
        <f t="shared" si="33"/>
        <v>-7.6947812399999975</v>
      </c>
      <c r="S13" s="179">
        <f t="shared" si="34"/>
        <v>4.2215702400000055</v>
      </c>
      <c r="T13" s="179">
        <f t="shared" si="35"/>
        <v>6.1201307800000109</v>
      </c>
      <c r="U13" s="179">
        <f t="shared" si="36"/>
        <v>0.92790633999993588</v>
      </c>
      <c r="V13" s="179">
        <f t="shared" si="37"/>
        <v>39.755036760000053</v>
      </c>
      <c r="W13" s="179">
        <f t="shared" si="38"/>
        <v>-68.434898220000008</v>
      </c>
      <c r="X13" s="179">
        <f t="shared" si="39"/>
        <v>7.7912358700000084</v>
      </c>
      <c r="Y13" s="179">
        <f t="shared" si="40"/>
        <v>12.618287579999958</v>
      </c>
      <c r="Z13" s="179">
        <f t="shared" si="41"/>
        <v>-16.568883319999969</v>
      </c>
      <c r="AA13" s="179">
        <f t="shared" si="42"/>
        <v>-43.980290539999999</v>
      </c>
      <c r="AB13" s="179">
        <f t="shared" si="43"/>
        <v>2.299232719999992</v>
      </c>
      <c r="AC13" s="179">
        <f t="shared" si="44"/>
        <v>-1.7750227299999892</v>
      </c>
      <c r="AD13" s="179">
        <f t="shared" si="45"/>
        <v>17.713733119999972</v>
      </c>
      <c r="AE13" s="179">
        <f t="shared" si="46"/>
        <v>-2136.8757038000003</v>
      </c>
      <c r="AF13" s="179">
        <f t="shared" si="47"/>
        <v>2.7011101900000085</v>
      </c>
      <c r="AG13" s="179">
        <f t="shared" si="48"/>
        <v>6.490589209999996</v>
      </c>
      <c r="AH13" s="179">
        <f t="shared" si="49"/>
        <v>14.133129050000008</v>
      </c>
      <c r="AI13" s="179">
        <f t="shared" si="50"/>
        <v>13.373988650000001</v>
      </c>
      <c r="AJ13" s="179">
        <f t="shared" si="51"/>
        <v>14.01923296999999</v>
      </c>
      <c r="AK13" s="179">
        <f t="shared" si="52"/>
        <v>-2.2079985099999817</v>
      </c>
      <c r="AL13" s="179">
        <f t="shared" si="53"/>
        <v>3.8901189100000124</v>
      </c>
      <c r="AM13" s="179">
        <f t="shared" si="54"/>
        <v>-7.0149818799999935</v>
      </c>
      <c r="AN13" s="179">
        <f t="shared" si="55"/>
        <v>8.4144988799999965</v>
      </c>
      <c r="AO13" s="179">
        <f t="shared" si="56"/>
        <v>1.5920086302683671</v>
      </c>
      <c r="AP13" s="179">
        <f t="shared" si="57"/>
        <v>-0.90543856026835101</v>
      </c>
      <c r="AQ13" s="179">
        <f t="shared" si="58"/>
        <v>0.63654445999998188</v>
      </c>
      <c r="AR13" s="179">
        <f t="shared" si="59"/>
        <v>-8.4310762817773366</v>
      </c>
      <c r="AS13" s="179">
        <f t="shared" si="60"/>
        <v>17.166262708562783</v>
      </c>
      <c r="AT13" s="179">
        <f t="shared" si="62"/>
        <v>-9.9854717011266985</v>
      </c>
      <c r="AU13" s="179">
        <f t="shared" si="63"/>
        <v>-1.0445334914079467</v>
      </c>
      <c r="AV13" s="179">
        <f t="shared" si="64"/>
        <v>-6.7324020968626428</v>
      </c>
      <c r="AW13" s="179">
        <f t="shared" si="65"/>
        <v>-2.2657293373881657</v>
      </c>
      <c r="AX13" s="179">
        <f t="shared" si="66"/>
        <v>39.711671146444871</v>
      </c>
      <c r="AY13" s="179">
        <f t="shared" si="67"/>
        <v>-17.49999272644493</v>
      </c>
      <c r="AZ13" s="179">
        <f t="shared" si="13"/>
        <v>-4.8287263588667884</v>
      </c>
      <c r="BA13" s="179">
        <f t="shared" si="14"/>
        <v>12.082366398866839</v>
      </c>
      <c r="BB13" s="179">
        <f t="shared" si="15"/>
        <v>-8.5868897149832151</v>
      </c>
      <c r="BC13" s="180">
        <v>0</v>
      </c>
      <c r="BD13" s="180">
        <v>5.2571340000000077E-2</v>
      </c>
      <c r="BE13" s="180">
        <v>-0.39953088000001458</v>
      </c>
      <c r="BF13" s="180">
        <v>9.999700000000189E-2</v>
      </c>
      <c r="BG13" s="180">
        <v>48.267466169999992</v>
      </c>
      <c r="BH13" s="180">
        <v>-40.997166169999986</v>
      </c>
      <c r="BI13" s="180">
        <v>0.1559999999999917</v>
      </c>
      <c r="BJ13" s="180">
        <v>0</v>
      </c>
      <c r="BK13" s="180">
        <v>5.7789970000000039</v>
      </c>
      <c r="BL13" s="180">
        <v>0</v>
      </c>
      <c r="BM13" s="180">
        <v>0</v>
      </c>
      <c r="BN13" s="180">
        <v>140.27264329000002</v>
      </c>
      <c r="BO13" s="180">
        <v>3.4578612199999839</v>
      </c>
      <c r="BP13" s="180">
        <v>11.960368529999982</v>
      </c>
      <c r="BQ13" s="180">
        <v>-23.113010989999964</v>
      </c>
      <c r="BR13" s="180">
        <v>2.1652501500000199</v>
      </c>
      <c r="BS13" s="180">
        <v>1.0789121599999589</v>
      </c>
      <c r="BT13" s="180">
        <v>0.97740793000002668</v>
      </c>
      <c r="BU13" s="180">
        <v>3.1349443299999962</v>
      </c>
      <c r="BV13" s="180">
        <v>2.0080723899999953</v>
      </c>
      <c r="BW13" s="180">
        <v>0.97711406000001944</v>
      </c>
      <c r="BX13" s="180">
        <v>3.2211430000018026E-2</v>
      </c>
      <c r="BY13" s="180">
        <v>0.60089746999994986</v>
      </c>
      <c r="BZ13" s="180">
        <v>0.29479743999996799</v>
      </c>
      <c r="CA13" s="180">
        <v>10.037315980000017</v>
      </c>
      <c r="CB13" s="180">
        <v>0.18261986000004526</v>
      </c>
      <c r="CC13" s="180">
        <v>29.535100919999991</v>
      </c>
      <c r="CD13" s="180">
        <v>-55.534484750000018</v>
      </c>
      <c r="CE13" s="180">
        <v>-7.1806162100000108</v>
      </c>
      <c r="CF13" s="180">
        <v>-5.7197972599999787</v>
      </c>
      <c r="CG13" s="180">
        <v>12.875108069999982</v>
      </c>
      <c r="CH13" s="180">
        <v>-8.4358208999999533</v>
      </c>
      <c r="CI13" s="180">
        <v>3.3519486999999799</v>
      </c>
      <c r="CJ13" s="180">
        <v>12.553103379999982</v>
      </c>
      <c r="CK13" s="180">
        <v>0.65696629000001394</v>
      </c>
      <c r="CL13" s="180">
        <v>-0.5917820900000379</v>
      </c>
      <c r="CM13" s="180">
        <v>-10.459654029999939</v>
      </c>
      <c r="CN13" s="180">
        <v>-1.0964078500000483</v>
      </c>
      <c r="CO13" s="180">
        <v>-5.012821439999982</v>
      </c>
      <c r="CP13" s="180">
        <v>-0.280899259999984</v>
      </c>
      <c r="CQ13" s="180">
        <v>-35.651330800000011</v>
      </c>
      <c r="CR13" s="180">
        <v>-8.0480604800000037</v>
      </c>
      <c r="CS13" s="180">
        <v>-5.4018445800000165</v>
      </c>
      <c r="CT13" s="180">
        <v>6.6812293000000125</v>
      </c>
      <c r="CU13" s="180">
        <v>1.0198479999999961</v>
      </c>
      <c r="CV13" s="180">
        <v>4.517224270000014</v>
      </c>
      <c r="CW13" s="180">
        <v>0.63907763999998224</v>
      </c>
      <c r="CX13" s="180">
        <v>-6.9313246399999855</v>
      </c>
      <c r="CY13" s="180">
        <v>21.007322179999989</v>
      </c>
      <c r="CZ13" s="180">
        <v>-2.7725411999999778</v>
      </c>
      <c r="DA13" s="180">
        <v>-0.52104786000003855</v>
      </c>
      <c r="DB13" s="180">
        <v>-13.493992959999957</v>
      </c>
      <c r="DC13" s="180">
        <v>-2140.7197510100004</v>
      </c>
      <c r="DD13" s="180">
        <v>17.338040169999971</v>
      </c>
      <c r="DE13" s="180">
        <v>-2.0231416999999681</v>
      </c>
      <c r="DF13" s="180">
        <v>3.0176793299999645</v>
      </c>
      <c r="DG13" s="180">
        <v>1.7065725600000121</v>
      </c>
      <c r="DH13" s="180">
        <v>3.7754845200000204</v>
      </c>
      <c r="DI13" s="180">
        <v>-0.71773711000003004</v>
      </c>
      <c r="DJ13" s="180">
        <v>3.4328418000000056</v>
      </c>
      <c r="DK13" s="180">
        <v>12.942174670000014</v>
      </c>
      <c r="DL13" s="180">
        <v>1.7703565799999978</v>
      </c>
      <c r="DM13" s="180">
        <v>-0.57940220000000409</v>
      </c>
      <c r="DN13" s="180">
        <v>-12.350939019999998</v>
      </c>
      <c r="DO13" s="180">
        <v>18.682994059999999</v>
      </c>
      <c r="DP13" s="180">
        <v>7.041933610000001</v>
      </c>
      <c r="DQ13" s="180">
        <v>7.2491854099999671</v>
      </c>
      <c r="DR13" s="180">
        <v>7.0109125800000243</v>
      </c>
      <c r="DS13" s="180">
        <v>-0.2408650200000011</v>
      </c>
      <c r="DT13" s="180">
        <v>-3.2312255499999765</v>
      </c>
      <c r="DU13" s="180">
        <v>0.30837023999998792</v>
      </c>
      <c r="DV13" s="180">
        <v>0.71485680000000684</v>
      </c>
      <c r="DW13" s="180">
        <v>7.2831433599999968</v>
      </c>
      <c r="DX13" s="180">
        <v>0.45768908999997393</v>
      </c>
      <c r="DY13" s="180">
        <v>-3.8507135399999584</v>
      </c>
      <c r="DZ13" s="180">
        <v>-9.3766325700000266</v>
      </c>
      <c r="EA13" s="180">
        <v>5.9777528882492561</v>
      </c>
      <c r="EB13" s="180">
        <v>-3.616102198249223</v>
      </c>
      <c r="EC13" s="180">
        <v>9.6008974799999578</v>
      </c>
      <c r="ED13" s="180">
        <v>-1.8630003717071872</v>
      </c>
      <c r="EE13" s="180">
        <v>0.67660177170722591</v>
      </c>
      <c r="EF13" s="180">
        <v>-0.93524587000001702</v>
      </c>
      <c r="EG13" s="180">
        <v>-3.6954889227472449</v>
      </c>
      <c r="EH13" s="180">
        <v>6.2227434230156291</v>
      </c>
      <c r="EI13" s="180">
        <v>1.3237972297316105</v>
      </c>
      <c r="EJ13" s="180">
        <v>0.16860338999998703</v>
      </c>
      <c r="EK13" s="180">
        <v>-2.3978391799999486</v>
      </c>
      <c r="EL13" s="180">
        <v>-8.3313703200000191</v>
      </c>
      <c r="EM13" s="180">
        <v>1.9110055499999703</v>
      </c>
      <c r="EN13" s="180">
        <v>7.0569092300000307</v>
      </c>
      <c r="EO13" s="180">
        <v>5.8026689999999803</v>
      </c>
      <c r="EP13" s="180">
        <v>-6.3717538700000205</v>
      </c>
      <c r="EQ13" s="180">
        <v>-7.8619914117772964</v>
      </c>
      <c r="ER13" s="180">
        <v>7.6308152817773021</v>
      </c>
      <c r="ES13" s="180">
        <v>9.4661560048478464</v>
      </c>
      <c r="ET13" s="180">
        <v>6.9291421937634823E-2</v>
      </c>
      <c r="EU13" s="180">
        <v>1.8679562939003063</v>
      </c>
      <c r="EV13" s="180">
        <v>-4.7362125300000457</v>
      </c>
      <c r="EW13" s="180">
        <v>-7.117215465026959</v>
      </c>
      <c r="EX13" s="180">
        <v>11.031431637042147</v>
      </c>
      <c r="EY13" s="180">
        <v>0</v>
      </c>
      <c r="EZ13" s="180">
        <v>-12.075965128450093</v>
      </c>
      <c r="FA13" s="180">
        <v>4.2485069998345466</v>
      </c>
      <c r="FB13" s="180">
        <v>-5.9147657980325334</v>
      </c>
      <c r="FC13" s="180">
        <v>-5.066143298664656</v>
      </c>
      <c r="FD13" s="180">
        <v>7.2529065015949641</v>
      </c>
      <c r="FE13" s="180">
        <v>-12.955724036716333</v>
      </c>
      <c r="FF13" s="180">
        <v>3.4370881977332033</v>
      </c>
      <c r="FG13" s="180">
        <v>5.9165391229080342</v>
      </c>
      <c r="FH13" s="180">
        <v>-1.3184713929080658</v>
      </c>
      <c r="FI13" s="180">
        <v>35.113603416444903</v>
      </c>
      <c r="FJ13" s="180">
        <v>-15.987791252965962</v>
      </c>
      <c r="FK13" s="180">
        <v>0.2971771865210826</v>
      </c>
      <c r="FL13" s="180">
        <v>-1.8093786600000499</v>
      </c>
      <c r="FM13" s="180">
        <v>0.10039052331097764</v>
      </c>
      <c r="FN13" s="180">
        <v>-2.2828986821778017</v>
      </c>
      <c r="FO13" s="180">
        <v>-2.6462181999999643</v>
      </c>
      <c r="FP13" s="180">
        <v>-0.75879955000004884</v>
      </c>
      <c r="FQ13" s="180">
        <v>0.67340693414467978</v>
      </c>
      <c r="FR13" s="180">
        <v>12.167759014722208</v>
      </c>
      <c r="FS13" s="180">
        <v>-1.9880116796948073</v>
      </c>
      <c r="FT13" s="180">
        <v>0.55674438471152143</v>
      </c>
      <c r="FU13" s="180">
        <v>-7.1556224199999292</v>
      </c>
      <c r="FV13" s="180">
        <v>22.637298714983217</v>
      </c>
      <c r="FW13" s="180">
        <v>-32.213806659999989</v>
      </c>
    </row>
    <row r="14" spans="1:179" s="161" customFormat="1">
      <c r="B14" s="185">
        <v>15</v>
      </c>
      <c r="C14" s="185" t="s">
        <v>82</v>
      </c>
      <c r="D14" s="179">
        <f t="shared" si="71"/>
        <v>-517.17534264489086</v>
      </c>
      <c r="E14" s="179">
        <f t="shared" si="72"/>
        <v>-1672.4322312223671</v>
      </c>
      <c r="F14" s="179">
        <f t="shared" si="73"/>
        <v>-417.44212113464243</v>
      </c>
      <c r="G14" s="179">
        <f t="shared" si="74"/>
        <v>873.85400001905521</v>
      </c>
      <c r="H14" s="179">
        <f t="shared" si="75"/>
        <v>1924.7452013260695</v>
      </c>
      <c r="I14" s="179">
        <f t="shared" si="76"/>
        <v>-742.87735529342331</v>
      </c>
      <c r="J14" s="179">
        <f t="shared" si="77"/>
        <v>1843.9421475724598</v>
      </c>
      <c r="K14" s="179">
        <f t="shared" si="78"/>
        <v>1622.3301100205515</v>
      </c>
      <c r="L14" s="179">
        <f t="shared" si="61"/>
        <v>2835.8575997527314</v>
      </c>
      <c r="M14" s="179">
        <f t="shared" si="10"/>
        <v>1155.789374898995</v>
      </c>
      <c r="N14" s="179">
        <f t="shared" si="29"/>
        <v>622.71093022536184</v>
      </c>
      <c r="O14" s="179">
        <f t="shared" si="30"/>
        <v>676.31782004301306</v>
      </c>
      <c r="P14" s="179">
        <f t="shared" si="31"/>
        <v>-1621.7228378510417</v>
      </c>
      <c r="Q14" s="179">
        <f t="shared" si="32"/>
        <v>-194.48125506222397</v>
      </c>
      <c r="R14" s="179">
        <f t="shared" si="33"/>
        <v>-612.18304479052767</v>
      </c>
      <c r="S14" s="179">
        <f t="shared" si="34"/>
        <v>55.470193127664146</v>
      </c>
      <c r="T14" s="179">
        <f t="shared" si="35"/>
        <v>-918.46379805961544</v>
      </c>
      <c r="U14" s="179">
        <f t="shared" si="36"/>
        <v>-197.25558149988802</v>
      </c>
      <c r="V14" s="179">
        <f t="shared" si="37"/>
        <v>-958.91998659551905</v>
      </c>
      <c r="W14" s="179">
        <f t="shared" si="38"/>
        <v>-116.06802381796365</v>
      </c>
      <c r="X14" s="179">
        <f t="shared" si="39"/>
        <v>360.51333225194173</v>
      </c>
      <c r="Y14" s="179">
        <f t="shared" si="40"/>
        <v>297.03255702689853</v>
      </c>
      <c r="Z14" s="179">
        <f t="shared" si="41"/>
        <v>453.42545136083436</v>
      </c>
      <c r="AA14" s="179">
        <f t="shared" si="42"/>
        <v>184.11868151118117</v>
      </c>
      <c r="AB14" s="179">
        <f t="shared" si="43"/>
        <v>198.44356734986098</v>
      </c>
      <c r="AC14" s="179">
        <f t="shared" si="44"/>
        <v>37.866299797178613</v>
      </c>
      <c r="AD14" s="179">
        <f t="shared" si="45"/>
        <v>156.07440415596392</v>
      </c>
      <c r="AE14" s="179">
        <f t="shared" si="46"/>
        <v>475.67336136320728</v>
      </c>
      <c r="AF14" s="179">
        <f t="shared" si="47"/>
        <v>140.68519466270197</v>
      </c>
      <c r="AG14" s="179">
        <f t="shared" si="48"/>
        <v>1152.3122411441964</v>
      </c>
      <c r="AH14" s="179">
        <f t="shared" si="49"/>
        <v>57.515976951920607</v>
      </c>
      <c r="AI14" s="179">
        <f t="shared" si="50"/>
        <v>77.610382305496927</v>
      </c>
      <c r="AJ14" s="179">
        <f t="shared" si="51"/>
        <v>-218.5376339101789</v>
      </c>
      <c r="AK14" s="179">
        <f t="shared" si="52"/>
        <v>-659.46608064066197</v>
      </c>
      <c r="AL14" s="179">
        <f t="shared" si="53"/>
        <v>1135.7484828800195</v>
      </c>
      <c r="AM14" s="179">
        <f t="shared" si="54"/>
        <v>248.32286319811809</v>
      </c>
      <c r="AN14" s="179">
        <f t="shared" si="55"/>
        <v>294.13776573483199</v>
      </c>
      <c r="AO14" s="179">
        <f t="shared" si="56"/>
        <v>165.73303575949012</v>
      </c>
      <c r="AP14" s="179">
        <f t="shared" si="57"/>
        <v>1152.2423237136418</v>
      </c>
      <c r="AQ14" s="179">
        <f t="shared" si="58"/>
        <v>-1070.2871669873828</v>
      </c>
      <c r="AR14" s="179">
        <f t="shared" si="59"/>
        <v>1323.0606903760913</v>
      </c>
      <c r="AS14" s="179">
        <f t="shared" si="60"/>
        <v>217.314262918201</v>
      </c>
      <c r="AT14" s="179">
        <f t="shared" si="62"/>
        <v>38.068063529868567</v>
      </c>
      <c r="AU14" s="179">
        <f t="shared" si="63"/>
        <v>-264.31314332881044</v>
      </c>
      <c r="AV14" s="179">
        <f t="shared" si="64"/>
        <v>2645.8617126199124</v>
      </c>
      <c r="AW14" s="179">
        <f t="shared" si="65"/>
        <v>416.24096693176079</v>
      </c>
      <c r="AX14" s="179">
        <f t="shared" si="66"/>
        <v>971.26810294054735</v>
      </c>
      <c r="AY14" s="179">
        <f t="shared" si="67"/>
        <v>-287.83871740355062</v>
      </c>
      <c r="AZ14" s="179">
        <f t="shared" si="13"/>
        <v>-294.09761216113844</v>
      </c>
      <c r="BA14" s="179">
        <f t="shared" si="14"/>
        <v>766.45760152313665</v>
      </c>
      <c r="BB14" s="179">
        <f t="shared" si="15"/>
        <v>871.73497521498894</v>
      </c>
      <c r="BC14" s="179">
        <v>853.04109596447893</v>
      </c>
      <c r="BD14" s="179">
        <v>251.09156030763674</v>
      </c>
      <c r="BE14" s="179">
        <v>-481.42172604675375</v>
      </c>
      <c r="BF14" s="179">
        <v>858.93005940545004</v>
      </c>
      <c r="BG14" s="179">
        <v>-344.6862787432168</v>
      </c>
      <c r="BH14" s="179">
        <v>162.07403938077982</v>
      </c>
      <c r="BI14" s="179">
        <v>-774.83967514050289</v>
      </c>
      <c r="BJ14" s="179">
        <v>-591.48521092786223</v>
      </c>
      <c r="BK14" s="179">
        <v>-255.39795178267661</v>
      </c>
      <c r="BL14" s="179">
        <v>34.203027027148138</v>
      </c>
      <c r="BM14" s="179">
        <v>242.40271376300961</v>
      </c>
      <c r="BN14" s="179">
        <v>-471.08699585238173</v>
      </c>
      <c r="BO14" s="179">
        <v>76.652680358448407</v>
      </c>
      <c r="BP14" s="179">
        <v>-176.9721032285284</v>
      </c>
      <c r="BQ14" s="179">
        <v>-511.86362192044771</v>
      </c>
      <c r="BR14" s="179">
        <v>-470.0533867946981</v>
      </c>
      <c r="BS14" s="179">
        <v>226.93045821337503</v>
      </c>
      <c r="BT14" s="179">
        <v>298.59312170898721</v>
      </c>
      <c r="BU14" s="179">
        <v>-607.76919370906694</v>
      </c>
      <c r="BV14" s="179">
        <v>-190.69152693060141</v>
      </c>
      <c r="BW14" s="179">
        <v>-120.0030774199471</v>
      </c>
      <c r="BX14" s="179">
        <v>-4.2908018492025946</v>
      </c>
      <c r="BY14" s="179">
        <v>-115.00447244702514</v>
      </c>
      <c r="BZ14" s="179">
        <v>-77.960307203660307</v>
      </c>
      <c r="CA14" s="179">
        <v>-658.88739031541752</v>
      </c>
      <c r="CB14" s="179">
        <v>31.121301591430424</v>
      </c>
      <c r="CC14" s="179">
        <v>-331.15389787153191</v>
      </c>
      <c r="CD14" s="179">
        <v>-39.865191703821267</v>
      </c>
      <c r="CE14" s="179">
        <v>1618.9215321594647</v>
      </c>
      <c r="CF14" s="179">
        <v>-1695.1243642736072</v>
      </c>
      <c r="CG14" s="179">
        <v>166.58147112668709</v>
      </c>
      <c r="CH14" s="179">
        <v>91.83127607242821</v>
      </c>
      <c r="CI14" s="179">
        <v>102.10058505282643</v>
      </c>
      <c r="CJ14" s="179">
        <v>-73.78013043000783</v>
      </c>
      <c r="CK14" s="179">
        <v>-40.664588641244549</v>
      </c>
      <c r="CL14" s="179">
        <v>411.47727609815092</v>
      </c>
      <c r="CM14" s="179">
        <v>153.42451514108342</v>
      </c>
      <c r="CN14" s="179">
        <v>144.48024420935309</v>
      </c>
      <c r="CO14" s="179">
        <v>155.52069201039785</v>
      </c>
      <c r="CP14" s="179">
        <v>-139.33396419960863</v>
      </c>
      <c r="CQ14" s="179">
        <v>294.81894389039905</v>
      </c>
      <c r="CR14" s="179">
        <v>28.633701820390741</v>
      </c>
      <c r="CS14" s="179">
        <v>74.641823587068018</v>
      </c>
      <c r="CT14" s="179">
        <v>30.325588980387082</v>
      </c>
      <c r="CU14" s="179">
        <v>93.476154782405899</v>
      </c>
      <c r="CV14" s="179">
        <v>140.92732970439172</v>
      </c>
      <c r="CW14" s="179">
        <v>-213.27463868760393</v>
      </c>
      <c r="CX14" s="179">
        <v>110.21360878039081</v>
      </c>
      <c r="CY14" s="179">
        <v>-119.2324690950085</v>
      </c>
      <c r="CZ14" s="179">
        <v>164.69086721898069</v>
      </c>
      <c r="DA14" s="179">
        <v>110.61600603199173</v>
      </c>
      <c r="DB14" s="179">
        <v>-83.485009764017121</v>
      </c>
      <c r="DC14" s="179">
        <v>51.312747892988007</v>
      </c>
      <c r="DD14" s="179">
        <v>507.84562323423637</v>
      </c>
      <c r="DE14" s="179">
        <v>-33.526721653406099</v>
      </c>
      <c r="DF14" s="179">
        <v>302.36827203937526</v>
      </c>
      <c r="DG14" s="179">
        <v>-128.15635572326721</v>
      </c>
      <c r="DH14" s="179">
        <v>495.34104329901004</v>
      </c>
      <c r="DI14" s="179">
        <v>301.63027525259474</v>
      </c>
      <c r="DJ14" s="179">
        <v>355.34092259259154</v>
      </c>
      <c r="DK14" s="179">
        <v>-217.92473898463891</v>
      </c>
      <c r="DL14" s="179">
        <v>229.37969371923384</v>
      </c>
      <c r="DM14" s="179">
        <v>46.061022217325672</v>
      </c>
      <c r="DN14" s="179">
        <v>185.66791773227044</v>
      </c>
      <c r="DO14" s="179">
        <v>-149.74663278005471</v>
      </c>
      <c r="DP14" s="179">
        <v>41.689097353281198</v>
      </c>
      <c r="DQ14" s="179">
        <v>155.62157128326859</v>
      </c>
      <c r="DR14" s="179">
        <v>146.09662123327558</v>
      </c>
      <c r="DS14" s="179">
        <v>-520.25582642672305</v>
      </c>
      <c r="DT14" s="179">
        <v>-355.27256460672277</v>
      </c>
      <c r="DU14" s="179">
        <v>128.18502953327157</v>
      </c>
      <c r="DV14" s="179">
        <v>-432.37854556721078</v>
      </c>
      <c r="DW14" s="179">
        <v>263.59418216876361</v>
      </c>
      <c r="DX14" s="179">
        <v>391.87903282827813</v>
      </c>
      <c r="DY14" s="179">
        <v>480.2752678829778</v>
      </c>
      <c r="DZ14" s="179">
        <v>121.24093956594908</v>
      </c>
      <c r="EA14" s="179">
        <v>94.31692617564336</v>
      </c>
      <c r="EB14" s="179">
        <v>32.764997456525663</v>
      </c>
      <c r="EC14" s="179">
        <v>-287.98801021171789</v>
      </c>
      <c r="ED14" s="179">
        <v>197.05967945997551</v>
      </c>
      <c r="EE14" s="179">
        <v>385.06609648657434</v>
      </c>
      <c r="EF14" s="179">
        <v>-45.116109346324009</v>
      </c>
      <c r="EG14" s="179">
        <v>545.81907541870009</v>
      </c>
      <c r="EH14" s="179">
        <v>-334.96993031288594</v>
      </c>
      <c r="EI14" s="179">
        <v>692.72312570165104</v>
      </c>
      <c r="EJ14" s="179">
        <v>169.00906261087954</v>
      </c>
      <c r="EK14" s="179">
        <v>290.5101354011112</v>
      </c>
      <c r="EL14" s="179">
        <v>-796.71390009744391</v>
      </c>
      <c r="EM14" s="179">
        <v>-84.24203786109274</v>
      </c>
      <c r="EN14" s="179">
        <v>-189.33122902884602</v>
      </c>
      <c r="EO14" s="179">
        <v>121.85456085370774</v>
      </c>
      <c r="EP14" s="179">
        <v>1081.1707697261372</v>
      </c>
      <c r="EQ14" s="179">
        <v>120.0353597962465</v>
      </c>
      <c r="ER14" s="179">
        <v>-687.12758167006587</v>
      </c>
      <c r="ES14" s="179">
        <v>222.01254919075251</v>
      </c>
      <c r="ET14" s="179">
        <v>682.42929539751435</v>
      </c>
      <c r="EU14" s="179">
        <v>40.55723229449552</v>
      </c>
      <c r="EV14" s="179">
        <v>-84.14401749215719</v>
      </c>
      <c r="EW14" s="179">
        <v>81.654848727530236</v>
      </c>
      <c r="EX14" s="179">
        <v>148.51301692537817</v>
      </c>
      <c r="EY14" s="179">
        <v>22.552282069124601</v>
      </c>
      <c r="EZ14" s="179">
        <v>-435.37844232331321</v>
      </c>
      <c r="FA14" s="179">
        <v>2477.9470006165193</v>
      </c>
      <c r="FB14" s="179">
        <v>-101.55472744877102</v>
      </c>
      <c r="FC14" s="179">
        <v>269.46943945216401</v>
      </c>
      <c r="FD14" s="179">
        <v>258.04873239040239</v>
      </c>
      <c r="FE14" s="179">
        <v>784.53596696451382</v>
      </c>
      <c r="FF14" s="179">
        <v>-626.34373242315542</v>
      </c>
      <c r="FG14" s="179">
        <v>1116.2418916804249</v>
      </c>
      <c r="FH14" s="179">
        <v>427.26173018323669</v>
      </c>
      <c r="FI14" s="179">
        <v>-572.23551892311434</v>
      </c>
      <c r="FJ14" s="179">
        <v>1253.9471885163073</v>
      </c>
      <c r="FK14" s="179">
        <v>-385.30855582320129</v>
      </c>
      <c r="FL14" s="179">
        <v>-1156.4773500966567</v>
      </c>
      <c r="FM14" s="179">
        <v>-420.61210030697521</v>
      </c>
      <c r="FN14" s="179">
        <v>307.39765242250661</v>
      </c>
      <c r="FO14" s="179">
        <v>-180.88316427666985</v>
      </c>
      <c r="FP14" s="179">
        <v>103.76673673333045</v>
      </c>
      <c r="FQ14" s="179">
        <v>567.40071239119015</v>
      </c>
      <c r="FR14" s="179">
        <v>95.290152398616101</v>
      </c>
      <c r="FS14" s="179">
        <v>59.059422543029484</v>
      </c>
      <c r="FT14" s="179">
        <v>620.23682608862339</v>
      </c>
      <c r="FU14" s="179">
        <v>192.43872658333606</v>
      </c>
      <c r="FV14" s="179">
        <v>511.75668077834484</v>
      </c>
      <c r="FW14" s="179">
        <v>-10.945005036667339</v>
      </c>
    </row>
    <row r="15" spans="1:179">
      <c r="B15" s="186"/>
      <c r="C15" s="187"/>
      <c r="D15" s="183"/>
      <c r="E15" s="183"/>
      <c r="F15" s="183"/>
      <c r="G15" s="183"/>
      <c r="H15" s="183"/>
      <c r="I15" s="183"/>
      <c r="J15" s="183"/>
      <c r="K15" s="183"/>
      <c r="L15" s="183"/>
      <c r="M15" s="183">
        <f t="shared" si="10"/>
        <v>0</v>
      </c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>
        <f t="shared" si="66"/>
        <v>0</v>
      </c>
      <c r="AY15" s="183">
        <f t="shared" si="67"/>
        <v>0</v>
      </c>
      <c r="AZ15" s="183"/>
      <c r="BA15" s="183"/>
      <c r="BB15" s="183">
        <f t="shared" si="15"/>
        <v>0</v>
      </c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/>
      <c r="BW15" s="183"/>
      <c r="BX15" s="183"/>
      <c r="BY15" s="183"/>
      <c r="BZ15" s="183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  <c r="CZ15" s="183"/>
      <c r="DA15" s="183"/>
      <c r="DB15" s="183"/>
      <c r="DC15" s="183"/>
      <c r="DD15" s="183"/>
      <c r="DE15" s="183"/>
      <c r="DF15" s="183"/>
      <c r="DG15" s="183"/>
      <c r="DH15" s="183"/>
      <c r="DI15" s="183"/>
      <c r="DJ15" s="183"/>
      <c r="DK15" s="183"/>
      <c r="DL15" s="18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</row>
    <row r="16" spans="1:179" s="162" customFormat="1">
      <c r="B16" s="188">
        <v>2</v>
      </c>
      <c r="C16" s="189" t="s">
        <v>159</v>
      </c>
      <c r="D16" s="190">
        <f>D17+D21+D26+D31+D32</f>
        <v>7945.6561475557291</v>
      </c>
      <c r="E16" s="190">
        <f t="shared" ref="E16:BC16" si="79">E17+E21+E26+E31+E32</f>
        <v>7542.8576052631515</v>
      </c>
      <c r="F16" s="190">
        <f t="shared" si="79"/>
        <v>5003.457871721932</v>
      </c>
      <c r="G16" s="190">
        <f t="shared" si="79"/>
        <v>9834.8149587185217</v>
      </c>
      <c r="H16" s="190">
        <f t="shared" si="79"/>
        <v>6400.3744083731053</v>
      </c>
      <c r="I16" s="190">
        <f t="shared" si="79"/>
        <v>4581.6741829352777</v>
      </c>
      <c r="J16" s="190">
        <f t="shared" si="79"/>
        <v>6908.8219511076768</v>
      </c>
      <c r="K16" s="190">
        <f t="shared" si="79"/>
        <v>9305.6905947510713</v>
      </c>
      <c r="L16" s="190">
        <f t="shared" si="61"/>
        <v>6876.2496080825131</v>
      </c>
      <c r="M16" s="190">
        <f t="shared" si="10"/>
        <v>2904.1582865280711</v>
      </c>
      <c r="N16" s="190">
        <f t="shared" si="79"/>
        <v>2839.0881817203926</v>
      </c>
      <c r="O16" s="190">
        <f t="shared" si="79"/>
        <v>881.73574798818697</v>
      </c>
      <c r="P16" s="190">
        <f t="shared" si="79"/>
        <v>543.40008572198417</v>
      </c>
      <c r="Q16" s="190">
        <f t="shared" si="79"/>
        <v>3681.4321321251655</v>
      </c>
      <c r="R16" s="190">
        <f t="shared" si="79"/>
        <v>197.26100804153498</v>
      </c>
      <c r="S16" s="190">
        <f t="shared" si="79"/>
        <v>3111.8651616320158</v>
      </c>
      <c r="T16" s="190">
        <f t="shared" si="79"/>
        <v>1381.2852730515071</v>
      </c>
      <c r="U16" s="190">
        <f t="shared" si="79"/>
        <v>2852.4461625380932</v>
      </c>
      <c r="V16" s="190">
        <f t="shared" si="79"/>
        <v>1233.8107883359594</v>
      </c>
      <c r="W16" s="190">
        <f t="shared" si="79"/>
        <v>1336.588996004049</v>
      </c>
      <c r="X16" s="190">
        <f t="shared" si="79"/>
        <v>713.66885222935412</v>
      </c>
      <c r="Y16" s="190">
        <f t="shared" si="79"/>
        <v>1719.3892351525697</v>
      </c>
      <c r="Z16" s="190">
        <f t="shared" si="79"/>
        <v>2350.3075422309153</v>
      </c>
      <c r="AA16" s="190">
        <f t="shared" si="79"/>
        <v>1582.4366420161391</v>
      </c>
      <c r="AB16" s="190">
        <f t="shared" si="79"/>
        <v>2975.3834173988494</v>
      </c>
      <c r="AC16" s="190">
        <f t="shared" si="79"/>
        <v>2926.6873570726193</v>
      </c>
      <c r="AD16" s="190">
        <f t="shared" si="79"/>
        <v>443.27646073220899</v>
      </c>
      <c r="AE16" s="190">
        <f t="shared" si="79"/>
        <v>243.8341378668182</v>
      </c>
      <c r="AF16" s="190">
        <f t="shared" si="79"/>
        <v>797.14087145558403</v>
      </c>
      <c r="AG16" s="190">
        <f t="shared" si="79"/>
        <v>4916.1229383184937</v>
      </c>
      <c r="AH16" s="190">
        <f t="shared" si="79"/>
        <v>1262.6060649938017</v>
      </c>
      <c r="AI16" s="190">
        <f t="shared" si="79"/>
        <v>804.89807525961589</v>
      </c>
      <c r="AJ16" s="190">
        <f t="shared" si="79"/>
        <v>1264.7995422878598</v>
      </c>
      <c r="AK16" s="190">
        <f t="shared" si="79"/>
        <v>1249.3705003940011</v>
      </c>
      <c r="AL16" s="190">
        <f t="shared" si="79"/>
        <v>3204.1258784631968</v>
      </c>
      <c r="AM16" s="190">
        <f t="shared" si="79"/>
        <v>-163.81470880445363</v>
      </c>
      <c r="AN16" s="190">
        <f t="shared" si="79"/>
        <v>2963.7482519280052</v>
      </c>
      <c r="AO16" s="190">
        <f t="shared" si="79"/>
        <v>904.76252952092818</v>
      </c>
      <c r="AP16" s="190">
        <f t="shared" si="79"/>
        <v>1220.2861227653423</v>
      </c>
      <c r="AQ16" s="190">
        <f t="shared" si="79"/>
        <v>903.86417826284594</v>
      </c>
      <c r="AR16" s="190">
        <f t="shared" si="79"/>
        <v>2338.9137470412516</v>
      </c>
      <c r="AS16" s="190">
        <f t="shared" si="79"/>
        <v>4842.6265466816312</v>
      </c>
      <c r="AT16" s="190">
        <f t="shared" si="79"/>
        <v>-49.757568574175565</v>
      </c>
      <c r="AU16" s="190">
        <f t="shared" si="79"/>
        <v>266.11007789785003</v>
      </c>
      <c r="AV16" s="190">
        <f t="shared" si="79"/>
        <v>3706.5254785232914</v>
      </c>
      <c r="AW16" s="190">
        <f t="shared" si="79"/>
        <v>2953.3716202355481</v>
      </c>
      <c r="AX16" s="190">
        <f t="shared" si="66"/>
        <v>1033.8749909600431</v>
      </c>
      <c r="AY16" s="190">
        <f t="shared" si="67"/>
        <v>21.153829538343757</v>
      </c>
      <c r="AZ16" s="190">
        <f t="shared" si="13"/>
        <v>87.196688432399583</v>
      </c>
      <c r="BA16" s="190">
        <f t="shared" si="14"/>
        <v>1761.9327775972852</v>
      </c>
      <c r="BB16" s="190">
        <f t="shared" si="15"/>
        <v>79.433061112687682</v>
      </c>
      <c r="BC16" s="190">
        <f t="shared" si="79"/>
        <v>1066.045643395526</v>
      </c>
      <c r="BD16" s="190">
        <f t="shared" ref="BD16:BL16" si="80">BD17+BD21+BD26+BD31+BD32</f>
        <v>1607.4633521465621</v>
      </c>
      <c r="BE16" s="190">
        <f t="shared" si="80"/>
        <v>165.57918617830276</v>
      </c>
      <c r="BF16" s="190">
        <f t="shared" si="80"/>
        <v>688.46532800307273</v>
      </c>
      <c r="BG16" s="190">
        <f t="shared" si="80"/>
        <v>-164.11514894557405</v>
      </c>
      <c r="BH16" s="190">
        <f t="shared" si="80"/>
        <v>357.38556893068937</v>
      </c>
      <c r="BI16" s="190">
        <f t="shared" si="80"/>
        <v>-409.59917961390579</v>
      </c>
      <c r="BJ16" s="190">
        <f t="shared" si="80"/>
        <v>854.64807705975886</v>
      </c>
      <c r="BK16" s="190">
        <f t="shared" si="80"/>
        <v>98.351188276130699</v>
      </c>
      <c r="BL16" s="190">
        <f t="shared" si="80"/>
        <v>342.78072401464766</v>
      </c>
      <c r="BM16" s="190">
        <f t="shared" ref="BM16:DX16" si="81">BM17+BM21+BM26+BM31+BM32</f>
        <v>1131.3732900198274</v>
      </c>
      <c r="BN16" s="190">
        <f t="shared" si="81"/>
        <v>2207.2781180906904</v>
      </c>
      <c r="BO16" s="190">
        <f t="shared" si="81"/>
        <v>-157.76393701085181</v>
      </c>
      <c r="BP16" s="190">
        <f t="shared" si="81"/>
        <v>619.55986165143031</v>
      </c>
      <c r="BQ16" s="190">
        <f t="shared" si="81"/>
        <v>-264.5349165990429</v>
      </c>
      <c r="BR16" s="190">
        <f t="shared" si="81"/>
        <v>162.52099423380054</v>
      </c>
      <c r="BS16" s="190">
        <f t="shared" si="81"/>
        <v>687.48090166314728</v>
      </c>
      <c r="BT16" s="190">
        <f t="shared" si="81"/>
        <v>2261.8632657350672</v>
      </c>
      <c r="BU16" s="190">
        <f t="shared" si="81"/>
        <v>-517.89594890371541</v>
      </c>
      <c r="BV16" s="190">
        <f t="shared" si="81"/>
        <v>362.4318173753266</v>
      </c>
      <c r="BW16" s="190">
        <f t="shared" si="81"/>
        <v>1536.7494045798962</v>
      </c>
      <c r="BX16" s="190">
        <f t="shared" si="81"/>
        <v>260.91262706754196</v>
      </c>
      <c r="BY16" s="190">
        <f t="shared" si="81"/>
        <v>395.69182038683073</v>
      </c>
      <c r="BZ16" s="190">
        <f t="shared" si="81"/>
        <v>2195.8417150837195</v>
      </c>
      <c r="CA16" s="190">
        <f t="shared" si="81"/>
        <v>-270.21015711545374</v>
      </c>
      <c r="CB16" s="190">
        <f t="shared" si="81"/>
        <v>1172.8313465487852</v>
      </c>
      <c r="CC16" s="190">
        <f t="shared" si="81"/>
        <v>331.18959890262727</v>
      </c>
      <c r="CD16" s="190">
        <f t="shared" si="81"/>
        <v>-29.009992591398202</v>
      </c>
      <c r="CE16" s="190">
        <f t="shared" si="81"/>
        <v>2865.486649861472</v>
      </c>
      <c r="CF16" s="190">
        <f t="shared" si="81"/>
        <v>-1499.887661266024</v>
      </c>
      <c r="CG16" s="190">
        <f t="shared" si="81"/>
        <v>171.71521787503642</v>
      </c>
      <c r="CH16" s="190">
        <f t="shared" si="81"/>
        <v>116.7311161407825</v>
      </c>
      <c r="CI16" s="190">
        <f t="shared" si="81"/>
        <v>425.22251821353507</v>
      </c>
      <c r="CJ16" s="190">
        <f t="shared" si="81"/>
        <v>352.36219879751724</v>
      </c>
      <c r="CK16" s="190">
        <f t="shared" si="81"/>
        <v>68.379763611131239</v>
      </c>
      <c r="CL16" s="190">
        <f t="shared" si="81"/>
        <v>1298.6472727439225</v>
      </c>
      <c r="CM16" s="190">
        <f t="shared" si="81"/>
        <v>254.58888259238643</v>
      </c>
      <c r="CN16" s="190">
        <f t="shared" si="81"/>
        <v>2025.4681135018322</v>
      </c>
      <c r="CO16" s="190">
        <f t="shared" si="81"/>
        <v>70.250546136694993</v>
      </c>
      <c r="CP16" s="190">
        <f t="shared" si="81"/>
        <v>33.350132724234186</v>
      </c>
      <c r="CQ16" s="190">
        <f t="shared" si="81"/>
        <v>333.00025341200501</v>
      </c>
      <c r="CR16" s="190">
        <f t="shared" si="81"/>
        <v>1216.0862558798999</v>
      </c>
      <c r="CS16" s="190">
        <f t="shared" si="81"/>
        <v>860.90472026556017</v>
      </c>
      <c r="CT16" s="190">
        <f t="shared" si="81"/>
        <v>436.4996062174767</v>
      </c>
      <c r="CU16" s="190">
        <f t="shared" si="81"/>
        <v>1677.9790909158123</v>
      </c>
      <c r="CV16" s="190">
        <f t="shared" si="81"/>
        <v>588.20385956203427</v>
      </c>
      <c r="CW16" s="190">
        <f t="shared" si="81"/>
        <v>354.17688508821828</v>
      </c>
      <c r="CX16" s="190">
        <f t="shared" si="81"/>
        <v>1984.3066124223667</v>
      </c>
      <c r="CY16" s="190">
        <f t="shared" si="81"/>
        <v>-80.909896438289252</v>
      </c>
      <c r="CZ16" s="190">
        <f t="shared" si="81"/>
        <v>685.0732839639229</v>
      </c>
      <c r="DA16" s="190">
        <f t="shared" si="81"/>
        <v>-160.88692679342449</v>
      </c>
      <c r="DB16" s="190">
        <f t="shared" si="81"/>
        <v>-230.98647382879199</v>
      </c>
      <c r="DC16" s="190">
        <f t="shared" si="81"/>
        <v>-792.76404528443504</v>
      </c>
      <c r="DD16" s="190">
        <f t="shared" si="81"/>
        <v>1267.5846569800456</v>
      </c>
      <c r="DE16" s="190">
        <f t="shared" si="81"/>
        <v>508.92865062844271</v>
      </c>
      <c r="DF16" s="190">
        <f t="shared" si="81"/>
        <v>570.44305936356534</v>
      </c>
      <c r="DG16" s="190">
        <f t="shared" si="81"/>
        <v>-282.23083853642345</v>
      </c>
      <c r="DH16" s="190">
        <f t="shared" si="81"/>
        <v>3109.7043415140856</v>
      </c>
      <c r="DI16" s="190">
        <f t="shared" si="81"/>
        <v>-55.506182695836188</v>
      </c>
      <c r="DJ16" s="190">
        <f t="shared" si="81"/>
        <v>1861.924779500245</v>
      </c>
      <c r="DK16" s="190">
        <f t="shared" si="81"/>
        <v>2445.2603097955416</v>
      </c>
      <c r="DL16" s="190">
        <f t="shared" si="81"/>
        <v>-652.24521723977045</v>
      </c>
      <c r="DM16" s="190">
        <f t="shared" si="81"/>
        <v>-530.40902756197011</v>
      </c>
      <c r="DN16" s="190">
        <f t="shared" si="81"/>
        <v>295.08980260707301</v>
      </c>
      <c r="DO16" s="190">
        <f t="shared" si="81"/>
        <v>137.92127963386702</v>
      </c>
      <c r="DP16" s="190">
        <f t="shared" si="81"/>
        <v>371.8869930186687</v>
      </c>
      <c r="DQ16" s="190">
        <f t="shared" si="81"/>
        <v>278.23696529186384</v>
      </c>
      <c r="DR16" s="190">
        <f t="shared" si="81"/>
        <v>948.63185475306796</v>
      </c>
      <c r="DS16" s="190">
        <f t="shared" si="81"/>
        <v>37.930722242927658</v>
      </c>
      <c r="DT16" s="190">
        <f t="shared" si="81"/>
        <v>-180.64194317972994</v>
      </c>
      <c r="DU16" s="190">
        <f t="shared" si="81"/>
        <v>637.64489768806322</v>
      </c>
      <c r="DV16" s="190">
        <f t="shared" si="81"/>
        <v>792.36754588566816</v>
      </c>
      <c r="DW16" s="190">
        <f t="shared" si="81"/>
        <v>934.44845913566735</v>
      </c>
      <c r="DX16" s="190">
        <f t="shared" si="81"/>
        <v>-39.93070335633513</v>
      </c>
      <c r="DY16" s="190">
        <f t="shared" ref="DY16:FT16" si="82">DY17+DY21+DY26+DY31+DY32</f>
        <v>2309.6081226838651</v>
      </c>
      <c r="DZ16" s="190">
        <f t="shared" si="82"/>
        <v>-956.62718490213092</v>
      </c>
      <c r="EA16" s="190">
        <f t="shared" si="82"/>
        <v>449.3494324168654</v>
      </c>
      <c r="EB16" s="190">
        <f t="shared" si="82"/>
        <v>343.46304368081053</v>
      </c>
      <c r="EC16" s="190">
        <f t="shared" si="82"/>
        <v>-100.37834336712871</v>
      </c>
      <c r="ED16" s="190">
        <f t="shared" si="82"/>
        <v>78.760949584464129</v>
      </c>
      <c r="EE16" s="190">
        <f t="shared" si="82"/>
        <v>2985.3656457106699</v>
      </c>
      <c r="EF16" s="190">
        <f t="shared" si="82"/>
        <v>-1082.9566274198664</v>
      </c>
      <c r="EG16" s="190">
        <f t="shared" si="82"/>
        <v>516.22374973540627</v>
      </c>
      <c r="EH16" s="190">
        <f t="shared" si="82"/>
        <v>1764.1512280853899</v>
      </c>
      <c r="EI16" s="190">
        <f t="shared" si="82"/>
        <v>398.57382892152748</v>
      </c>
      <c r="EJ16" s="190">
        <f t="shared" si="82"/>
        <v>582.87524352784192</v>
      </c>
      <c r="EK16" s="190">
        <f t="shared" si="82"/>
        <v>238.83705031597134</v>
      </c>
      <c r="EL16" s="190">
        <f t="shared" si="82"/>
        <v>-747.77196075085544</v>
      </c>
      <c r="EM16" s="190">
        <f t="shared" si="82"/>
        <v>1212.4930133531186</v>
      </c>
      <c r="EN16" s="190">
        <f t="shared" si="82"/>
        <v>439.14312566058231</v>
      </c>
      <c r="EO16" s="190">
        <f t="shared" si="82"/>
        <v>504.96864023512745</v>
      </c>
      <c r="EP16" s="190">
        <f t="shared" si="82"/>
        <v>1842.4867344852471</v>
      </c>
      <c r="EQ16" s="190">
        <f t="shared" si="82"/>
        <v>-8.5416276791229677</v>
      </c>
      <c r="ER16" s="190">
        <f t="shared" si="82"/>
        <v>727.48940930207687</v>
      </c>
      <c r="ES16" s="190">
        <f t="shared" si="82"/>
        <v>1078.3972883954305</v>
      </c>
      <c r="ET16" s="190">
        <f t="shared" si="82"/>
        <v>3036.7398489841244</v>
      </c>
      <c r="EU16" s="190">
        <f t="shared" si="82"/>
        <v>-118.27551049849643</v>
      </c>
      <c r="EV16" s="190">
        <f t="shared" si="82"/>
        <v>-33.87163734474899</v>
      </c>
      <c r="EW16" s="190">
        <f t="shared" si="82"/>
        <v>102.38957926906983</v>
      </c>
      <c r="EX16" s="190">
        <f t="shared" si="82"/>
        <v>307.82353484831526</v>
      </c>
      <c r="EY16" s="190">
        <f t="shared" si="82"/>
        <v>302.22392314060096</v>
      </c>
      <c r="EZ16" s="190">
        <f t="shared" si="82"/>
        <v>-343.93738009106607</v>
      </c>
      <c r="FA16" s="190">
        <f t="shared" si="82"/>
        <v>2741.8273566045468</v>
      </c>
      <c r="FB16" s="190">
        <f t="shared" si="82"/>
        <v>1040.1396227148914</v>
      </c>
      <c r="FC16" s="190">
        <f t="shared" si="82"/>
        <v>-75.441500796147636</v>
      </c>
      <c r="FD16" s="190">
        <f t="shared" si="82"/>
        <v>614.64621120599372</v>
      </c>
      <c r="FE16" s="190">
        <f t="shared" si="82"/>
        <v>1005.5555293713713</v>
      </c>
      <c r="FF16" s="190">
        <f t="shared" si="82"/>
        <v>1333.1698796581825</v>
      </c>
      <c r="FG16" s="190">
        <f t="shared" si="82"/>
        <v>801.93773544413216</v>
      </c>
      <c r="FH16" s="190">
        <f t="shared" si="82"/>
        <v>368.04332116708679</v>
      </c>
      <c r="FI16" s="190">
        <f t="shared" si="82"/>
        <v>-136.10606565117587</v>
      </c>
      <c r="FJ16" s="190">
        <f t="shared" si="82"/>
        <v>873.49330164564935</v>
      </c>
      <c r="FK16" s="190">
        <f t="shared" si="82"/>
        <v>-228.27250966199057</v>
      </c>
      <c r="FL16" s="190">
        <f t="shared" si="82"/>
        <v>-624.06696244531497</v>
      </c>
      <c r="FM16" s="190">
        <f t="shared" si="82"/>
        <v>110.22121232145911</v>
      </c>
      <c r="FN16" s="190">
        <f t="shared" si="82"/>
        <v>543.30614136158306</v>
      </c>
      <c r="FO16" s="190">
        <f t="shared" si="82"/>
        <v>-566.3306652506426</v>
      </c>
      <c r="FP16" s="190">
        <f t="shared" si="82"/>
        <v>-363.4169836421533</v>
      </c>
      <c r="FQ16" s="190">
        <f t="shared" si="82"/>
        <v>718.20476814289884</v>
      </c>
      <c r="FR16" s="190">
        <f t="shared" si="82"/>
        <v>1407.1449930965396</v>
      </c>
      <c r="FS16" s="190">
        <f t="shared" si="82"/>
        <v>-270.98795305853275</v>
      </c>
      <c r="FT16" s="190">
        <f t="shared" si="82"/>
        <v>193.10440192020269</v>
      </c>
      <c r="FU16" s="190">
        <f t="shared" ref="FU16" si="83">FU17+FU21+FU26+FU31+FU32</f>
        <v>157.31661225101774</v>
      </c>
      <c r="FV16" s="190">
        <f t="shared" ref="FV16:FW16" si="84">FV17+FV21+FV26+FV31+FV32</f>
        <v>546.11064196848793</v>
      </c>
      <c r="FW16" s="190">
        <f t="shared" si="84"/>
        <v>285.41285389006862</v>
      </c>
    </row>
    <row r="17" spans="2:179">
      <c r="B17" s="185">
        <v>21</v>
      </c>
      <c r="C17" s="178" t="s">
        <v>86</v>
      </c>
      <c r="D17" s="180">
        <f t="shared" ref="D17:BC17" si="85">+SUM(D18:D20)</f>
        <v>1189.1664755422346</v>
      </c>
      <c r="E17" s="180">
        <f t="shared" si="85"/>
        <v>3441.3848606948932</v>
      </c>
      <c r="F17" s="180">
        <f t="shared" si="85"/>
        <v>1194.9318326567391</v>
      </c>
      <c r="G17" s="180">
        <f t="shared" si="85"/>
        <v>5879.5973489660573</v>
      </c>
      <c r="H17" s="180">
        <f t="shared" si="85"/>
        <v>5271.3411945717999</v>
      </c>
      <c r="I17" s="180">
        <f t="shared" si="85"/>
        <v>1735.3007014439991</v>
      </c>
      <c r="J17" s="180">
        <f t="shared" si="85"/>
        <v>3202.3023340563277</v>
      </c>
      <c r="K17" s="180">
        <f t="shared" si="85"/>
        <v>1280.5954149320155</v>
      </c>
      <c r="L17" s="180">
        <f t="shared" si="61"/>
        <v>177.3466009342641</v>
      </c>
      <c r="M17" s="180">
        <f t="shared" si="10"/>
        <v>-853.4736116469328</v>
      </c>
      <c r="N17" s="180">
        <f t="shared" si="85"/>
        <v>102.37572374182203</v>
      </c>
      <c r="O17" s="180">
        <f t="shared" si="85"/>
        <v>117.85845913494785</v>
      </c>
      <c r="P17" s="180">
        <f t="shared" si="85"/>
        <v>56.356633125114755</v>
      </c>
      <c r="Q17" s="180">
        <f t="shared" si="85"/>
        <v>912.57565954034987</v>
      </c>
      <c r="R17" s="180">
        <f t="shared" si="85"/>
        <v>580.90169345933452</v>
      </c>
      <c r="S17" s="180">
        <f t="shared" si="85"/>
        <v>1998.1628201509013</v>
      </c>
      <c r="T17" s="180">
        <f t="shared" si="85"/>
        <v>-286.5271306322158</v>
      </c>
      <c r="U17" s="180">
        <f t="shared" si="85"/>
        <v>1148.8474777168731</v>
      </c>
      <c r="V17" s="180">
        <f t="shared" si="85"/>
        <v>871.37441390749314</v>
      </c>
      <c r="W17" s="180">
        <f t="shared" si="85"/>
        <v>250.91660389711654</v>
      </c>
      <c r="X17" s="180">
        <f t="shared" si="85"/>
        <v>-136.32305767635307</v>
      </c>
      <c r="Y17" s="180">
        <f t="shared" si="85"/>
        <v>208.9638725284824</v>
      </c>
      <c r="Z17" s="180">
        <f t="shared" si="85"/>
        <v>1532.5390818211017</v>
      </c>
      <c r="AA17" s="180">
        <f t="shared" si="85"/>
        <v>28.146635644691059</v>
      </c>
      <c r="AB17" s="180">
        <f t="shared" si="85"/>
        <v>3337.889828450267</v>
      </c>
      <c r="AC17" s="180">
        <f t="shared" si="85"/>
        <v>981.02180304999843</v>
      </c>
      <c r="AD17" s="180">
        <f t="shared" si="85"/>
        <v>2498.4601586294002</v>
      </c>
      <c r="AE17" s="180">
        <f t="shared" si="85"/>
        <v>41.48577084079966</v>
      </c>
      <c r="AF17" s="180">
        <f t="shared" si="85"/>
        <v>-83.744735462199813</v>
      </c>
      <c r="AG17" s="180">
        <f t="shared" si="85"/>
        <v>2815.1400005637997</v>
      </c>
      <c r="AH17" s="180">
        <f t="shared" si="85"/>
        <v>2266.7740040305998</v>
      </c>
      <c r="AI17" s="180">
        <f t="shared" si="85"/>
        <v>296.3911623489999</v>
      </c>
      <c r="AJ17" s="180">
        <f t="shared" si="85"/>
        <v>-446.36629267560011</v>
      </c>
      <c r="AK17" s="180">
        <f t="shared" si="85"/>
        <v>-381.49817226000027</v>
      </c>
      <c r="AL17" s="180">
        <f t="shared" si="85"/>
        <v>2259.7114761041994</v>
      </c>
      <c r="AM17" s="180">
        <f t="shared" si="85"/>
        <v>-1142.3709193958002</v>
      </c>
      <c r="AN17" s="180">
        <f t="shared" si="85"/>
        <v>2346.0332602670001</v>
      </c>
      <c r="AO17" s="180">
        <f t="shared" si="85"/>
        <v>-261.07148291907163</v>
      </c>
      <c r="AP17" s="180">
        <f t="shared" si="85"/>
        <v>296.24549986531161</v>
      </c>
      <c r="AQ17" s="180">
        <f t="shared" si="85"/>
        <v>363.7506346880449</v>
      </c>
      <c r="AR17" s="180">
        <f t="shared" si="85"/>
        <v>619.23185404355195</v>
      </c>
      <c r="AS17" s="180">
        <f t="shared" si="85"/>
        <v>1.3674263351069982</v>
      </c>
      <c r="AT17" s="180">
        <f>+SUM(AT18:AT20)</f>
        <v>-243.92654852282547</v>
      </c>
      <c r="AU17" s="180">
        <f t="shared" ref="AU17:AW17" si="86">+SUM(AU18:AU20)</f>
        <v>540.78851807408068</v>
      </c>
      <c r="AV17" s="180">
        <f t="shared" si="86"/>
        <v>217.75920756083198</v>
      </c>
      <c r="AW17" s="180">
        <f t="shared" si="86"/>
        <v>-337.27457617782295</v>
      </c>
      <c r="AX17" s="180">
        <f t="shared" si="66"/>
        <v>-279.93587485795979</v>
      </c>
      <c r="AY17" s="180">
        <f t="shared" si="67"/>
        <v>-476.65678724665759</v>
      </c>
      <c r="AZ17" s="180">
        <f t="shared" si="13"/>
        <v>96.676438543396046</v>
      </c>
      <c r="BA17" s="180">
        <f t="shared" si="14"/>
        <v>-193.55738808571121</v>
      </c>
      <c r="BB17" s="180">
        <f t="shared" si="15"/>
        <v>-726.7244700081701</v>
      </c>
      <c r="BC17" s="180">
        <f t="shared" si="85"/>
        <v>35.055475085523042</v>
      </c>
      <c r="BD17" s="180">
        <f t="shared" ref="BD17:BL17" si="87">+SUM(BD18:BD20)</f>
        <v>167.00036590200287</v>
      </c>
      <c r="BE17" s="180">
        <f t="shared" si="87"/>
        <v>-99.680117245703883</v>
      </c>
      <c r="BF17" s="180">
        <f t="shared" si="87"/>
        <v>-18.60027465072038</v>
      </c>
      <c r="BG17" s="180">
        <f t="shared" si="87"/>
        <v>0.372013316801592</v>
      </c>
      <c r="BH17" s="180">
        <f t="shared" si="87"/>
        <v>136.08672046886664</v>
      </c>
      <c r="BI17" s="180">
        <f t="shared" si="87"/>
        <v>111.26858057677956</v>
      </c>
      <c r="BJ17" s="180">
        <f t="shared" si="87"/>
        <v>-86.663837522612837</v>
      </c>
      <c r="BK17" s="180">
        <f t="shared" si="87"/>
        <v>31.751890070948022</v>
      </c>
      <c r="BL17" s="180">
        <f t="shared" si="87"/>
        <v>204.91196161302881</v>
      </c>
      <c r="BM17" s="180">
        <f t="shared" ref="BM17:DX17" si="88">+SUM(BM18:BM20)</f>
        <v>342.55104661126671</v>
      </c>
      <c r="BN17" s="180">
        <f t="shared" si="88"/>
        <v>365.11265131605438</v>
      </c>
      <c r="BO17" s="180">
        <f t="shared" si="88"/>
        <v>45.310223087830721</v>
      </c>
      <c r="BP17" s="180">
        <f t="shared" si="88"/>
        <v>387.49753064565613</v>
      </c>
      <c r="BQ17" s="180">
        <f t="shared" si="88"/>
        <v>148.0939397258476</v>
      </c>
      <c r="BR17" s="180">
        <f t="shared" si="88"/>
        <v>83.648997726540387</v>
      </c>
      <c r="BS17" s="180">
        <f t="shared" si="88"/>
        <v>96.022299133554583</v>
      </c>
      <c r="BT17" s="180">
        <f t="shared" si="88"/>
        <v>1818.4915232908063</v>
      </c>
      <c r="BU17" s="180">
        <f t="shared" si="88"/>
        <v>-276.31052051077194</v>
      </c>
      <c r="BV17" s="180">
        <f t="shared" si="88"/>
        <v>-73.985978201579385</v>
      </c>
      <c r="BW17" s="180">
        <f t="shared" si="88"/>
        <v>63.76936808013555</v>
      </c>
      <c r="BX17" s="180">
        <f t="shared" si="88"/>
        <v>329.11554255030126</v>
      </c>
      <c r="BY17" s="180">
        <f t="shared" si="88"/>
        <v>210.67640211179022</v>
      </c>
      <c r="BZ17" s="180">
        <f t="shared" si="88"/>
        <v>609.05553305478168</v>
      </c>
      <c r="CA17" s="180">
        <f t="shared" si="88"/>
        <v>77.584070420881872</v>
      </c>
      <c r="CB17" s="180">
        <f t="shared" si="88"/>
        <v>-32.881299733388651</v>
      </c>
      <c r="CC17" s="180">
        <f t="shared" si="88"/>
        <v>826.67164322000008</v>
      </c>
      <c r="CD17" s="180">
        <f t="shared" si="88"/>
        <v>-101.24614776830393</v>
      </c>
      <c r="CE17" s="180">
        <f t="shared" si="88"/>
        <v>652.14502814629225</v>
      </c>
      <c r="CF17" s="180">
        <f t="shared" si="88"/>
        <v>-299.98227648087186</v>
      </c>
      <c r="CG17" s="180">
        <f t="shared" si="88"/>
        <v>-142.74626954622914</v>
      </c>
      <c r="CH17" s="180">
        <f t="shared" si="88"/>
        <v>-18.7631929173833</v>
      </c>
      <c r="CI17" s="180">
        <f t="shared" si="88"/>
        <v>25.186404787259391</v>
      </c>
      <c r="CJ17" s="180">
        <f t="shared" si="88"/>
        <v>414.49155809761322</v>
      </c>
      <c r="CK17" s="180">
        <f t="shared" si="88"/>
        <v>245.95304553557509</v>
      </c>
      <c r="CL17" s="180">
        <f t="shared" si="88"/>
        <v>-451.48073110470585</v>
      </c>
      <c r="CM17" s="180">
        <f t="shared" si="88"/>
        <v>604.19597546629848</v>
      </c>
      <c r="CN17" s="180">
        <f t="shared" si="88"/>
        <v>188.8265736418015</v>
      </c>
      <c r="CO17" s="180">
        <f t="shared" si="88"/>
        <v>739.51653271300165</v>
      </c>
      <c r="CP17" s="180">
        <f t="shared" si="88"/>
        <v>17.484877164256432</v>
      </c>
      <c r="CQ17" s="180">
        <f t="shared" si="88"/>
        <v>-172.39232990115636</v>
      </c>
      <c r="CR17" s="180">
        <f t="shared" si="88"/>
        <v>183.05408838159099</v>
      </c>
      <c r="CS17" s="180">
        <f t="shared" si="88"/>
        <v>922.32754710699453</v>
      </c>
      <c r="CT17" s="180">
        <f t="shared" si="88"/>
        <v>812.5820393632722</v>
      </c>
      <c r="CU17" s="180">
        <f t="shared" si="88"/>
        <v>1602.9802419800003</v>
      </c>
      <c r="CV17" s="180">
        <f t="shared" si="88"/>
        <v>157.74913867999973</v>
      </c>
      <c r="CW17" s="180">
        <f t="shared" si="88"/>
        <v>14.496781729999569</v>
      </c>
      <c r="CX17" s="180">
        <f t="shared" si="88"/>
        <v>808.77588263999917</v>
      </c>
      <c r="CY17" s="180">
        <f t="shared" si="88"/>
        <v>1623.981097202</v>
      </c>
      <c r="CZ17" s="180">
        <f t="shared" si="88"/>
        <v>466.34227395040057</v>
      </c>
      <c r="DA17" s="180">
        <f t="shared" si="88"/>
        <v>408.13678747699987</v>
      </c>
      <c r="DB17" s="180">
        <f t="shared" si="88"/>
        <v>80.295163742599939</v>
      </c>
      <c r="DC17" s="180">
        <f t="shared" si="88"/>
        <v>-1000.4729906254001</v>
      </c>
      <c r="DD17" s="180">
        <f t="shared" si="88"/>
        <v>961.66359772359999</v>
      </c>
      <c r="DE17" s="180">
        <f t="shared" si="88"/>
        <v>-93.777763986599894</v>
      </c>
      <c r="DF17" s="180">
        <f t="shared" si="88"/>
        <v>-31.662761212199989</v>
      </c>
      <c r="DG17" s="180">
        <f t="shared" si="88"/>
        <v>41.695789736600062</v>
      </c>
      <c r="DH17" s="180">
        <f t="shared" si="88"/>
        <v>2956.7749999858002</v>
      </c>
      <c r="DI17" s="180">
        <f t="shared" si="88"/>
        <v>-2.0543270598000056</v>
      </c>
      <c r="DJ17" s="180">
        <f t="shared" si="88"/>
        <v>-139.58067236219998</v>
      </c>
      <c r="DK17" s="180">
        <f t="shared" si="88"/>
        <v>2814.7244746165998</v>
      </c>
      <c r="DL17" s="180">
        <f t="shared" si="88"/>
        <v>-294.63167433440003</v>
      </c>
      <c r="DM17" s="180">
        <f t="shared" si="88"/>
        <v>-253.31879625160011</v>
      </c>
      <c r="DN17" s="180">
        <f t="shared" si="88"/>
        <v>-97.102880019200057</v>
      </c>
      <c r="DO17" s="180">
        <f t="shared" si="88"/>
        <v>68.807110729199962</v>
      </c>
      <c r="DP17" s="180">
        <f t="shared" si="88"/>
        <v>324.68693163899997</v>
      </c>
      <c r="DQ17" s="180">
        <f t="shared" si="88"/>
        <v>-190.51840273180005</v>
      </c>
      <c r="DR17" s="180">
        <f t="shared" si="88"/>
        <v>-56.53586928860004</v>
      </c>
      <c r="DS17" s="180">
        <f t="shared" si="88"/>
        <v>-199.31202065520003</v>
      </c>
      <c r="DT17" s="180">
        <f t="shared" si="88"/>
        <v>-116.46574291939999</v>
      </c>
      <c r="DU17" s="180">
        <f t="shared" si="88"/>
        <v>-14.273396181599949</v>
      </c>
      <c r="DV17" s="180">
        <f t="shared" si="88"/>
        <v>-250.75903315900035</v>
      </c>
      <c r="DW17" s="180">
        <f t="shared" si="88"/>
        <v>1257.96892688</v>
      </c>
      <c r="DX17" s="180">
        <f t="shared" si="88"/>
        <v>24.732984815999991</v>
      </c>
      <c r="DY17" s="180">
        <f t="shared" ref="DY17:FT17" si="89">+SUM(DY18:DY20)</f>
        <v>977.00956440819948</v>
      </c>
      <c r="DZ17" s="180">
        <f t="shared" si="89"/>
        <v>-886.90127596980005</v>
      </c>
      <c r="EA17" s="180">
        <f t="shared" si="89"/>
        <v>-119.89412215080011</v>
      </c>
      <c r="EB17" s="180">
        <f t="shared" si="89"/>
        <v>-135.57552127520012</v>
      </c>
      <c r="EC17" s="180">
        <f t="shared" si="89"/>
        <v>-14.387285470800038</v>
      </c>
      <c r="ED17" s="180">
        <f t="shared" si="89"/>
        <v>26.429538477799923</v>
      </c>
      <c r="EE17" s="180">
        <f t="shared" si="89"/>
        <v>2333.9910072600001</v>
      </c>
      <c r="EF17" s="180">
        <f t="shared" si="89"/>
        <v>-571.66322065352938</v>
      </c>
      <c r="EG17" s="180">
        <f t="shared" si="89"/>
        <v>-70.683557998260611</v>
      </c>
      <c r="EH17" s="180">
        <f t="shared" si="89"/>
        <v>381.27529573271835</v>
      </c>
      <c r="EI17" s="180">
        <f t="shared" si="89"/>
        <v>91.881129312270332</v>
      </c>
      <c r="EJ17" s="180">
        <f t="shared" si="89"/>
        <v>391.94440329356951</v>
      </c>
      <c r="EK17" s="180">
        <f t="shared" si="89"/>
        <v>-187.58003274052822</v>
      </c>
      <c r="EL17" s="180">
        <f t="shared" si="89"/>
        <v>137.58352881119106</v>
      </c>
      <c r="EM17" s="180">
        <f t="shared" si="89"/>
        <v>-83.852319105176491</v>
      </c>
      <c r="EN17" s="180">
        <f t="shared" si="89"/>
        <v>310.01942498203033</v>
      </c>
      <c r="EO17" s="180">
        <f t="shared" si="89"/>
        <v>124.53327395202957</v>
      </c>
      <c r="EP17" s="180">
        <f t="shared" si="89"/>
        <v>293.46866737272114</v>
      </c>
      <c r="EQ17" s="180">
        <f t="shared" si="89"/>
        <v>201.22991271880124</v>
      </c>
      <c r="ER17" s="180">
        <f t="shared" si="89"/>
        <v>-196.99340863030039</v>
      </c>
      <c r="ES17" s="180">
        <f t="shared" si="89"/>
        <v>77.578812172828819</v>
      </c>
      <c r="ET17" s="180">
        <f t="shared" si="89"/>
        <v>120.78202279257857</v>
      </c>
      <c r="EU17" s="180">
        <f t="shared" si="89"/>
        <v>-293.18136647279869</v>
      </c>
      <c r="EV17" s="180">
        <f t="shared" si="89"/>
        <v>-1.7910670436020553</v>
      </c>
      <c r="EW17" s="180">
        <f t="shared" si="89"/>
        <v>51.045884993575228</v>
      </c>
      <c r="EX17" s="180">
        <f t="shared" si="89"/>
        <v>123.98038510689878</v>
      </c>
      <c r="EY17" s="180">
        <f t="shared" si="89"/>
        <v>15.340182879472195</v>
      </c>
      <c r="EZ17" s="180">
        <f t="shared" si="89"/>
        <v>401.46795008770971</v>
      </c>
      <c r="FA17" s="180">
        <f t="shared" si="89"/>
        <v>190.61499245919106</v>
      </c>
      <c r="FB17" s="180">
        <f t="shared" si="89"/>
        <v>56.39282778569158</v>
      </c>
      <c r="FC17" s="180">
        <f t="shared" si="89"/>
        <v>-29.248612684050684</v>
      </c>
      <c r="FD17" s="180">
        <f t="shared" si="89"/>
        <v>-640.71844363799869</v>
      </c>
      <c r="FE17" s="180">
        <f t="shared" si="89"/>
        <v>59.787858336566956</v>
      </c>
      <c r="FF17" s="180">
        <f t="shared" si="89"/>
        <v>243.65600912360881</v>
      </c>
      <c r="FG17" s="180">
        <f t="shared" si="89"/>
        <v>-153.9390011312023</v>
      </c>
      <c r="FH17" s="180">
        <f t="shared" si="89"/>
        <v>-113.64884467224203</v>
      </c>
      <c r="FI17" s="180">
        <f t="shared" si="89"/>
        <v>-12.348029054515465</v>
      </c>
      <c r="FJ17" s="180">
        <f t="shared" si="89"/>
        <v>-382.40566221568741</v>
      </c>
      <c r="FK17" s="180">
        <f t="shared" si="89"/>
        <v>72.891331021681054</v>
      </c>
      <c r="FL17" s="180">
        <f t="shared" si="89"/>
        <v>-167.14245605265128</v>
      </c>
      <c r="FM17" s="180">
        <f t="shared" si="89"/>
        <v>55.544851364123986</v>
      </c>
      <c r="FN17" s="180">
        <f t="shared" si="89"/>
        <v>77.187351781253042</v>
      </c>
      <c r="FO17" s="180">
        <f t="shared" si="89"/>
        <v>-36.055764601980968</v>
      </c>
      <c r="FP17" s="180">
        <f t="shared" si="89"/>
        <v>2.1039646495262616</v>
      </c>
      <c r="FQ17" s="180">
        <f t="shared" si="89"/>
        <v>-80.955841188446584</v>
      </c>
      <c r="FR17" s="180">
        <f t="shared" si="89"/>
        <v>-114.70551154679089</v>
      </c>
      <c r="FS17" s="180">
        <f t="shared" si="89"/>
        <v>-226.73252123472255</v>
      </c>
      <c r="FT17" s="180">
        <f t="shared" si="89"/>
        <v>-657.93578951813095</v>
      </c>
      <c r="FU17" s="180">
        <f t="shared" ref="FU17" si="90">+SUM(FU18:FU20)</f>
        <v>157.94384074468343</v>
      </c>
      <c r="FV17" s="180">
        <f t="shared" ref="FV17:FW17" si="91">+SUM(FV18:FV20)</f>
        <v>42.797098676153638</v>
      </c>
      <c r="FW17" s="180">
        <f t="shared" si="91"/>
        <v>-622.43323361026626</v>
      </c>
    </row>
    <row r="18" spans="2:179">
      <c r="B18" s="186">
        <v>211</v>
      </c>
      <c r="C18" s="187" t="s">
        <v>87</v>
      </c>
      <c r="D18" s="183">
        <f t="shared" ref="D18:D20" si="92">+SUM(BC18:BN18)</f>
        <v>412.35711147223446</v>
      </c>
      <c r="E18" s="183">
        <f t="shared" ref="E18:E20" si="93">+SUM(BO18:BZ18)</f>
        <v>141.32672249489335</v>
      </c>
      <c r="F18" s="183">
        <f t="shared" ref="F18:F20" si="94">+SUM(CA18:CL18)</f>
        <v>716.98860612673911</v>
      </c>
      <c r="G18" s="183">
        <f t="shared" ref="G18:G20" si="95">+SUM(CM18:CX18)</f>
        <v>3049.9192392460573</v>
      </c>
      <c r="H18" s="183">
        <f t="shared" ref="H18:H20" si="96">+SUM(CY18:DJ18)</f>
        <v>-2648.2823085882005</v>
      </c>
      <c r="I18" s="183">
        <f t="shared" ref="I18:I20" si="97">+SUM(DK18:DV18)</f>
        <v>-528.40072712600067</v>
      </c>
      <c r="J18" s="183">
        <f t="shared" ref="J18:J20" si="98">+SUM(DW18:EH18)</f>
        <v>562.39211210632789</v>
      </c>
      <c r="K18" s="183">
        <f t="shared" ref="K18:K20" si="99">+SUM(EI18:ET18)</f>
        <v>210.26990919263289</v>
      </c>
      <c r="L18" s="183">
        <f t="shared" si="61"/>
        <v>14.713939297639996</v>
      </c>
      <c r="M18" s="183">
        <f t="shared" si="10"/>
        <v>-763.91211367646883</v>
      </c>
      <c r="N18" s="183">
        <f>+SUM(BC18:BE18)</f>
        <v>36.209483041822068</v>
      </c>
      <c r="O18" s="183">
        <f>+SUM(BF18:BH18)</f>
        <v>-83.674232325052117</v>
      </c>
      <c r="P18" s="183">
        <f>+SUM(BI18:BK18)</f>
        <v>130.3436401951148</v>
      </c>
      <c r="Q18" s="183">
        <f>+SUM(BL18:BN18)</f>
        <v>329.47822056034977</v>
      </c>
      <c r="R18" s="183">
        <f>+SUM(BO18:BQ18)</f>
        <v>72.929218289334472</v>
      </c>
      <c r="S18" s="183">
        <f>+SUM(BR18:BT18)</f>
        <v>7.913156040901292</v>
      </c>
      <c r="T18" s="183">
        <f>+SUM(BU18:BW18)</f>
        <v>17.427594127784175</v>
      </c>
      <c r="U18" s="183">
        <f>+SUM(BX18:BZ18)</f>
        <v>43.056754036873414</v>
      </c>
      <c r="V18" s="183">
        <f>+SUM(CA18:CC18)</f>
        <v>353.25353324749318</v>
      </c>
      <c r="W18" s="183">
        <f>+SUM(CD18:CF18)</f>
        <v>-106.06557055288347</v>
      </c>
      <c r="X18" s="183">
        <f>+SUM(CG18:CI18)</f>
        <v>11.060789113646962</v>
      </c>
      <c r="Y18" s="183">
        <f>+SUM(CJ18:CL18)</f>
        <v>458.73985431848234</v>
      </c>
      <c r="Z18" s="183">
        <f>+SUM(CM18:CO18)</f>
        <v>264.16375791110153</v>
      </c>
      <c r="AA18" s="183">
        <f>+SUM(CP18:CR18)</f>
        <v>967.27313189469055</v>
      </c>
      <c r="AB18" s="183">
        <f>+SUM(CS18:CU18)</f>
        <v>1773.3493091702667</v>
      </c>
      <c r="AC18" s="183">
        <f>+SUM(CV18:CX18)</f>
        <v>45.133040269998631</v>
      </c>
      <c r="AD18" s="183">
        <f>+SUM(CY18:DA18)</f>
        <v>-2478.5822672905997</v>
      </c>
      <c r="AE18" s="183">
        <f>+SUM(DB18:DD18)</f>
        <v>-501.78364611920006</v>
      </c>
      <c r="AF18" s="183">
        <f>+SUM(DE18:DG18)</f>
        <v>5.4036903478001932</v>
      </c>
      <c r="AG18" s="183">
        <f>+SUM(DH18:DJ18)</f>
        <v>326.67991447379995</v>
      </c>
      <c r="AH18" s="183">
        <f>+SUM(DK18:DM18)</f>
        <v>-321.18753883940019</v>
      </c>
      <c r="AI18" s="183">
        <f>+SUM(DN18:DP18)</f>
        <v>401.80318055899988</v>
      </c>
      <c r="AJ18" s="183">
        <f>+SUM(DQ18:DS18)</f>
        <v>-392.28478191560009</v>
      </c>
      <c r="AK18" s="183">
        <f>+SUM(DT18:DV18)</f>
        <v>-216.73158693000025</v>
      </c>
      <c r="AL18" s="183">
        <f>+SUM(DW18:DY18)</f>
        <v>1100.0934337841995</v>
      </c>
      <c r="AM18" s="183">
        <f>+SUM(DZ18:EB18)</f>
        <v>-1014.7875723258004</v>
      </c>
      <c r="AN18" s="183">
        <f>+SUM(EC18:EE18)</f>
        <v>452.82796229700006</v>
      </c>
      <c r="AO18" s="183">
        <f>+SUM(EF18:EH18)</f>
        <v>24.258288350928694</v>
      </c>
      <c r="AP18" s="183">
        <f>+SUM(EI18:EK18)</f>
        <v>0.79113879669584719</v>
      </c>
      <c r="AQ18" s="183">
        <f>+SUM(EL18:EN18)</f>
        <v>42.337551348044968</v>
      </c>
      <c r="AR18" s="183">
        <f>+SUM(EO18:EQ18)</f>
        <v>150.73216456098689</v>
      </c>
      <c r="AS18" s="183">
        <f>+SUM(ER18:ET18)</f>
        <v>16.409054486905191</v>
      </c>
      <c r="AT18" s="183">
        <f t="shared" ref="AT18:AT20" si="100">+SUM(EU18:EW18)</f>
        <v>153.97844730717452</v>
      </c>
      <c r="AU18" s="183">
        <f t="shared" ref="AU18:AU20" si="101">+SUM(EX18:EZ18)</f>
        <v>-6.6927520619042866</v>
      </c>
      <c r="AV18" s="183">
        <f t="shared" ref="AV18:AV20" si="102">+SUM(FA18:FC18)</f>
        <v>-46.28488609006628</v>
      </c>
      <c r="AW18" s="183">
        <f t="shared" ref="AW18:AW20" si="103">+SUM(FD18:FF18)</f>
        <v>-86.286869857563914</v>
      </c>
      <c r="AX18" s="183">
        <f t="shared" si="66"/>
        <v>-116.35658328150507</v>
      </c>
      <c r="AY18" s="183">
        <f t="shared" si="67"/>
        <v>-425.04789586152947</v>
      </c>
      <c r="AZ18" s="183">
        <f t="shared" si="13"/>
        <v>-44.054320240210416</v>
      </c>
      <c r="BA18" s="183">
        <f t="shared" si="14"/>
        <v>-178.45331429322405</v>
      </c>
      <c r="BB18" s="183">
        <f t="shared" si="15"/>
        <v>-88.537263397428944</v>
      </c>
      <c r="BC18" s="184">
        <v>36.963284235523062</v>
      </c>
      <c r="BD18" s="184">
        <v>135.52030281200288</v>
      </c>
      <c r="BE18" s="184">
        <v>-136.27410400570386</v>
      </c>
      <c r="BF18" s="184">
        <v>-93.276812540720357</v>
      </c>
      <c r="BG18" s="184">
        <v>1.1304736168015879</v>
      </c>
      <c r="BH18" s="184">
        <v>8.4721065988666453</v>
      </c>
      <c r="BI18" s="184">
        <v>90.209893786779574</v>
      </c>
      <c r="BJ18" s="184">
        <v>24.066246417387191</v>
      </c>
      <c r="BK18" s="184">
        <v>16.067499990948022</v>
      </c>
      <c r="BL18" s="184">
        <v>1.3644839630286683</v>
      </c>
      <c r="BM18" s="184">
        <v>75.276727421266685</v>
      </c>
      <c r="BN18" s="184">
        <v>252.83700917605441</v>
      </c>
      <c r="BO18" s="184">
        <v>38.901350647830725</v>
      </c>
      <c r="BP18" s="184">
        <v>56.577484985656213</v>
      </c>
      <c r="BQ18" s="184">
        <v>-22.549617344152466</v>
      </c>
      <c r="BR18" s="184">
        <v>-12.259344003459624</v>
      </c>
      <c r="BS18" s="184">
        <v>43.77430264355462</v>
      </c>
      <c r="BT18" s="184">
        <v>-23.601802599193704</v>
      </c>
      <c r="BU18" s="184">
        <v>-41.450418210772</v>
      </c>
      <c r="BV18" s="184">
        <v>-19.913439981579387</v>
      </c>
      <c r="BW18" s="184">
        <v>78.791452320135562</v>
      </c>
      <c r="BX18" s="184">
        <v>-49.953706359698714</v>
      </c>
      <c r="BY18" s="184">
        <v>48.083388171790205</v>
      </c>
      <c r="BZ18" s="184">
        <v>44.927072224781924</v>
      </c>
      <c r="CA18" s="184">
        <v>109.40832062088187</v>
      </c>
      <c r="CB18" s="184">
        <v>-8.3099429533886564</v>
      </c>
      <c r="CC18" s="184">
        <v>252.15515557999998</v>
      </c>
      <c r="CD18" s="184">
        <v>62.444008941696097</v>
      </c>
      <c r="CE18" s="184">
        <v>-69.248197463707726</v>
      </c>
      <c r="CF18" s="184">
        <v>-99.261382030871843</v>
      </c>
      <c r="CG18" s="184">
        <v>-84.719181536229144</v>
      </c>
      <c r="CH18" s="184">
        <v>5.3839787026167087</v>
      </c>
      <c r="CI18" s="184">
        <v>90.395991947259404</v>
      </c>
      <c r="CJ18" s="184">
        <v>414.48216173761324</v>
      </c>
      <c r="CK18" s="184">
        <v>-49.611756354424855</v>
      </c>
      <c r="CL18" s="184">
        <v>93.869448935293988</v>
      </c>
      <c r="CM18" s="184">
        <v>269.33397663629847</v>
      </c>
      <c r="CN18" s="184">
        <v>-71.025261178198548</v>
      </c>
      <c r="CO18" s="184">
        <v>65.855042453001602</v>
      </c>
      <c r="CP18" s="184">
        <v>916.46287413425614</v>
      </c>
      <c r="CQ18" s="184">
        <v>41.374531738843643</v>
      </c>
      <c r="CR18" s="184">
        <v>9.4357260215907814</v>
      </c>
      <c r="CS18" s="184">
        <v>-69.72863489300552</v>
      </c>
      <c r="CT18" s="184">
        <v>508.14030208327222</v>
      </c>
      <c r="CU18" s="184">
        <v>1334.9376419800001</v>
      </c>
      <c r="CV18" s="184">
        <v>-20.311560090000285</v>
      </c>
      <c r="CW18" s="184">
        <v>29.61394005999955</v>
      </c>
      <c r="CX18" s="184">
        <v>35.830660299999366</v>
      </c>
      <c r="CY18" s="184">
        <v>87.371715441999868</v>
      </c>
      <c r="CZ18" s="184">
        <v>-1993.7676752495997</v>
      </c>
      <c r="DA18" s="184">
        <v>-572.18630748300006</v>
      </c>
      <c r="DB18" s="184">
        <v>-69.995907987400059</v>
      </c>
      <c r="DC18" s="184">
        <v>-400.75133585539993</v>
      </c>
      <c r="DD18" s="184">
        <v>-31.036402276400054</v>
      </c>
      <c r="DE18" s="184">
        <v>-79.230617336599892</v>
      </c>
      <c r="DF18" s="184">
        <v>13.442933057800012</v>
      </c>
      <c r="DG18" s="184">
        <v>71.191374626600066</v>
      </c>
      <c r="DH18" s="184">
        <v>460.51231001579998</v>
      </c>
      <c r="DI18" s="184">
        <v>-1.1684150698000053</v>
      </c>
      <c r="DJ18" s="184">
        <v>-132.6639804722</v>
      </c>
      <c r="DK18" s="184">
        <v>-181.94148684340007</v>
      </c>
      <c r="DL18" s="184">
        <v>-293.00511548440005</v>
      </c>
      <c r="DM18" s="184">
        <v>153.7590634883999</v>
      </c>
      <c r="DN18" s="184">
        <v>-88.120967269200065</v>
      </c>
      <c r="DO18" s="184">
        <v>152.14129233919994</v>
      </c>
      <c r="DP18" s="184">
        <v>337.78285548899999</v>
      </c>
      <c r="DQ18" s="184">
        <v>-162.85936884180006</v>
      </c>
      <c r="DR18" s="184">
        <v>-41.558784288600037</v>
      </c>
      <c r="DS18" s="184">
        <v>-187.86662878520002</v>
      </c>
      <c r="DT18" s="184">
        <v>-126.56004164939998</v>
      </c>
      <c r="DU18" s="184">
        <v>-6.1817400615999532</v>
      </c>
      <c r="DV18" s="184">
        <v>-83.989805219000317</v>
      </c>
      <c r="DW18" s="184">
        <v>105.12361656000007</v>
      </c>
      <c r="DX18" s="184">
        <v>15.635376565999991</v>
      </c>
      <c r="DY18" s="184">
        <v>979.33444065819947</v>
      </c>
      <c r="DZ18" s="184">
        <v>-883.50509921980006</v>
      </c>
      <c r="EA18" s="184">
        <v>-76.830874840800107</v>
      </c>
      <c r="EB18" s="184">
        <v>-54.451598265200232</v>
      </c>
      <c r="EC18" s="184">
        <v>-23.223845020800027</v>
      </c>
      <c r="ED18" s="184">
        <v>-22.762426192200053</v>
      </c>
      <c r="EE18" s="184">
        <v>498.81423351000012</v>
      </c>
      <c r="EF18" s="184">
        <v>-450.9930446535293</v>
      </c>
      <c r="EG18" s="184">
        <v>4.0962199817396652</v>
      </c>
      <c r="EH18" s="184">
        <v>471.15511302271835</v>
      </c>
      <c r="EI18" s="184">
        <v>-325.21641573772968</v>
      </c>
      <c r="EJ18" s="184">
        <v>309.27551510356955</v>
      </c>
      <c r="EK18" s="184">
        <v>16.732039430855977</v>
      </c>
      <c r="EL18" s="184">
        <v>15.485402451190936</v>
      </c>
      <c r="EM18" s="184">
        <v>-65.151732735176438</v>
      </c>
      <c r="EN18" s="184">
        <v>92.00388163203047</v>
      </c>
      <c r="EO18" s="184">
        <v>-121.00253968011639</v>
      </c>
      <c r="EP18" s="184">
        <v>58.847950542721222</v>
      </c>
      <c r="EQ18" s="184">
        <v>212.88675369838205</v>
      </c>
      <c r="ER18" s="184">
        <v>-202.99023521380758</v>
      </c>
      <c r="ES18" s="184">
        <v>100.84685819229931</v>
      </c>
      <c r="ET18" s="184">
        <v>118.55243150841346</v>
      </c>
      <c r="EU18" s="184">
        <v>61.769926857201312</v>
      </c>
      <c r="EV18" s="184">
        <v>-9.2232120436020466</v>
      </c>
      <c r="EW18" s="184">
        <v>101.43173249357524</v>
      </c>
      <c r="EX18" s="184">
        <v>-91.942181524648674</v>
      </c>
      <c r="EY18" s="184">
        <v>-166.74221417214173</v>
      </c>
      <c r="EZ18" s="184">
        <v>251.99164363488609</v>
      </c>
      <c r="FA18" s="184">
        <v>-25.515247065916697</v>
      </c>
      <c r="FB18" s="184">
        <v>17.465021642415977</v>
      </c>
      <c r="FC18" s="184">
        <v>-38.23466066656556</v>
      </c>
      <c r="FD18" s="184">
        <v>-282.59412259818453</v>
      </c>
      <c r="FE18" s="184">
        <v>141.10156593062112</v>
      </c>
      <c r="FF18" s="184">
        <v>55.205686809999492</v>
      </c>
      <c r="FG18" s="184">
        <v>33.272512727550975</v>
      </c>
      <c r="FH18" s="184">
        <v>-121.21549225845206</v>
      </c>
      <c r="FI18" s="184">
        <v>-28.413603750603983</v>
      </c>
      <c r="FJ18" s="184">
        <v>-76.316922565687207</v>
      </c>
      <c r="FK18" s="184">
        <v>-149.87002942558092</v>
      </c>
      <c r="FL18" s="184">
        <v>-198.86094387026134</v>
      </c>
      <c r="FM18" s="184">
        <v>-22.948843916450926</v>
      </c>
      <c r="FN18" s="184">
        <v>32.117675063708361</v>
      </c>
      <c r="FO18" s="184">
        <v>-53.223151387467851</v>
      </c>
      <c r="FP18" s="184">
        <v>0.35852340952621375</v>
      </c>
      <c r="FQ18" s="184">
        <v>-76.828913464036646</v>
      </c>
      <c r="FR18" s="184">
        <v>-101.98292423871362</v>
      </c>
      <c r="FS18" s="184">
        <v>-90.166409234722551</v>
      </c>
      <c r="FT18" s="184">
        <v>11.934403431869043</v>
      </c>
      <c r="FU18" s="184">
        <v>-10.305257594575437</v>
      </c>
      <c r="FV18" s="184">
        <v>-38.97567981811153</v>
      </c>
      <c r="FW18" s="184">
        <v>-11.51308171414118</v>
      </c>
    </row>
    <row r="19" spans="2:179">
      <c r="B19" s="186">
        <v>212</v>
      </c>
      <c r="C19" s="187" t="s">
        <v>88</v>
      </c>
      <c r="D19" s="183">
        <f t="shared" si="92"/>
        <v>770.42792811000004</v>
      </c>
      <c r="E19" s="183">
        <f t="shared" si="93"/>
        <v>1293.6767022399999</v>
      </c>
      <c r="F19" s="183">
        <f t="shared" si="94"/>
        <v>-382.74180886999994</v>
      </c>
      <c r="G19" s="183">
        <f t="shared" si="95"/>
        <v>64.714109720000735</v>
      </c>
      <c r="H19" s="183">
        <f t="shared" si="96"/>
        <v>2404.65950316</v>
      </c>
      <c r="I19" s="183">
        <f t="shared" si="97"/>
        <v>-751.26257143000009</v>
      </c>
      <c r="J19" s="183">
        <f t="shared" si="98"/>
        <v>-324.6837780500004</v>
      </c>
      <c r="K19" s="183">
        <f t="shared" si="99"/>
        <v>-24.950486260617289</v>
      </c>
      <c r="L19" s="183">
        <f t="shared" si="61"/>
        <v>172.66894108662416</v>
      </c>
      <c r="M19" s="183">
        <f t="shared" si="10"/>
        <v>-50.524939070463589</v>
      </c>
      <c r="N19" s="183">
        <f>+SUM(BC19:BE19)</f>
        <v>62.975522719999958</v>
      </c>
      <c r="O19" s="183">
        <f>+SUM(BF19:BH19)</f>
        <v>201.53269145999997</v>
      </c>
      <c r="P19" s="183">
        <f>+SUM(BI19:BK19)</f>
        <v>-77.177725050000049</v>
      </c>
      <c r="Q19" s="183">
        <f>+SUM(BL19:BN19)</f>
        <v>583.09743898000011</v>
      </c>
      <c r="R19" s="183">
        <f>+SUM(BO19:BQ19)</f>
        <v>504.78175719000001</v>
      </c>
      <c r="S19" s="183">
        <f>+SUM(BR19:BT19)</f>
        <v>-9.7503358899999739</v>
      </c>
      <c r="T19" s="183">
        <f>+SUM(BU19:BW19)</f>
        <v>-307.14544273999996</v>
      </c>
      <c r="U19" s="183">
        <f>+SUM(BX19:BZ19)</f>
        <v>1105.7907236799997</v>
      </c>
      <c r="V19" s="183">
        <f>+SUM(CA19:CC19)</f>
        <v>-235.08215473999996</v>
      </c>
      <c r="W19" s="183">
        <f>+SUM(CD19:CF19)</f>
        <v>-393.01782555</v>
      </c>
      <c r="X19" s="183">
        <f>+SUM(CG19:CI19)</f>
        <v>-154.86584679000003</v>
      </c>
      <c r="Y19" s="183">
        <f>+SUM(CJ19:CL19)</f>
        <v>400.22401821000011</v>
      </c>
      <c r="Z19" s="183">
        <f>+SUM(CM19:CO19)</f>
        <v>1260.8933239100002</v>
      </c>
      <c r="AA19" s="183">
        <f>+SUM(CP19:CR19)</f>
        <v>-939.12649624999949</v>
      </c>
      <c r="AB19" s="183">
        <f>+SUM(CS19:CU19)</f>
        <v>-442.94148071999973</v>
      </c>
      <c r="AC19" s="183">
        <f>+SUM(CV19:CX19)</f>
        <v>185.88876277999981</v>
      </c>
      <c r="AD19" s="183">
        <f>+SUM(CY19:DA19)</f>
        <v>3969.5604259199999</v>
      </c>
      <c r="AE19" s="183">
        <f>+SUM(DB19:DD19)</f>
        <v>-1456.7305830400003</v>
      </c>
      <c r="AF19" s="183">
        <f>+SUM(DE19:DG19)</f>
        <v>-96.630425810000006</v>
      </c>
      <c r="AG19" s="183">
        <f>+SUM(DH19:DJ19)</f>
        <v>-11.539913909999981</v>
      </c>
      <c r="AH19" s="183">
        <f>+SUM(DK19:DM19)</f>
        <v>-419.52045713000001</v>
      </c>
      <c r="AI19" s="183">
        <f>+SUM(DN19:DP19)</f>
        <v>-105.41201820999997</v>
      </c>
      <c r="AJ19" s="183">
        <f>+SUM(DQ19:DS19)</f>
        <v>-61.563510760000007</v>
      </c>
      <c r="AK19" s="183">
        <f>+SUM(DT19:DV19)</f>
        <v>-164.76658533000005</v>
      </c>
      <c r="AL19" s="183">
        <f>+SUM(DW19:DY19)</f>
        <v>152.13604232</v>
      </c>
      <c r="AM19" s="183">
        <f>+SUM(DZ19:EB19)</f>
        <v>-77.213347070000012</v>
      </c>
      <c r="AN19" s="183">
        <f>+SUM(EC19:EE19)</f>
        <v>-114.27670203000004</v>
      </c>
      <c r="AO19" s="183">
        <f>+SUM(EF19:EH19)</f>
        <v>-285.32977127000032</v>
      </c>
      <c r="AP19" s="183">
        <f>+SUM(EI19:EK19)</f>
        <v>14.977361068615778</v>
      </c>
      <c r="AQ19" s="183">
        <f>+SUM(EL19:EN19)</f>
        <v>-38.961749660000045</v>
      </c>
      <c r="AR19" s="183">
        <f>+SUM(EO19:EQ19)</f>
        <v>14.075530482565171</v>
      </c>
      <c r="AS19" s="183">
        <f>+SUM(ER19:ET19)</f>
        <v>-15.041628151798193</v>
      </c>
      <c r="AT19" s="183">
        <f t="shared" si="100"/>
        <v>-405.38699582999999</v>
      </c>
      <c r="AU19" s="183">
        <f t="shared" si="101"/>
        <v>547.48127013598491</v>
      </c>
      <c r="AV19" s="183">
        <f t="shared" si="102"/>
        <v>281.56237310089824</v>
      </c>
      <c r="AW19" s="183">
        <f t="shared" si="103"/>
        <v>-250.98770632025906</v>
      </c>
      <c r="AX19" s="183">
        <f t="shared" si="66"/>
        <v>-146.06101212645473</v>
      </c>
      <c r="AY19" s="183">
        <f t="shared" si="67"/>
        <v>-51.608891385128175</v>
      </c>
      <c r="AZ19" s="183">
        <f t="shared" si="13"/>
        <v>162.24903823360648</v>
      </c>
      <c r="BA19" s="183">
        <f t="shared" si="14"/>
        <v>-15.104073792487156</v>
      </c>
      <c r="BB19" s="183">
        <f t="shared" si="15"/>
        <v>-616.66892716074108</v>
      </c>
      <c r="BC19" s="184">
        <v>-1.9078091500000198</v>
      </c>
      <c r="BD19" s="184">
        <v>28.289345109999999</v>
      </c>
      <c r="BE19" s="184">
        <v>36.593986759999979</v>
      </c>
      <c r="BF19" s="184">
        <v>74.676537889999977</v>
      </c>
      <c r="BG19" s="184">
        <v>-0.75846029999999587</v>
      </c>
      <c r="BH19" s="184">
        <v>127.61461387</v>
      </c>
      <c r="BI19" s="184">
        <v>21.058686789999982</v>
      </c>
      <c r="BJ19" s="184">
        <v>-113.92080192000003</v>
      </c>
      <c r="BK19" s="184">
        <v>15.68439008</v>
      </c>
      <c r="BL19" s="184">
        <v>203.54747765000013</v>
      </c>
      <c r="BM19" s="184">
        <v>267.27431919000003</v>
      </c>
      <c r="BN19" s="184">
        <v>112.27564213999997</v>
      </c>
      <c r="BO19" s="184">
        <v>6.4088724399999961</v>
      </c>
      <c r="BP19" s="184">
        <v>327.72932767999993</v>
      </c>
      <c r="BQ19" s="184">
        <v>170.64355707000007</v>
      </c>
      <c r="BR19" s="184">
        <v>95.908341730000004</v>
      </c>
      <c r="BS19" s="184">
        <v>52.247996489999963</v>
      </c>
      <c r="BT19" s="184">
        <v>-157.90667410999993</v>
      </c>
      <c r="BU19" s="184">
        <v>-234.86010229999994</v>
      </c>
      <c r="BV19" s="184">
        <v>-57.263256200000001</v>
      </c>
      <c r="BW19" s="184">
        <v>-15.022084240000012</v>
      </c>
      <c r="BX19" s="184">
        <v>379.06924891</v>
      </c>
      <c r="BY19" s="184">
        <v>162.59301394000002</v>
      </c>
      <c r="BZ19" s="184">
        <v>564.12846082999977</v>
      </c>
      <c r="CA19" s="184">
        <v>-31.824250199999994</v>
      </c>
      <c r="CB19" s="184">
        <v>-27.774392179999996</v>
      </c>
      <c r="CC19" s="184">
        <v>-175.48351235999996</v>
      </c>
      <c r="CD19" s="184">
        <v>-163.69015671000002</v>
      </c>
      <c r="CE19" s="184">
        <v>-28.606774389999991</v>
      </c>
      <c r="CF19" s="184">
        <v>-200.72089445</v>
      </c>
      <c r="CG19" s="184">
        <v>-58.02708801</v>
      </c>
      <c r="CH19" s="184">
        <v>-31.629171620000008</v>
      </c>
      <c r="CI19" s="184">
        <v>-65.209587160000012</v>
      </c>
      <c r="CJ19" s="184">
        <v>9.3963600000002145E-3</v>
      </c>
      <c r="CK19" s="184">
        <v>295.56480188999996</v>
      </c>
      <c r="CL19" s="184">
        <v>104.64981996000017</v>
      </c>
      <c r="CM19" s="184">
        <v>334.86199883000006</v>
      </c>
      <c r="CN19" s="184">
        <v>252.36983482000005</v>
      </c>
      <c r="CO19" s="184">
        <v>673.66149026000005</v>
      </c>
      <c r="CP19" s="184">
        <v>-898.97799696999971</v>
      </c>
      <c r="CQ19" s="184">
        <v>-213.76686164</v>
      </c>
      <c r="CR19" s="184">
        <v>173.61836236000022</v>
      </c>
      <c r="CS19" s="184">
        <v>-7.943817999999979</v>
      </c>
      <c r="CT19" s="184">
        <v>296.95973728000001</v>
      </c>
      <c r="CU19" s="184">
        <v>-731.95739999999978</v>
      </c>
      <c r="CV19" s="184">
        <v>178.06069877000002</v>
      </c>
      <c r="CW19" s="184">
        <v>-15.117158329999981</v>
      </c>
      <c r="CX19" s="184">
        <v>22.945222339999759</v>
      </c>
      <c r="CY19" s="184">
        <v>536.60938176000002</v>
      </c>
      <c r="CZ19" s="184">
        <v>2452.6279492000003</v>
      </c>
      <c r="DA19" s="184">
        <v>980.32309495999993</v>
      </c>
      <c r="DB19" s="184">
        <v>150.29107173</v>
      </c>
      <c r="DC19" s="184">
        <v>-1599.7216547700002</v>
      </c>
      <c r="DD19" s="184">
        <v>-7.3</v>
      </c>
      <c r="DE19" s="184">
        <v>-14.547146650000002</v>
      </c>
      <c r="DF19" s="184">
        <v>-52.58769427</v>
      </c>
      <c r="DG19" s="184">
        <v>-29.495584890000003</v>
      </c>
      <c r="DH19" s="184">
        <v>-3.7373100300000002</v>
      </c>
      <c r="DI19" s="184">
        <v>-0.88591199000000032</v>
      </c>
      <c r="DJ19" s="184">
        <v>-6.9166918899999814</v>
      </c>
      <c r="DK19" s="184">
        <v>-3.3340385399999999</v>
      </c>
      <c r="DL19" s="184">
        <v>-9.1085588499999997</v>
      </c>
      <c r="DM19" s="184">
        <v>-407.07785974000001</v>
      </c>
      <c r="DN19" s="184">
        <v>-8.9819127499999993</v>
      </c>
      <c r="DO19" s="184">
        <v>-83.334181609999973</v>
      </c>
      <c r="DP19" s="184">
        <v>-13.09592385</v>
      </c>
      <c r="DQ19" s="184">
        <v>-27.65903389</v>
      </c>
      <c r="DR19" s="184">
        <v>-22.459085000000002</v>
      </c>
      <c r="DS19" s="184">
        <v>-11.445391870000002</v>
      </c>
      <c r="DT19" s="184">
        <v>10.094298729999991</v>
      </c>
      <c r="DU19" s="184">
        <v>-8.0916561199999961</v>
      </c>
      <c r="DV19" s="184">
        <v>-166.76922794000004</v>
      </c>
      <c r="DW19" s="184">
        <v>152.84531032000001</v>
      </c>
      <c r="DX19" s="184">
        <v>1.61560825</v>
      </c>
      <c r="DY19" s="184">
        <v>-2.3248762500000169</v>
      </c>
      <c r="DZ19" s="184">
        <v>-3.3961767499999995</v>
      </c>
      <c r="EA19" s="184">
        <v>-43.063247310000008</v>
      </c>
      <c r="EB19" s="184">
        <v>-30.753923010000001</v>
      </c>
      <c r="EC19" s="184">
        <v>8.8365595499999898</v>
      </c>
      <c r="ED19" s="184">
        <v>41.709964669999977</v>
      </c>
      <c r="EE19" s="184">
        <v>-164.82322625</v>
      </c>
      <c r="EF19" s="184">
        <v>-120.67017600000005</v>
      </c>
      <c r="EG19" s="184">
        <v>-74.779777980000276</v>
      </c>
      <c r="EH19" s="184">
        <v>-89.87981729000002</v>
      </c>
      <c r="EI19" s="184">
        <v>17.097545050000008</v>
      </c>
      <c r="EJ19" s="184">
        <v>75.186888189999934</v>
      </c>
      <c r="EK19" s="184">
        <v>-77.307072171384164</v>
      </c>
      <c r="EL19" s="184">
        <v>14.295866860000002</v>
      </c>
      <c r="EM19" s="184">
        <v>-18.700586370000053</v>
      </c>
      <c r="EN19" s="184">
        <v>-34.557030149999996</v>
      </c>
      <c r="EO19" s="184">
        <v>15.512771132145986</v>
      </c>
      <c r="EP19" s="184">
        <v>10.219600329999977</v>
      </c>
      <c r="EQ19" s="184">
        <v>-11.656840979580792</v>
      </c>
      <c r="ER19" s="184">
        <v>5.9968265835071861</v>
      </c>
      <c r="ES19" s="184">
        <v>-23.268046019470489</v>
      </c>
      <c r="ET19" s="184">
        <v>2.2295912841651102</v>
      </c>
      <c r="EU19" s="184">
        <v>-354.95129333</v>
      </c>
      <c r="EV19" s="184">
        <v>-4.9855000000007976E-2</v>
      </c>
      <c r="EW19" s="184">
        <v>-50.385847500000011</v>
      </c>
      <c r="EX19" s="184">
        <v>215.92256663154745</v>
      </c>
      <c r="EY19" s="184">
        <v>182.08239705161392</v>
      </c>
      <c r="EZ19" s="184">
        <v>149.47630645282362</v>
      </c>
      <c r="FA19" s="184">
        <v>241.13023952510775</v>
      </c>
      <c r="FB19" s="184">
        <v>31.446085593275598</v>
      </c>
      <c r="FC19" s="184">
        <v>8.9860479825148758</v>
      </c>
      <c r="FD19" s="184">
        <v>-358.12432103981422</v>
      </c>
      <c r="FE19" s="184">
        <v>-81.313707594054165</v>
      </c>
      <c r="FF19" s="184">
        <v>188.45032231360932</v>
      </c>
      <c r="FG19" s="184">
        <v>-162.21151385875328</v>
      </c>
      <c r="FH19" s="184">
        <v>8.4927036210011408E-2</v>
      </c>
      <c r="FI19" s="184">
        <v>16.065574696088518</v>
      </c>
      <c r="FJ19" s="184">
        <v>-306.08873965000021</v>
      </c>
      <c r="FK19" s="184">
        <v>222.76136044726198</v>
      </c>
      <c r="FL19" s="184">
        <v>31.718487817610054</v>
      </c>
      <c r="FM19" s="184">
        <v>78.493695280574912</v>
      </c>
      <c r="FN19" s="184">
        <v>66.587956167544675</v>
      </c>
      <c r="FO19" s="184">
        <v>17.167386785486883</v>
      </c>
      <c r="FP19" s="184">
        <v>1.7454412400000479</v>
      </c>
      <c r="FQ19" s="184">
        <v>-4.1269277244099385</v>
      </c>
      <c r="FR19" s="184">
        <v>-12.722587308077266</v>
      </c>
      <c r="FS19" s="184">
        <v>-107.566112</v>
      </c>
      <c r="FT19" s="184">
        <v>-677.35191350000002</v>
      </c>
      <c r="FU19" s="184">
        <v>168.24909833925886</v>
      </c>
      <c r="FV19" s="184">
        <v>81.772778494265168</v>
      </c>
      <c r="FW19" s="184">
        <v>33.390370660000031</v>
      </c>
    </row>
    <row r="20" spans="2:179">
      <c r="B20" s="186">
        <v>213</v>
      </c>
      <c r="C20" s="187" t="s">
        <v>89</v>
      </c>
      <c r="D20" s="183">
        <f t="shared" si="92"/>
        <v>6.3814359599999992</v>
      </c>
      <c r="E20" s="183">
        <f t="shared" si="93"/>
        <v>2006.3814359600001</v>
      </c>
      <c r="F20" s="183">
        <f t="shared" si="94"/>
        <v>860.68503539999983</v>
      </c>
      <c r="G20" s="183">
        <f t="shared" si="95"/>
        <v>2764.9639999999999</v>
      </c>
      <c r="H20" s="183">
        <f t="shared" si="96"/>
        <v>5514.9639999999999</v>
      </c>
      <c r="I20" s="183">
        <f t="shared" si="97"/>
        <v>3014.9639999999999</v>
      </c>
      <c r="J20" s="183">
        <f t="shared" si="98"/>
        <v>2964.5940000000001</v>
      </c>
      <c r="K20" s="183">
        <f t="shared" si="99"/>
        <v>1095.2759919999999</v>
      </c>
      <c r="L20" s="183">
        <f t="shared" si="61"/>
        <v>-10.036279449999995</v>
      </c>
      <c r="M20" s="183">
        <f t="shared" si="10"/>
        <v>-39.036558899999989</v>
      </c>
      <c r="N20" s="183">
        <f>+SUM(BC20:BE20)</f>
        <v>3.1907179799999996</v>
      </c>
      <c r="O20" s="183">
        <f>+SUM(BF20:BH20)</f>
        <v>0</v>
      </c>
      <c r="P20" s="183">
        <f>+SUM(BI20:BK20)</f>
        <v>3.1907179799999996</v>
      </c>
      <c r="Q20" s="183">
        <f>+SUM(BL20:BN20)</f>
        <v>0</v>
      </c>
      <c r="R20" s="183">
        <f>+SUM(BO20:BQ20)</f>
        <v>3.1907179800000138</v>
      </c>
      <c r="S20" s="183">
        <f>+SUM(BR20:BT20)</f>
        <v>2000</v>
      </c>
      <c r="T20" s="183">
        <f>+SUM(BU20:BW20)</f>
        <v>3.1907179799999996</v>
      </c>
      <c r="U20" s="183">
        <f>+SUM(BX20:BZ20)</f>
        <v>0</v>
      </c>
      <c r="V20" s="183">
        <f>+SUM(CA20:CC20)</f>
        <v>753.20303539999998</v>
      </c>
      <c r="W20" s="183">
        <f>+SUM(CD20:CF20)</f>
        <v>750</v>
      </c>
      <c r="X20" s="183">
        <f>+SUM(CG20:CI20)</f>
        <v>7.4819999999999993</v>
      </c>
      <c r="Y20" s="183">
        <f>+SUM(CJ20:CL20)</f>
        <v>-650</v>
      </c>
      <c r="Z20" s="183">
        <f>+SUM(CM20:CO20)</f>
        <v>7.4819999999999993</v>
      </c>
      <c r="AA20" s="183">
        <f>+SUM(CP20:CR20)</f>
        <v>0</v>
      </c>
      <c r="AB20" s="183">
        <f>+SUM(CS20:CU20)</f>
        <v>2007.482</v>
      </c>
      <c r="AC20" s="183">
        <f>+SUM(CV20:CX20)</f>
        <v>750</v>
      </c>
      <c r="AD20" s="183">
        <f>+SUM(CY20:DA20)</f>
        <v>1007.482</v>
      </c>
      <c r="AE20" s="183">
        <f>+SUM(DB20:DD20)</f>
        <v>2000</v>
      </c>
      <c r="AF20" s="183">
        <f>+SUM(DE20:DG20)</f>
        <v>7.4819999999999993</v>
      </c>
      <c r="AG20" s="183">
        <f>+SUM(DH20:DJ20)</f>
        <v>2500</v>
      </c>
      <c r="AH20" s="183">
        <f>+SUM(DK20:DM20)</f>
        <v>3007.482</v>
      </c>
      <c r="AI20" s="183">
        <f>+SUM(DN20:DP20)</f>
        <v>0</v>
      </c>
      <c r="AJ20" s="183">
        <f>+SUM(DQ20:DS20)</f>
        <v>7.4819999999999993</v>
      </c>
      <c r="AK20" s="183">
        <f>+SUM(DT20:DV20)</f>
        <v>0</v>
      </c>
      <c r="AL20" s="183">
        <f>+SUM(DW20:DY20)</f>
        <v>1007.482</v>
      </c>
      <c r="AM20" s="183">
        <f>+SUM(DZ20:EB20)</f>
        <v>-50.369999999999891</v>
      </c>
      <c r="AN20" s="183">
        <f>+SUM(EC20:EE20)</f>
        <v>2007.482</v>
      </c>
      <c r="AO20" s="183">
        <f>+SUM(EF20:EH20)</f>
        <v>0</v>
      </c>
      <c r="AP20" s="183">
        <f>+SUM(EI20:EK20)</f>
        <v>280.47699999999998</v>
      </c>
      <c r="AQ20" s="183">
        <f>+SUM(EL20:EN20)</f>
        <v>360.37483299999997</v>
      </c>
      <c r="AR20" s="183">
        <f>+SUM(EO20:EQ20)</f>
        <v>454.42415899999992</v>
      </c>
      <c r="AS20" s="183">
        <f>+SUM(ER20:ET20)</f>
        <v>0</v>
      </c>
      <c r="AT20" s="183">
        <f t="shared" si="100"/>
        <v>7.4819999999999993</v>
      </c>
      <c r="AU20" s="183">
        <f t="shared" si="101"/>
        <v>0</v>
      </c>
      <c r="AV20" s="183">
        <f t="shared" si="102"/>
        <v>-17.518279449999994</v>
      </c>
      <c r="AW20" s="183">
        <f t="shared" si="103"/>
        <v>0</v>
      </c>
      <c r="AX20" s="183">
        <f t="shared" si="66"/>
        <v>-17.518279449999994</v>
      </c>
      <c r="AY20" s="183">
        <f t="shared" si="67"/>
        <v>0</v>
      </c>
      <c r="AZ20" s="183">
        <f t="shared" si="13"/>
        <v>-21.518279449999994</v>
      </c>
      <c r="BA20" s="183">
        <f t="shared" si="14"/>
        <v>0</v>
      </c>
      <c r="BB20" s="183">
        <f t="shared" si="15"/>
        <v>-21.518279450000023</v>
      </c>
      <c r="BC20" s="184">
        <v>0</v>
      </c>
      <c r="BD20" s="184">
        <v>3.1907179799999996</v>
      </c>
      <c r="BE20" s="184">
        <v>0</v>
      </c>
      <c r="BF20" s="184">
        <v>0</v>
      </c>
      <c r="BG20" s="184">
        <v>0</v>
      </c>
      <c r="BH20" s="184">
        <v>0</v>
      </c>
      <c r="BI20" s="184">
        <v>0</v>
      </c>
      <c r="BJ20" s="184">
        <v>3.1907179799999996</v>
      </c>
      <c r="BK20" s="184">
        <v>0</v>
      </c>
      <c r="BL20" s="184">
        <v>0</v>
      </c>
      <c r="BM20" s="184">
        <v>0</v>
      </c>
      <c r="BN20" s="184">
        <v>0</v>
      </c>
      <c r="BO20" s="184">
        <v>0</v>
      </c>
      <c r="BP20" s="184">
        <v>3.1907179800000138</v>
      </c>
      <c r="BQ20" s="184">
        <v>0</v>
      </c>
      <c r="BR20" s="184">
        <v>0</v>
      </c>
      <c r="BS20" s="184">
        <v>0</v>
      </c>
      <c r="BT20" s="184">
        <v>2000</v>
      </c>
      <c r="BU20" s="184">
        <v>0</v>
      </c>
      <c r="BV20" s="184">
        <v>3.1907179799999996</v>
      </c>
      <c r="BW20" s="184">
        <v>0</v>
      </c>
      <c r="BX20" s="184">
        <v>0</v>
      </c>
      <c r="BY20" s="184">
        <v>0</v>
      </c>
      <c r="BZ20" s="184">
        <v>0</v>
      </c>
      <c r="CA20" s="184">
        <v>0</v>
      </c>
      <c r="CB20" s="184">
        <v>3.2030354000000001</v>
      </c>
      <c r="CC20" s="184">
        <v>750</v>
      </c>
      <c r="CD20" s="184">
        <v>0</v>
      </c>
      <c r="CE20" s="184">
        <v>750</v>
      </c>
      <c r="CF20" s="184">
        <v>0</v>
      </c>
      <c r="CG20" s="184">
        <v>0</v>
      </c>
      <c r="CH20" s="184">
        <v>7.4819999999999993</v>
      </c>
      <c r="CI20" s="184">
        <v>0</v>
      </c>
      <c r="CJ20" s="184">
        <v>0</v>
      </c>
      <c r="CK20" s="184">
        <v>0</v>
      </c>
      <c r="CL20" s="184">
        <v>-650</v>
      </c>
      <c r="CM20" s="184">
        <v>0</v>
      </c>
      <c r="CN20" s="184">
        <v>7.4819999999999993</v>
      </c>
      <c r="CO20" s="184">
        <v>0</v>
      </c>
      <c r="CP20" s="184">
        <v>0</v>
      </c>
      <c r="CQ20" s="184">
        <v>0</v>
      </c>
      <c r="CR20" s="184">
        <v>0</v>
      </c>
      <c r="CS20" s="184">
        <v>1000</v>
      </c>
      <c r="CT20" s="184">
        <v>7.4819999999999993</v>
      </c>
      <c r="CU20" s="184">
        <v>1000</v>
      </c>
      <c r="CV20" s="184">
        <v>0</v>
      </c>
      <c r="CW20" s="184">
        <v>0</v>
      </c>
      <c r="CX20" s="184">
        <v>750</v>
      </c>
      <c r="CY20" s="184">
        <v>1000</v>
      </c>
      <c r="CZ20" s="184">
        <v>7.4819999999999993</v>
      </c>
      <c r="DA20" s="184">
        <v>0</v>
      </c>
      <c r="DB20" s="184">
        <v>0</v>
      </c>
      <c r="DC20" s="184">
        <v>1000</v>
      </c>
      <c r="DD20" s="184">
        <v>1000</v>
      </c>
      <c r="DE20" s="184">
        <v>0</v>
      </c>
      <c r="DF20" s="184">
        <v>7.4819999999999993</v>
      </c>
      <c r="DG20" s="184">
        <v>0</v>
      </c>
      <c r="DH20" s="184">
        <v>2500</v>
      </c>
      <c r="DI20" s="184">
        <v>0</v>
      </c>
      <c r="DJ20" s="184">
        <v>0</v>
      </c>
      <c r="DK20" s="184">
        <v>3000</v>
      </c>
      <c r="DL20" s="184">
        <v>7.4819999999999993</v>
      </c>
      <c r="DM20" s="184">
        <v>0</v>
      </c>
      <c r="DN20" s="184">
        <v>0</v>
      </c>
      <c r="DO20" s="184">
        <v>0</v>
      </c>
      <c r="DP20" s="184">
        <v>0</v>
      </c>
      <c r="DQ20" s="184">
        <v>0</v>
      </c>
      <c r="DR20" s="184">
        <v>7.4819999999999993</v>
      </c>
      <c r="DS20" s="184">
        <v>0</v>
      </c>
      <c r="DT20" s="184">
        <v>0</v>
      </c>
      <c r="DU20" s="184">
        <v>0</v>
      </c>
      <c r="DV20" s="184">
        <v>0</v>
      </c>
      <c r="DW20" s="184">
        <v>1000</v>
      </c>
      <c r="DX20" s="184">
        <v>7.4819999999999993</v>
      </c>
      <c r="DY20" s="184">
        <v>0</v>
      </c>
      <c r="DZ20" s="184">
        <v>0</v>
      </c>
      <c r="EA20" s="184">
        <v>0</v>
      </c>
      <c r="EB20" s="184">
        <v>-50.369999999999891</v>
      </c>
      <c r="EC20" s="184">
        <v>0</v>
      </c>
      <c r="ED20" s="184">
        <v>7.4819999999999993</v>
      </c>
      <c r="EE20" s="184">
        <v>2000</v>
      </c>
      <c r="EF20" s="184">
        <v>0</v>
      </c>
      <c r="EG20" s="184">
        <v>0</v>
      </c>
      <c r="EH20" s="184">
        <v>0</v>
      </c>
      <c r="EI20" s="184">
        <v>400</v>
      </c>
      <c r="EJ20" s="184">
        <v>7.4819999999999993</v>
      </c>
      <c r="EK20" s="184">
        <v>-127.00500000000002</v>
      </c>
      <c r="EL20" s="184">
        <v>107.8022595000001</v>
      </c>
      <c r="EM20" s="184">
        <v>0</v>
      </c>
      <c r="EN20" s="184">
        <v>252.57257349999986</v>
      </c>
      <c r="EO20" s="184">
        <v>230.02304249999997</v>
      </c>
      <c r="EP20" s="184">
        <v>224.40111649999994</v>
      </c>
      <c r="EQ20" s="184">
        <v>0</v>
      </c>
      <c r="ER20" s="184">
        <v>0</v>
      </c>
      <c r="ES20" s="184">
        <v>0</v>
      </c>
      <c r="ET20" s="184">
        <v>0</v>
      </c>
      <c r="EU20" s="184">
        <v>0</v>
      </c>
      <c r="EV20" s="184">
        <v>7.4819999999999993</v>
      </c>
      <c r="EW20" s="184">
        <v>0</v>
      </c>
      <c r="EX20" s="184">
        <v>0</v>
      </c>
      <c r="EY20" s="184">
        <v>0</v>
      </c>
      <c r="EZ20" s="184">
        <v>0</v>
      </c>
      <c r="FA20" s="184">
        <v>-25</v>
      </c>
      <c r="FB20" s="184">
        <v>7.4817205500000057</v>
      </c>
      <c r="FC20" s="184">
        <v>0</v>
      </c>
      <c r="FD20" s="184">
        <v>0</v>
      </c>
      <c r="FE20" s="184">
        <v>0</v>
      </c>
      <c r="FF20" s="184">
        <v>0</v>
      </c>
      <c r="FG20" s="184">
        <v>-25</v>
      </c>
      <c r="FH20" s="184">
        <v>7.4817205500000057</v>
      </c>
      <c r="FI20" s="184">
        <v>0</v>
      </c>
      <c r="FJ20" s="184">
        <v>0</v>
      </c>
      <c r="FK20" s="184">
        <v>0</v>
      </c>
      <c r="FL20" s="184">
        <v>0</v>
      </c>
      <c r="FM20" s="184">
        <v>0</v>
      </c>
      <c r="FN20" s="184">
        <v>-21.518279449999994</v>
      </c>
      <c r="FO20" s="184">
        <v>0</v>
      </c>
      <c r="FP20" s="184">
        <v>0</v>
      </c>
      <c r="FQ20" s="184">
        <v>0</v>
      </c>
      <c r="FR20" s="184">
        <v>0</v>
      </c>
      <c r="FS20" s="184">
        <v>-29</v>
      </c>
      <c r="FT20" s="184">
        <v>7.4817205499999773</v>
      </c>
      <c r="FU20" s="184">
        <v>0</v>
      </c>
      <c r="FV20" s="184">
        <v>0</v>
      </c>
      <c r="FW20" s="184">
        <v>-644.31052255612508</v>
      </c>
    </row>
    <row r="21" spans="2:179" s="161" customFormat="1">
      <c r="B21" s="185">
        <v>22</v>
      </c>
      <c r="C21" s="185" t="s">
        <v>91</v>
      </c>
      <c r="D21" s="179">
        <f t="shared" ref="D21:AF21" si="104">+SUM(D22:D24)</f>
        <v>2120.0241935626996</v>
      </c>
      <c r="E21" s="179">
        <f t="shared" si="104"/>
        <v>1762.3056728986001</v>
      </c>
      <c r="F21" s="179">
        <f t="shared" si="104"/>
        <v>1981.7092420100003</v>
      </c>
      <c r="G21" s="179">
        <f t="shared" si="104"/>
        <v>3126.322230059001</v>
      </c>
      <c r="H21" s="179">
        <f t="shared" si="104"/>
        <v>-276.95433707100023</v>
      </c>
      <c r="I21" s="179">
        <f t="shared" si="104"/>
        <v>1594.4342476559996</v>
      </c>
      <c r="J21" s="179">
        <f t="shared" si="104"/>
        <v>1856.1660900309996</v>
      </c>
      <c r="K21" s="179">
        <f t="shared" si="104"/>
        <v>4958.6610184481005</v>
      </c>
      <c r="L21" s="179">
        <f t="shared" si="61"/>
        <v>4525.629548057299</v>
      </c>
      <c r="M21" s="179">
        <f t="shared" si="10"/>
        <v>2260.532918595</v>
      </c>
      <c r="N21" s="179">
        <f t="shared" si="104"/>
        <v>1464.3287047459996</v>
      </c>
      <c r="O21" s="179">
        <f t="shared" si="104"/>
        <v>226.78252900600003</v>
      </c>
      <c r="P21" s="179">
        <f t="shared" si="104"/>
        <v>46.096054283999983</v>
      </c>
      <c r="Q21" s="179">
        <f t="shared" si="104"/>
        <v>382.81690552669994</v>
      </c>
      <c r="R21" s="179">
        <f t="shared" si="104"/>
        <v>-70.939113928199973</v>
      </c>
      <c r="S21" s="179">
        <f t="shared" si="104"/>
        <v>214.17554101380006</v>
      </c>
      <c r="T21" s="179">
        <f t="shared" si="104"/>
        <v>633.65562051400002</v>
      </c>
      <c r="U21" s="179">
        <f t="shared" si="104"/>
        <v>985.41362529899993</v>
      </c>
      <c r="V21" s="179">
        <f t="shared" si="104"/>
        <v>815.42829210000002</v>
      </c>
      <c r="W21" s="179">
        <f t="shared" si="104"/>
        <v>152.13390882999997</v>
      </c>
      <c r="X21" s="179">
        <f t="shared" si="104"/>
        <v>384.44493797999991</v>
      </c>
      <c r="Y21" s="179">
        <f t="shared" si="104"/>
        <v>629.70210310000004</v>
      </c>
      <c r="Z21" s="179">
        <f t="shared" si="104"/>
        <v>911.61318770000014</v>
      </c>
      <c r="AA21" s="179">
        <f t="shared" si="104"/>
        <v>1560.0177976400003</v>
      </c>
      <c r="AB21" s="179">
        <f t="shared" si="104"/>
        <v>145.38419413899999</v>
      </c>
      <c r="AC21" s="179">
        <f t="shared" si="104"/>
        <v>509.30705057999995</v>
      </c>
      <c r="AD21" s="179">
        <f t="shared" si="104"/>
        <v>-518.2867610190001</v>
      </c>
      <c r="AE21" s="179">
        <f t="shared" si="104"/>
        <v>-271.47959853199995</v>
      </c>
      <c r="AF21" s="179">
        <f t="shared" si="104"/>
        <v>-289.81898625700006</v>
      </c>
      <c r="AG21" s="179">
        <f t="shared" ref="AG21:BC21" si="105">+SUM(AG22:AG24)</f>
        <v>802.631008737</v>
      </c>
      <c r="AH21" s="179">
        <f t="shared" si="105"/>
        <v>-276.71973875000003</v>
      </c>
      <c r="AI21" s="179">
        <f t="shared" si="105"/>
        <v>-410.75165856100006</v>
      </c>
      <c r="AJ21" s="179">
        <f t="shared" si="105"/>
        <v>1092.8595111779998</v>
      </c>
      <c r="AK21" s="179">
        <f t="shared" si="105"/>
        <v>1189.0461337889999</v>
      </c>
      <c r="AL21" s="179">
        <f t="shared" si="105"/>
        <v>442.96042312899982</v>
      </c>
      <c r="AM21" s="179">
        <f t="shared" si="105"/>
        <v>776.40985903099988</v>
      </c>
      <c r="AN21" s="179">
        <f t="shared" si="105"/>
        <v>-168.98154933899997</v>
      </c>
      <c r="AO21" s="179">
        <f t="shared" si="105"/>
        <v>805.77735720999976</v>
      </c>
      <c r="AP21" s="179">
        <f t="shared" si="105"/>
        <v>-462.11288963800013</v>
      </c>
      <c r="AQ21" s="179">
        <f t="shared" si="105"/>
        <v>499.45440253700019</v>
      </c>
      <c r="AR21" s="179">
        <f t="shared" si="105"/>
        <v>5.4612774089999618</v>
      </c>
      <c r="AS21" s="179">
        <f t="shared" si="105"/>
        <v>4915.8582281401013</v>
      </c>
      <c r="AT21" s="179">
        <f t="shared" si="105"/>
        <v>103.97470757490004</v>
      </c>
      <c r="AU21" s="179">
        <f t="shared" si="105"/>
        <v>-66.814880138999996</v>
      </c>
      <c r="AV21" s="179">
        <f t="shared" si="105"/>
        <v>2422.3007179924002</v>
      </c>
      <c r="AW21" s="179">
        <f t="shared" si="105"/>
        <v>2066.1690026289998</v>
      </c>
      <c r="AX21" s="179">
        <f t="shared" si="66"/>
        <v>357.69546946800028</v>
      </c>
      <c r="AY21" s="179">
        <f t="shared" si="67"/>
        <v>572.29297319499983</v>
      </c>
      <c r="AZ21" s="179">
        <f t="shared" si="13"/>
        <v>25.641320668999974</v>
      </c>
      <c r="BA21" s="179">
        <f t="shared" si="14"/>
        <v>1304.9031552629999</v>
      </c>
      <c r="BB21" s="179">
        <f t="shared" si="15"/>
        <v>-97.584161701999861</v>
      </c>
      <c r="BC21" s="179">
        <f t="shared" si="105"/>
        <v>27.170020787200016</v>
      </c>
      <c r="BD21" s="179">
        <f t="shared" ref="BD21:BL21" si="106">+SUM(BD22:BD24)</f>
        <v>1389.4325760767997</v>
      </c>
      <c r="BE21" s="179">
        <f t="shared" si="106"/>
        <v>47.726107882000001</v>
      </c>
      <c r="BF21" s="179">
        <f t="shared" si="106"/>
        <v>66.25810255799999</v>
      </c>
      <c r="BG21" s="179">
        <f t="shared" si="106"/>
        <v>15.694998530000007</v>
      </c>
      <c r="BH21" s="179">
        <f t="shared" si="106"/>
        <v>144.82942791800002</v>
      </c>
      <c r="BI21" s="179">
        <f t="shared" si="106"/>
        <v>85.482274230999977</v>
      </c>
      <c r="BJ21" s="179">
        <f t="shared" si="106"/>
        <v>-70.110791739999996</v>
      </c>
      <c r="BK21" s="179">
        <f t="shared" si="106"/>
        <v>30.724571793000003</v>
      </c>
      <c r="BL21" s="179">
        <f t="shared" si="106"/>
        <v>65.574391868200024</v>
      </c>
      <c r="BM21" s="179">
        <f t="shared" ref="BM21:DX21" si="107">+SUM(BM22:BM24)</f>
        <v>247.78181313549996</v>
      </c>
      <c r="BN21" s="179">
        <f t="shared" si="107"/>
        <v>69.460700522999986</v>
      </c>
      <c r="BO21" s="179">
        <f t="shared" si="107"/>
        <v>1.36076950879999</v>
      </c>
      <c r="BP21" s="179">
        <f t="shared" si="107"/>
        <v>75.548590113000017</v>
      </c>
      <c r="BQ21" s="179">
        <f t="shared" si="107"/>
        <v>-147.84847354999997</v>
      </c>
      <c r="BR21" s="179">
        <f t="shared" si="107"/>
        <v>-4.3642061051999832</v>
      </c>
      <c r="BS21" s="179">
        <f t="shared" si="107"/>
        <v>366.50922184300003</v>
      </c>
      <c r="BT21" s="179">
        <f t="shared" si="107"/>
        <v>-147.96947472400001</v>
      </c>
      <c r="BU21" s="179">
        <f t="shared" si="107"/>
        <v>90.80398621400002</v>
      </c>
      <c r="BV21" s="179">
        <f t="shared" si="107"/>
        <v>158.87986649299998</v>
      </c>
      <c r="BW21" s="179">
        <f t="shared" si="107"/>
        <v>383.97176780699999</v>
      </c>
      <c r="BX21" s="179">
        <f t="shared" si="107"/>
        <v>49.522125841000012</v>
      </c>
      <c r="BY21" s="179">
        <f t="shared" si="107"/>
        <v>213.59589314999999</v>
      </c>
      <c r="BZ21" s="179">
        <f t="shared" si="107"/>
        <v>722.29560630799995</v>
      </c>
      <c r="CA21" s="179">
        <f t="shared" si="107"/>
        <v>77.788331729999996</v>
      </c>
      <c r="CB21" s="179">
        <f t="shared" si="107"/>
        <v>868.47004176000007</v>
      </c>
      <c r="CC21" s="179">
        <f t="shared" si="107"/>
        <v>-130.83008138999998</v>
      </c>
      <c r="CD21" s="179">
        <f t="shared" si="107"/>
        <v>134.77411923</v>
      </c>
      <c r="CE21" s="179">
        <f t="shared" si="107"/>
        <v>24.235570920000004</v>
      </c>
      <c r="CF21" s="179">
        <f t="shared" si="107"/>
        <v>-6.8757813200000184</v>
      </c>
      <c r="CG21" s="179">
        <f t="shared" si="107"/>
        <v>357.05244584999997</v>
      </c>
      <c r="CH21" s="179">
        <f t="shared" si="107"/>
        <v>-6.0668011500000105</v>
      </c>
      <c r="CI21" s="179">
        <f t="shared" si="107"/>
        <v>33.45929327999999</v>
      </c>
      <c r="CJ21" s="179">
        <f t="shared" si="107"/>
        <v>-19.677592340000004</v>
      </c>
      <c r="CK21" s="179">
        <f t="shared" si="107"/>
        <v>283.50072274000001</v>
      </c>
      <c r="CL21" s="179">
        <f t="shared" si="107"/>
        <v>365.87897270000002</v>
      </c>
      <c r="CM21" s="179">
        <f t="shared" si="107"/>
        <v>146.99792733999999</v>
      </c>
      <c r="CN21" s="179">
        <f t="shared" si="107"/>
        <v>891.2928272800001</v>
      </c>
      <c r="CO21" s="179">
        <f t="shared" si="107"/>
        <v>-126.67756692</v>
      </c>
      <c r="CP21" s="179">
        <f t="shared" si="107"/>
        <v>138.99994133000004</v>
      </c>
      <c r="CQ21" s="179">
        <f t="shared" si="107"/>
        <v>29.686378329999997</v>
      </c>
      <c r="CR21" s="179">
        <f t="shared" si="107"/>
        <v>1391.3314779800003</v>
      </c>
      <c r="CS21" s="179">
        <f t="shared" si="107"/>
        <v>106.49490568999998</v>
      </c>
      <c r="CT21" s="179">
        <f t="shared" si="107"/>
        <v>-16.223708506999994</v>
      </c>
      <c r="CU21" s="179">
        <f t="shared" si="107"/>
        <v>55.112996955999996</v>
      </c>
      <c r="CV21" s="179">
        <f t="shared" si="107"/>
        <v>28.570984859999989</v>
      </c>
      <c r="CW21" s="179">
        <f t="shared" si="107"/>
        <v>212.89520326999997</v>
      </c>
      <c r="CX21" s="179">
        <f t="shared" si="107"/>
        <v>267.84086244999997</v>
      </c>
      <c r="CY21" s="179">
        <f t="shared" si="107"/>
        <v>-317.36467828000002</v>
      </c>
      <c r="CZ21" s="179">
        <f t="shared" si="107"/>
        <v>84.753632229999994</v>
      </c>
      <c r="DA21" s="179">
        <f t="shared" si="107"/>
        <v>-285.67571496900007</v>
      </c>
      <c r="DB21" s="179">
        <f t="shared" si="107"/>
        <v>50.639588610000047</v>
      </c>
      <c r="DC21" s="179">
        <f t="shared" si="107"/>
        <v>-27.243402162000002</v>
      </c>
      <c r="DD21" s="179">
        <f t="shared" si="107"/>
        <v>-294.87578497999999</v>
      </c>
      <c r="DE21" s="179">
        <f t="shared" si="107"/>
        <v>85.88542704599999</v>
      </c>
      <c r="DF21" s="179">
        <f t="shared" si="107"/>
        <v>21.740680630000004</v>
      </c>
      <c r="DG21" s="179">
        <f t="shared" si="107"/>
        <v>-397.44509393300007</v>
      </c>
      <c r="DH21" s="179">
        <f t="shared" si="107"/>
        <v>576.20686229299997</v>
      </c>
      <c r="DI21" s="179">
        <f t="shared" si="107"/>
        <v>106.99350712</v>
      </c>
      <c r="DJ21" s="179">
        <f t="shared" si="107"/>
        <v>119.43063932399997</v>
      </c>
      <c r="DK21" s="179">
        <f t="shared" si="107"/>
        <v>51.982918079999997</v>
      </c>
      <c r="DL21" s="179">
        <f t="shared" si="107"/>
        <v>73.523916560000004</v>
      </c>
      <c r="DM21" s="179">
        <f t="shared" si="107"/>
        <v>-402.22657339000006</v>
      </c>
      <c r="DN21" s="179">
        <f t="shared" si="107"/>
        <v>-57.959898411999987</v>
      </c>
      <c r="DO21" s="179">
        <f t="shared" si="107"/>
        <v>-79.829593937000013</v>
      </c>
      <c r="DP21" s="179">
        <f t="shared" si="107"/>
        <v>-272.96216621200006</v>
      </c>
      <c r="DQ21" s="179">
        <f t="shared" si="107"/>
        <v>513.57600235199993</v>
      </c>
      <c r="DR21" s="179">
        <f t="shared" si="107"/>
        <v>512.39883417999999</v>
      </c>
      <c r="DS21" s="179">
        <f t="shared" si="107"/>
        <v>66.884674645999979</v>
      </c>
      <c r="DT21" s="179">
        <f t="shared" si="107"/>
        <v>353.54370681800003</v>
      </c>
      <c r="DU21" s="179">
        <f t="shared" si="107"/>
        <v>63.507420217999993</v>
      </c>
      <c r="DV21" s="179">
        <f t="shared" si="107"/>
        <v>771.99500675299987</v>
      </c>
      <c r="DW21" s="179">
        <f t="shared" si="107"/>
        <v>171.51632713899994</v>
      </c>
      <c r="DX21" s="179">
        <f t="shared" si="107"/>
        <v>-77.953096438999992</v>
      </c>
      <c r="DY21" s="179">
        <f t="shared" ref="DY21:FT21" si="108">+SUM(DY22:DY24)</f>
        <v>349.39719242899992</v>
      </c>
      <c r="DZ21" s="179">
        <f t="shared" si="108"/>
        <v>-148.88015699900001</v>
      </c>
      <c r="EA21" s="179">
        <f t="shared" si="108"/>
        <v>571.76497301099994</v>
      </c>
      <c r="EB21" s="179">
        <f t="shared" si="108"/>
        <v>353.52504301900001</v>
      </c>
      <c r="EC21" s="179">
        <f t="shared" si="108"/>
        <v>118.74881572700005</v>
      </c>
      <c r="ED21" s="179">
        <f t="shared" si="108"/>
        <v>-80.730971040000014</v>
      </c>
      <c r="EE21" s="179">
        <f t="shared" si="108"/>
        <v>-206.999394026</v>
      </c>
      <c r="EF21" s="179">
        <f t="shared" si="108"/>
        <v>-34.354344683000015</v>
      </c>
      <c r="EG21" s="179">
        <f t="shared" si="108"/>
        <v>46.100009157000038</v>
      </c>
      <c r="EH21" s="179">
        <f t="shared" si="108"/>
        <v>794.03169273599974</v>
      </c>
      <c r="EI21" s="179">
        <f t="shared" si="108"/>
        <v>-55.037254160000025</v>
      </c>
      <c r="EJ21" s="179">
        <f t="shared" si="108"/>
        <v>-102.978103925</v>
      </c>
      <c r="EK21" s="179">
        <f t="shared" si="108"/>
        <v>-304.09753155300007</v>
      </c>
      <c r="EL21" s="179">
        <f t="shared" si="108"/>
        <v>-921.89823978299989</v>
      </c>
      <c r="EM21" s="179">
        <f t="shared" si="108"/>
        <v>1326.768464921</v>
      </c>
      <c r="EN21" s="179">
        <f t="shared" si="108"/>
        <v>94.584177398999998</v>
      </c>
      <c r="EO21" s="179">
        <f t="shared" si="108"/>
        <v>107.956405101</v>
      </c>
      <c r="EP21" s="179">
        <f t="shared" si="108"/>
        <v>14.370471327999986</v>
      </c>
      <c r="EQ21" s="179">
        <f t="shared" si="108"/>
        <v>-116.86559902000002</v>
      </c>
      <c r="ER21" s="179">
        <f t="shared" si="108"/>
        <v>1927.8221271959999</v>
      </c>
      <c r="ES21" s="179">
        <f t="shared" si="108"/>
        <v>-26.954209392999971</v>
      </c>
      <c r="ET21" s="179">
        <f t="shared" si="108"/>
        <v>3014.9903103371003</v>
      </c>
      <c r="EU21" s="179">
        <f t="shared" si="108"/>
        <v>-129.9058080291</v>
      </c>
      <c r="EV21" s="179">
        <f t="shared" si="108"/>
        <v>128.84225828100003</v>
      </c>
      <c r="EW21" s="179">
        <f t="shared" si="108"/>
        <v>105.03825732300001</v>
      </c>
      <c r="EX21" s="179">
        <f t="shared" si="108"/>
        <v>95.857280319000026</v>
      </c>
      <c r="EY21" s="179">
        <f t="shared" si="108"/>
        <v>-7.5719409880000192</v>
      </c>
      <c r="EZ21" s="179">
        <f t="shared" si="108"/>
        <v>-155.10021946999998</v>
      </c>
      <c r="FA21" s="179">
        <f t="shared" si="108"/>
        <v>2362.2830383819996</v>
      </c>
      <c r="FB21" s="179">
        <f t="shared" si="108"/>
        <v>29.61152384600026</v>
      </c>
      <c r="FC21" s="179">
        <f t="shared" si="108"/>
        <v>30.406155764399806</v>
      </c>
      <c r="FD21" s="179">
        <f t="shared" si="108"/>
        <v>1117.780279459</v>
      </c>
      <c r="FE21" s="179">
        <f t="shared" si="108"/>
        <v>-57.016914259999886</v>
      </c>
      <c r="FF21" s="179">
        <f t="shared" si="108"/>
        <v>1005.4056374299994</v>
      </c>
      <c r="FG21" s="179">
        <f t="shared" si="108"/>
        <v>-152.55330053799972</v>
      </c>
      <c r="FH21" s="179">
        <f t="shared" si="108"/>
        <v>-18.286010694000041</v>
      </c>
      <c r="FI21" s="179">
        <f t="shared" si="108"/>
        <v>528.53478070000006</v>
      </c>
      <c r="FJ21" s="179">
        <f t="shared" si="108"/>
        <v>-244.09696018200029</v>
      </c>
      <c r="FK21" s="179">
        <f t="shared" si="108"/>
        <v>8.1196096530003175</v>
      </c>
      <c r="FL21" s="179">
        <f t="shared" si="108"/>
        <v>808.27032372399981</v>
      </c>
      <c r="FM21" s="179">
        <f t="shared" si="108"/>
        <v>92.161875854000215</v>
      </c>
      <c r="FN21" s="179">
        <f t="shared" si="108"/>
        <v>-14.593122803000275</v>
      </c>
      <c r="FO21" s="179">
        <f t="shared" si="108"/>
        <v>-51.927432381999971</v>
      </c>
      <c r="FP21" s="179">
        <f t="shared" si="108"/>
        <v>-447.06034362499969</v>
      </c>
      <c r="FQ21" s="179">
        <f t="shared" si="108"/>
        <v>-47.032257491999978</v>
      </c>
      <c r="FR21" s="179">
        <f t="shared" si="108"/>
        <v>1798.9957563799996</v>
      </c>
      <c r="FS21" s="179">
        <f t="shared" si="108"/>
        <v>-63.241057910000116</v>
      </c>
      <c r="FT21" s="179">
        <f t="shared" si="108"/>
        <v>-17.148878665000002</v>
      </c>
      <c r="FU21" s="179">
        <f t="shared" ref="FU21" si="109">+SUM(FU22:FU24)</f>
        <v>-17.19422512699974</v>
      </c>
      <c r="FV21" s="179">
        <f t="shared" ref="FV21:FW21" si="110">+SUM(FV22:FV24)</f>
        <v>-155.70983874100017</v>
      </c>
      <c r="FW21" s="179">
        <f t="shared" si="110"/>
        <v>619.6499886769999</v>
      </c>
    </row>
    <row r="22" spans="2:179">
      <c r="B22" s="186">
        <v>221</v>
      </c>
      <c r="C22" s="187" t="s">
        <v>90</v>
      </c>
      <c r="D22" s="183">
        <f t="shared" ref="D22:D24" si="111">+SUM(BC22:BN22)</f>
        <v>42.797161999999993</v>
      </c>
      <c r="E22" s="183">
        <f t="shared" ref="E22:E24" si="112">+SUM(BO22:BZ22)</f>
        <v>-24.279021999999998</v>
      </c>
      <c r="F22" s="183">
        <f t="shared" ref="F22:F24" si="113">+SUM(CA22:CL22)</f>
        <v>-11.208345000000001</v>
      </c>
      <c r="G22" s="183">
        <f t="shared" ref="G22:G24" si="114">+SUM(CM22:CX22)</f>
        <v>6.8011790000000012</v>
      </c>
      <c r="H22" s="183">
        <f t="shared" ref="H22:H24" si="115">+SUM(CY22:DJ22)</f>
        <v>0.25683300000001452</v>
      </c>
      <c r="I22" s="183">
        <f t="shared" ref="I22:I24" si="116">+SUM(DK22:DV22)</f>
        <v>0.9289670000000001</v>
      </c>
      <c r="J22" s="183">
        <f t="shared" ref="J22:J24" si="117">+SUM(DW22:EH22)</f>
        <v>0.15014500000000197</v>
      </c>
      <c r="K22" s="183">
        <f t="shared" ref="K22:K24" si="118">+SUM(EI22:ET22)</f>
        <v>6.0695759999999979</v>
      </c>
      <c r="L22" s="183">
        <f t="shared" si="61"/>
        <v>2365.3376587899998</v>
      </c>
      <c r="M22" s="183">
        <f t="shared" si="10"/>
        <v>-1.5459285799998526</v>
      </c>
      <c r="N22" s="183">
        <f>+SUM(BC22:BE22)</f>
        <v>5.2310769999999991</v>
      </c>
      <c r="O22" s="183">
        <f>+SUM(BF22:BH22)</f>
        <v>-7.7959870000000038</v>
      </c>
      <c r="P22" s="183">
        <f>+SUM(BI22:BK22)</f>
        <v>44.072960999999992</v>
      </c>
      <c r="Q22" s="183">
        <f>+SUM(BL22:BN22)</f>
        <v>1.2891110000000019</v>
      </c>
      <c r="R22" s="183">
        <f>+SUM(BO22:BQ22)</f>
        <v>-30.158883999999993</v>
      </c>
      <c r="S22" s="183">
        <f>+SUM(BR22:BT22)</f>
        <v>-27.179309</v>
      </c>
      <c r="T22" s="183">
        <f>+SUM(BU22:BW22)</f>
        <v>38.125798999999986</v>
      </c>
      <c r="U22" s="183">
        <f>+SUM(BX22:BZ22)</f>
        <v>-5.0666279999999917</v>
      </c>
      <c r="V22" s="183">
        <f>+SUM(CA22:CC22)</f>
        <v>3.4242550000000014</v>
      </c>
      <c r="W22" s="183">
        <f>+SUM(CD22:CF22)</f>
        <v>-38.063625999999999</v>
      </c>
      <c r="X22" s="183">
        <f>+SUM(CG22:CI22)</f>
        <v>28.018066999999991</v>
      </c>
      <c r="Y22" s="183">
        <f>+SUM(CJ22:CL22)</f>
        <v>-4.5870409999999948</v>
      </c>
      <c r="Z22" s="183">
        <f>+SUM(CM22:CO22)</f>
        <v>6.6505719999999977</v>
      </c>
      <c r="AA22" s="183">
        <f>+SUM(CP22:CR22)</f>
        <v>-31.100113999999991</v>
      </c>
      <c r="AB22" s="183">
        <f>+SUM(CS22:CU22)</f>
        <v>53.172996000000012</v>
      </c>
      <c r="AC22" s="183">
        <f>+SUM(CV22:CX22)</f>
        <v>-21.922275000000017</v>
      </c>
      <c r="AD22" s="183">
        <f>+SUM(CY22:DA22)</f>
        <v>-0.2184480000000022</v>
      </c>
      <c r="AE22" s="183">
        <f>+SUM(DB22:DD22)</f>
        <v>-27.465545999999986</v>
      </c>
      <c r="AF22" s="183">
        <f>+SUM(DE22:DG22)</f>
        <v>65.312080000000009</v>
      </c>
      <c r="AG22" s="183">
        <f>+SUM(DH22:DJ22)</f>
        <v>-37.371253000000003</v>
      </c>
      <c r="AH22" s="183">
        <f>+SUM(DK22:DM22)</f>
        <v>4.8010279999999996</v>
      </c>
      <c r="AI22" s="183">
        <f>+SUM(DN22:DP22)</f>
        <v>-30.676016999999995</v>
      </c>
      <c r="AJ22" s="183">
        <f>+SUM(DQ22:DS22)</f>
        <v>66.605144999999993</v>
      </c>
      <c r="AK22" s="183">
        <f>+SUM(DT22:DV22)</f>
        <v>-39.801189000000008</v>
      </c>
      <c r="AL22" s="183">
        <f>+SUM(DW22:DY22)</f>
        <v>0.30012199999999734</v>
      </c>
      <c r="AM22" s="183">
        <f>+SUM(DZ22:EB22)</f>
        <v>-32.876924999999993</v>
      </c>
      <c r="AN22" s="183">
        <f>+SUM(EC22:EE22)</f>
        <v>54.123790000000007</v>
      </c>
      <c r="AO22" s="183">
        <f>+SUM(EF22:EH22)</f>
        <v>-21.396842000000014</v>
      </c>
      <c r="AP22" s="183">
        <f>+SUM(EI22:EK22)</f>
        <v>5.9303149999999967</v>
      </c>
      <c r="AQ22" s="183">
        <f>+SUM(EL22:EN22)</f>
        <v>-25.274364999999996</v>
      </c>
      <c r="AR22" s="183">
        <f>+SUM(EO22:EQ22)</f>
        <v>50.482818000000016</v>
      </c>
      <c r="AS22" s="183">
        <f>+SUM(ER22:ET22)</f>
        <v>-25.069192000000019</v>
      </c>
      <c r="AT22" s="183">
        <f t="shared" ref="AT22:AT29" si="119">+SUM(EU22:EW22)</f>
        <v>18.879733000000002</v>
      </c>
      <c r="AU22" s="183">
        <f t="shared" ref="AU22:AU29" si="120">+SUM(EX22:EZ22)</f>
        <v>-13.284988999999998</v>
      </c>
      <c r="AV22" s="183">
        <f t="shared" ref="AV22:AV29" si="121">+SUM(FA22:FC22)</f>
        <v>2398.20199779</v>
      </c>
      <c r="AW22" s="183">
        <f t="shared" ref="AW22:AW29" si="122">+SUM(FD22:FF22)</f>
        <v>-38.459083000000163</v>
      </c>
      <c r="AX22" s="183">
        <f t="shared" si="66"/>
        <v>31.227193000000291</v>
      </c>
      <c r="AY22" s="183">
        <f t="shared" si="67"/>
        <v>-6.3932120000001582</v>
      </c>
      <c r="AZ22" s="183">
        <f t="shared" si="13"/>
        <v>21.485401999999944</v>
      </c>
      <c r="BA22" s="183">
        <f t="shared" si="14"/>
        <v>-47.865311579999933</v>
      </c>
      <c r="BB22" s="183">
        <f t="shared" si="15"/>
        <v>32.393767140000158</v>
      </c>
      <c r="BC22" s="184">
        <v>1.5360130000000005</v>
      </c>
      <c r="BD22" s="184">
        <v>0.14104699999999837</v>
      </c>
      <c r="BE22" s="184">
        <v>3.554017</v>
      </c>
      <c r="BF22" s="184">
        <v>-13.957734000000002</v>
      </c>
      <c r="BG22" s="184">
        <v>5.104165000000001</v>
      </c>
      <c r="BH22" s="184">
        <v>1.0575819999999965</v>
      </c>
      <c r="BI22" s="184">
        <v>18.963634999999996</v>
      </c>
      <c r="BJ22" s="184">
        <v>-3.7901999999997882E-2</v>
      </c>
      <c r="BK22" s="184">
        <v>25.147227999999995</v>
      </c>
      <c r="BL22" s="184">
        <v>1.6498460000000037</v>
      </c>
      <c r="BM22" s="184">
        <v>-0.25125899999999213</v>
      </c>
      <c r="BN22" s="184">
        <v>-0.10947600000000968</v>
      </c>
      <c r="BO22" s="184">
        <v>-34.35881599999999</v>
      </c>
      <c r="BP22" s="184">
        <v>1.8201110000000007</v>
      </c>
      <c r="BQ22" s="184">
        <v>2.3798210000000006</v>
      </c>
      <c r="BR22" s="184">
        <v>-25.857091</v>
      </c>
      <c r="BS22" s="184">
        <v>-2.554349999999999</v>
      </c>
      <c r="BT22" s="184">
        <v>1.2321319999999991</v>
      </c>
      <c r="BU22" s="184">
        <v>17.503976999999999</v>
      </c>
      <c r="BV22" s="184">
        <v>0.41030899999999892</v>
      </c>
      <c r="BW22" s="184">
        <v>20.211512999999993</v>
      </c>
      <c r="BX22" s="184">
        <v>1.4695070000000063</v>
      </c>
      <c r="BY22" s="184">
        <v>0.53952100000000058</v>
      </c>
      <c r="BZ22" s="184">
        <v>-7.0756559999999986</v>
      </c>
      <c r="CA22" s="184">
        <v>-1.4796529999999999</v>
      </c>
      <c r="CB22" s="184">
        <v>3.6718059999999939</v>
      </c>
      <c r="CC22" s="184">
        <v>1.2321020000000074</v>
      </c>
      <c r="CD22" s="184">
        <v>-31.622610000000002</v>
      </c>
      <c r="CE22" s="184">
        <v>-3.7602369999999992</v>
      </c>
      <c r="CF22" s="184">
        <v>-2.6807789999999994</v>
      </c>
      <c r="CG22" s="184">
        <v>19.659548999999998</v>
      </c>
      <c r="CH22" s="184">
        <v>-11.614552000000003</v>
      </c>
      <c r="CI22" s="184">
        <v>19.973069999999996</v>
      </c>
      <c r="CJ22" s="184">
        <v>-1.1447250000000002</v>
      </c>
      <c r="CK22" s="184">
        <v>1.5092539999999965</v>
      </c>
      <c r="CL22" s="184">
        <v>-4.9515699999999914</v>
      </c>
      <c r="CM22" s="184">
        <v>-3.3402310000000082</v>
      </c>
      <c r="CN22" s="184">
        <v>2.9617620000000011</v>
      </c>
      <c r="CO22" s="184">
        <v>7.0290410000000048</v>
      </c>
      <c r="CP22" s="184">
        <v>-33.049527999999995</v>
      </c>
      <c r="CQ22" s="184">
        <v>0.12352599999999692</v>
      </c>
      <c r="CR22" s="184">
        <v>1.8258880000000044</v>
      </c>
      <c r="CS22" s="184">
        <v>17.942305999999999</v>
      </c>
      <c r="CT22" s="184">
        <v>4.5873609999999996</v>
      </c>
      <c r="CU22" s="184">
        <v>30.643329000000012</v>
      </c>
      <c r="CV22" s="184">
        <v>0.90232399999998625</v>
      </c>
      <c r="CW22" s="184">
        <v>-1.3080430000000014</v>
      </c>
      <c r="CX22" s="184">
        <v>-21.516556000000001</v>
      </c>
      <c r="CY22" s="184">
        <v>-1.885333000000001</v>
      </c>
      <c r="CZ22" s="184">
        <v>5.8651020000000003</v>
      </c>
      <c r="DA22" s="184">
        <v>-4.1982170000000014</v>
      </c>
      <c r="DB22" s="184">
        <v>-27.103314999999988</v>
      </c>
      <c r="DC22" s="184">
        <v>0.38179100000000166</v>
      </c>
      <c r="DD22" s="184">
        <v>-0.74402200000000052</v>
      </c>
      <c r="DE22" s="184">
        <v>30.557687000000001</v>
      </c>
      <c r="DF22" s="184">
        <v>4.1424309999999975</v>
      </c>
      <c r="DG22" s="184">
        <v>30.611962000000009</v>
      </c>
      <c r="DH22" s="184">
        <v>-2.3875799999999989</v>
      </c>
      <c r="DI22" s="184">
        <v>0.46515500000000809</v>
      </c>
      <c r="DJ22" s="184">
        <v>-35.448828000000013</v>
      </c>
      <c r="DK22" s="184">
        <v>-0.5588819999999991</v>
      </c>
      <c r="DL22" s="184">
        <v>7.7760079999999991</v>
      </c>
      <c r="DM22" s="184">
        <v>-2.4160980000000007</v>
      </c>
      <c r="DN22" s="184">
        <v>-26.323273999999994</v>
      </c>
      <c r="DO22" s="184">
        <v>-2.8038700000000016</v>
      </c>
      <c r="DP22" s="184">
        <v>-1.5488730000000002</v>
      </c>
      <c r="DQ22" s="184">
        <v>29.440745999999997</v>
      </c>
      <c r="DR22" s="184">
        <v>4.5072900000000002</v>
      </c>
      <c r="DS22" s="184">
        <v>32.657109000000005</v>
      </c>
      <c r="DT22" s="184">
        <v>3.0061520000000055</v>
      </c>
      <c r="DU22" s="184">
        <v>-1.6036070000000078</v>
      </c>
      <c r="DV22" s="184">
        <v>-41.203734000000004</v>
      </c>
      <c r="DW22" s="184">
        <v>-1.5448430000000082</v>
      </c>
      <c r="DX22" s="184">
        <v>-0.65388300000000055</v>
      </c>
      <c r="DY22" s="184">
        <v>2.498848000000006</v>
      </c>
      <c r="DZ22" s="184">
        <v>-30.415882000000011</v>
      </c>
      <c r="EA22" s="184">
        <v>-2.1604599999999823</v>
      </c>
      <c r="EB22" s="184">
        <v>-0.30058300000000182</v>
      </c>
      <c r="EC22" s="184">
        <v>19.341146999999996</v>
      </c>
      <c r="ED22" s="184">
        <v>14.541556</v>
      </c>
      <c r="EE22" s="184">
        <v>20.241087000000014</v>
      </c>
      <c r="EF22" s="184">
        <v>17.109130999999991</v>
      </c>
      <c r="EG22" s="184">
        <v>14.118188000000011</v>
      </c>
      <c r="EH22" s="184">
        <v>-52.624161000000015</v>
      </c>
      <c r="EI22" s="184">
        <v>8.6960949999999961</v>
      </c>
      <c r="EJ22" s="184">
        <v>-3.0936389999999965</v>
      </c>
      <c r="EK22" s="184">
        <v>0.32785899999999679</v>
      </c>
      <c r="EL22" s="184">
        <v>-31.163415999999991</v>
      </c>
      <c r="EM22" s="184">
        <v>2.6621759999999992</v>
      </c>
      <c r="EN22" s="184">
        <v>3.2268749999999962</v>
      </c>
      <c r="EO22" s="184">
        <v>13.427751000000001</v>
      </c>
      <c r="EP22" s="184">
        <v>0.70454999999999535</v>
      </c>
      <c r="EQ22" s="184">
        <v>36.350517000000018</v>
      </c>
      <c r="ER22" s="184">
        <v>4.8519899999999865</v>
      </c>
      <c r="ES22" s="184">
        <v>3.0168240000000037</v>
      </c>
      <c r="ET22" s="184">
        <v>-32.938006000000009</v>
      </c>
      <c r="EU22" s="184">
        <v>10.051567000000002</v>
      </c>
      <c r="EV22" s="184">
        <v>3.5251910000000106</v>
      </c>
      <c r="EW22" s="184">
        <v>5.3029749999999893</v>
      </c>
      <c r="EX22" s="184">
        <v>-18.110600000000005</v>
      </c>
      <c r="EY22" s="184">
        <v>1.9052019999999934</v>
      </c>
      <c r="EZ22" s="184">
        <v>2.9204090000000154</v>
      </c>
      <c r="FA22" s="184">
        <v>2384.8537497899997</v>
      </c>
      <c r="FB22" s="184">
        <v>10.031584000000262</v>
      </c>
      <c r="FC22" s="184">
        <v>3.31666399999982</v>
      </c>
      <c r="FD22" s="184">
        <v>4.7345780000000888</v>
      </c>
      <c r="FE22" s="184">
        <v>2.4464300000000958</v>
      </c>
      <c r="FF22" s="184">
        <v>-45.640091000000346</v>
      </c>
      <c r="FG22" s="184">
        <v>12.854320000000287</v>
      </c>
      <c r="FH22" s="184">
        <v>6.7410959999999598</v>
      </c>
      <c r="FI22" s="184">
        <v>11.631777000000042</v>
      </c>
      <c r="FJ22" s="184">
        <v>-16.217002000000274</v>
      </c>
      <c r="FK22" s="184">
        <v>3.3235850000003042</v>
      </c>
      <c r="FL22" s="184">
        <v>6.5002049999998128</v>
      </c>
      <c r="FM22" s="184">
        <v>13.195631000000185</v>
      </c>
      <c r="FN22" s="184">
        <v>3.621796999999733</v>
      </c>
      <c r="FO22" s="184">
        <v>4.6679740000000276</v>
      </c>
      <c r="FP22" s="184">
        <v>7.8660680000003227</v>
      </c>
      <c r="FQ22" s="184">
        <v>2.0887970000000307</v>
      </c>
      <c r="FR22" s="184">
        <v>-57.820176580000286</v>
      </c>
      <c r="FS22" s="184">
        <v>10.218519909999909</v>
      </c>
      <c r="FT22" s="184">
        <v>6.5293145000000026</v>
      </c>
      <c r="FU22" s="184">
        <v>15.645932730000247</v>
      </c>
      <c r="FV22" s="184">
        <v>-9.2483580300001709</v>
      </c>
      <c r="FW22" s="184">
        <v>5.8364939500000306</v>
      </c>
    </row>
    <row r="23" spans="2:179">
      <c r="B23" s="186">
        <v>223</v>
      </c>
      <c r="C23" s="187" t="s">
        <v>79</v>
      </c>
      <c r="D23" s="183">
        <f t="shared" si="111"/>
        <v>-47.43962945429999</v>
      </c>
      <c r="E23" s="183">
        <f t="shared" si="112"/>
        <v>57.497090657599998</v>
      </c>
      <c r="F23" s="183">
        <f t="shared" si="113"/>
        <v>20.414736049999995</v>
      </c>
      <c r="G23" s="183">
        <f t="shared" si="114"/>
        <v>156.73104398999999</v>
      </c>
      <c r="H23" s="183">
        <f t="shared" si="115"/>
        <v>73.059831979999984</v>
      </c>
      <c r="I23" s="183">
        <f t="shared" si="116"/>
        <v>226.38479017</v>
      </c>
      <c r="J23" s="183">
        <f t="shared" si="117"/>
        <v>70.789263689999956</v>
      </c>
      <c r="K23" s="183">
        <f t="shared" si="118"/>
        <v>517.20375284910006</v>
      </c>
      <c r="L23" s="183">
        <f t="shared" si="61"/>
        <v>67.89347665530002</v>
      </c>
      <c r="M23" s="183">
        <f t="shared" si="10"/>
        <v>98.058841500000014</v>
      </c>
      <c r="N23" s="183">
        <f>+SUM(BC23:BE23)</f>
        <v>-42.62469114999999</v>
      </c>
      <c r="O23" s="183">
        <f>+SUM(BF23:BH23)</f>
        <v>-14.200715480000007</v>
      </c>
      <c r="P23" s="183">
        <f>+SUM(BI23:BK23)</f>
        <v>-1.5035231499999959</v>
      </c>
      <c r="Q23" s="183">
        <f>+SUM(BL23:BN23)</f>
        <v>10.889300325699999</v>
      </c>
      <c r="R23" s="183">
        <f>+SUM(BO23:BQ23)</f>
        <v>-24.30496023620001</v>
      </c>
      <c r="S23" s="183">
        <f>+SUM(BR23:BT23)</f>
        <v>-17.661860946200001</v>
      </c>
      <c r="T23" s="183">
        <f>+SUM(BU23:BW23)</f>
        <v>2.3223419500000038</v>
      </c>
      <c r="U23" s="183">
        <f>+SUM(BX23:BZ23)</f>
        <v>97.14156989</v>
      </c>
      <c r="V23" s="183">
        <f>+SUM(CA23:CC23)</f>
        <v>-9.4843371100000038</v>
      </c>
      <c r="W23" s="183">
        <f>+SUM(CD23:CF23)</f>
        <v>-6.5336487300000021</v>
      </c>
      <c r="X23" s="183">
        <f>+SUM(CG23:CI23)</f>
        <v>9.0947919699999975</v>
      </c>
      <c r="Y23" s="183">
        <f>+SUM(CJ23:CL23)</f>
        <v>27.337929920000001</v>
      </c>
      <c r="Z23" s="183">
        <f>+SUM(CM23:CO23)</f>
        <v>3.5327600300000004</v>
      </c>
      <c r="AA23" s="183">
        <f>+SUM(CP23:CR23)</f>
        <v>44.340013279999994</v>
      </c>
      <c r="AB23" s="183">
        <f>+SUM(CS23:CU23)</f>
        <v>37.03438311</v>
      </c>
      <c r="AC23" s="183">
        <f>+SUM(CV23:CX23)</f>
        <v>71.823887569999997</v>
      </c>
      <c r="AD23" s="183">
        <f>+SUM(CY23:DA23)</f>
        <v>-0.31889932999999715</v>
      </c>
      <c r="AE23" s="183">
        <f>+SUM(DB23:DD23)</f>
        <v>2.0827079300000011</v>
      </c>
      <c r="AF23" s="183">
        <f>+SUM(DE23:DG23)</f>
        <v>10.317344539999997</v>
      </c>
      <c r="AG23" s="183">
        <f>+SUM(DH23:DJ23)</f>
        <v>60.978678839999993</v>
      </c>
      <c r="AH23" s="183">
        <f>+SUM(DK23:DM23)</f>
        <v>-6.5640807100000016</v>
      </c>
      <c r="AI23" s="183">
        <f>+SUM(DN23:DP23)</f>
        <v>-3.8035029200000015</v>
      </c>
      <c r="AJ23" s="183">
        <f>+SUM(DQ23:DS23)</f>
        <v>14.069285559999994</v>
      </c>
      <c r="AK23" s="183">
        <f>+SUM(DT23:DV23)</f>
        <v>222.68308824000002</v>
      </c>
      <c r="AL23" s="183">
        <f>+SUM(DW23:DY23)</f>
        <v>-2.8959636700000013</v>
      </c>
      <c r="AM23" s="183">
        <f>+SUM(DZ23:EB23)</f>
        <v>-17.631175860000003</v>
      </c>
      <c r="AN23" s="183">
        <f>+SUM(EC23:EE23)</f>
        <v>-5.5598118199999966</v>
      </c>
      <c r="AO23" s="183">
        <f>+SUM(EF23:EH23)</f>
        <v>96.876215039999963</v>
      </c>
      <c r="AP23" s="183">
        <f>+SUM(EI23:EK23)</f>
        <v>-3.8093245399999986</v>
      </c>
      <c r="AQ23" s="183">
        <f>+SUM(EL23:EN23)</f>
        <v>479.72915709</v>
      </c>
      <c r="AR23" s="183">
        <f>+SUM(EO23:EQ23)</f>
        <v>-14.072373729999992</v>
      </c>
      <c r="AS23" s="183">
        <f>+SUM(ER23:ET23)</f>
        <v>55.356294029099999</v>
      </c>
      <c r="AT23" s="183">
        <f t="shared" si="119"/>
        <v>29.406128480899987</v>
      </c>
      <c r="AU23" s="183">
        <f t="shared" si="120"/>
        <v>-6.923688610000001</v>
      </c>
      <c r="AV23" s="183">
        <f t="shared" si="121"/>
        <v>9.6260646444000209</v>
      </c>
      <c r="AW23" s="183">
        <f t="shared" si="122"/>
        <v>35.784972140000015</v>
      </c>
      <c r="AX23" s="183">
        <f t="shared" si="66"/>
        <v>16.962845639999994</v>
      </c>
      <c r="AY23" s="183">
        <f t="shared" si="67"/>
        <v>9.3580025900000017</v>
      </c>
      <c r="AZ23" s="183">
        <f t="shared" si="13"/>
        <v>37.389205480000008</v>
      </c>
      <c r="BA23" s="183">
        <f t="shared" si="14"/>
        <v>34.348787790000003</v>
      </c>
      <c r="BB23" s="183">
        <f t="shared" si="15"/>
        <v>68.001814819999993</v>
      </c>
      <c r="BC23" s="184">
        <v>-15.493735050799996</v>
      </c>
      <c r="BD23" s="184">
        <v>-11.812482599199999</v>
      </c>
      <c r="BE23" s="184">
        <v>-15.3184735</v>
      </c>
      <c r="BF23" s="184">
        <v>-0.24584485000000367</v>
      </c>
      <c r="BG23" s="184">
        <v>-6.5711477400000007</v>
      </c>
      <c r="BH23" s="184">
        <v>-7.3837228900000014</v>
      </c>
      <c r="BI23" s="184">
        <v>-3.8021719600000008</v>
      </c>
      <c r="BJ23" s="184">
        <v>4.0261170000000019</v>
      </c>
      <c r="BK23" s="184">
        <v>-1.7274681899999971</v>
      </c>
      <c r="BL23" s="184">
        <v>2.0893100482000024</v>
      </c>
      <c r="BM23" s="184">
        <v>-0.82787801250000292</v>
      </c>
      <c r="BN23" s="184">
        <v>9.6278682900000003</v>
      </c>
      <c r="BO23" s="184">
        <v>-6.0276748762000079</v>
      </c>
      <c r="BP23" s="184">
        <v>-9.6054381100000015</v>
      </c>
      <c r="BQ23" s="184">
        <v>-8.6718472500000008</v>
      </c>
      <c r="BR23" s="184">
        <v>-9.7344517562000021</v>
      </c>
      <c r="BS23" s="184">
        <v>-2.1196336299999992</v>
      </c>
      <c r="BT23" s="184">
        <v>-5.8077755599999996</v>
      </c>
      <c r="BU23" s="184">
        <v>-0.3432754499999966</v>
      </c>
      <c r="BV23" s="184">
        <v>-4.9875438699999997</v>
      </c>
      <c r="BW23" s="184">
        <v>7.65316127</v>
      </c>
      <c r="BX23" s="184">
        <v>12.330846610000002</v>
      </c>
      <c r="BY23" s="184">
        <v>39.222887669999999</v>
      </c>
      <c r="BZ23" s="184">
        <v>45.587835609999999</v>
      </c>
      <c r="CA23" s="184">
        <v>-4.458355319999999</v>
      </c>
      <c r="CB23" s="184">
        <v>2.2314252099999985</v>
      </c>
      <c r="CC23" s="184">
        <v>-7.2574070000000033</v>
      </c>
      <c r="CD23" s="184">
        <v>-4.7538628400000045</v>
      </c>
      <c r="CE23" s="184">
        <v>-0.23306617999999668</v>
      </c>
      <c r="CF23" s="184">
        <v>-1.5467197100000007</v>
      </c>
      <c r="CG23" s="184">
        <v>2.7113104600000035</v>
      </c>
      <c r="CH23" s="184">
        <v>7.1419688499999952</v>
      </c>
      <c r="CI23" s="184">
        <v>-0.75848733999999984</v>
      </c>
      <c r="CJ23" s="184">
        <v>1.0004937599999999</v>
      </c>
      <c r="CK23" s="184">
        <v>6.036173530000001</v>
      </c>
      <c r="CL23" s="184">
        <v>20.30126263</v>
      </c>
      <c r="CM23" s="184">
        <v>-3.3448912700000024</v>
      </c>
      <c r="CN23" s="184">
        <v>4.339142240000001</v>
      </c>
      <c r="CO23" s="184">
        <v>2.5385090600000018</v>
      </c>
      <c r="CP23" s="184">
        <v>19.502909650000003</v>
      </c>
      <c r="CQ23" s="184">
        <v>13.028653670000004</v>
      </c>
      <c r="CR23" s="184">
        <v>11.808449959999994</v>
      </c>
      <c r="CS23" s="184">
        <v>11.04836227</v>
      </c>
      <c r="CT23" s="184">
        <v>10.846584170000002</v>
      </c>
      <c r="CU23" s="184">
        <v>15.139436669999998</v>
      </c>
      <c r="CV23" s="184">
        <v>9.4808847900000011</v>
      </c>
      <c r="CW23" s="184">
        <v>13.691257920000005</v>
      </c>
      <c r="CX23" s="184">
        <v>48.651744859999994</v>
      </c>
      <c r="CY23" s="184">
        <v>-6.6387281799999975</v>
      </c>
      <c r="CZ23" s="184">
        <v>-2.0127648199999992</v>
      </c>
      <c r="DA23" s="184">
        <v>8.3325936699999996</v>
      </c>
      <c r="DB23" s="184">
        <v>1.0105007400000008</v>
      </c>
      <c r="DC23" s="184">
        <v>-3.1163821200000008</v>
      </c>
      <c r="DD23" s="184">
        <v>4.1885893100000011</v>
      </c>
      <c r="DE23" s="184">
        <v>-2.6634074400000007</v>
      </c>
      <c r="DF23" s="184">
        <v>1.3503503499999974</v>
      </c>
      <c r="DG23" s="184">
        <v>11.63040163</v>
      </c>
      <c r="DH23" s="184">
        <v>9.9945678000000004</v>
      </c>
      <c r="DI23" s="184">
        <v>13.306877459999999</v>
      </c>
      <c r="DJ23" s="184">
        <v>37.677233579999992</v>
      </c>
      <c r="DK23" s="184">
        <v>-4.7254668900000025</v>
      </c>
      <c r="DL23" s="184">
        <v>-7.6055833099999983</v>
      </c>
      <c r="DM23" s="184">
        <v>5.7669694899999984</v>
      </c>
      <c r="DN23" s="184">
        <v>1.6896748899999989</v>
      </c>
      <c r="DO23" s="184">
        <v>-3.0561098300000018</v>
      </c>
      <c r="DP23" s="184">
        <v>-2.4370679799999988</v>
      </c>
      <c r="DQ23" s="184">
        <v>0.38160065999999859</v>
      </c>
      <c r="DR23" s="184">
        <v>5.0809781399999983</v>
      </c>
      <c r="DS23" s="184">
        <v>8.6067067599999962</v>
      </c>
      <c r="DT23" s="184">
        <v>0.57608586000000506</v>
      </c>
      <c r="DU23" s="184">
        <v>164.75976560000001</v>
      </c>
      <c r="DV23" s="184">
        <v>57.34723678000001</v>
      </c>
      <c r="DW23" s="184">
        <v>-3.1493701500000015</v>
      </c>
      <c r="DX23" s="184">
        <v>-7.1916864500000006</v>
      </c>
      <c r="DY23" s="184">
        <v>7.4450929300000004</v>
      </c>
      <c r="DZ23" s="184">
        <v>2.629067389999995</v>
      </c>
      <c r="EA23" s="184">
        <v>-16.149485560000002</v>
      </c>
      <c r="EB23" s="184">
        <v>-4.1107576899999971</v>
      </c>
      <c r="EC23" s="184">
        <v>-2.5562174500000001</v>
      </c>
      <c r="ED23" s="184">
        <v>1.0185479500000021</v>
      </c>
      <c r="EE23" s="184">
        <v>-4.0221423199999986</v>
      </c>
      <c r="EF23" s="184">
        <v>-1.3282924200000021</v>
      </c>
      <c r="EG23" s="184">
        <v>-3.672753429999986</v>
      </c>
      <c r="EH23" s="184">
        <v>101.87726088999995</v>
      </c>
      <c r="EI23" s="184">
        <v>-6.9200927500000002</v>
      </c>
      <c r="EJ23" s="184">
        <v>9.3999926100000017</v>
      </c>
      <c r="EK23" s="184">
        <v>-6.2892244000000002</v>
      </c>
      <c r="EL23" s="184">
        <v>-3.5522159499999999</v>
      </c>
      <c r="EM23" s="184">
        <v>-13.099104559999997</v>
      </c>
      <c r="EN23" s="184">
        <v>496.38047760000001</v>
      </c>
      <c r="EO23" s="184">
        <v>-4.4267052899999992</v>
      </c>
      <c r="EP23" s="184">
        <v>-10.220892169999997</v>
      </c>
      <c r="EQ23" s="184">
        <v>0.57522373000000471</v>
      </c>
      <c r="ER23" s="184">
        <v>2.7218545200000079</v>
      </c>
      <c r="ES23" s="184">
        <v>-9.0568911399999958</v>
      </c>
      <c r="ET23" s="184">
        <v>61.691330649099989</v>
      </c>
      <c r="EU23" s="184">
        <v>-0.2939232091000008</v>
      </c>
      <c r="EV23" s="184">
        <v>-2.1058098800000025</v>
      </c>
      <c r="EW23" s="184">
        <v>31.80586156999999</v>
      </c>
      <c r="EX23" s="184">
        <v>3.088317</v>
      </c>
      <c r="EY23" s="184">
        <v>-7.8298897200000024</v>
      </c>
      <c r="EZ23" s="184">
        <v>-2.1821158899999986</v>
      </c>
      <c r="FA23" s="184">
        <v>-1.2268800299999789</v>
      </c>
      <c r="FB23" s="184">
        <v>-1.4973064400000009</v>
      </c>
      <c r="FC23" s="184">
        <v>12.350251114400001</v>
      </c>
      <c r="FD23" s="184">
        <v>8.2485308000000011</v>
      </c>
      <c r="FE23" s="184">
        <v>3.2703389800000107</v>
      </c>
      <c r="FF23" s="184">
        <v>24.266102360000001</v>
      </c>
      <c r="FG23" s="184">
        <v>-3.0064219199999993</v>
      </c>
      <c r="FH23" s="184">
        <v>10.01482569</v>
      </c>
      <c r="FI23" s="184">
        <v>9.954441869999993</v>
      </c>
      <c r="FJ23" s="184">
        <v>0.61658406000000276</v>
      </c>
      <c r="FK23" s="184">
        <v>-4.1818067500000033</v>
      </c>
      <c r="FL23" s="184">
        <v>12.923225280000002</v>
      </c>
      <c r="FM23" s="184">
        <v>11.067092680000002</v>
      </c>
      <c r="FN23" s="184">
        <v>6.6391936600000037</v>
      </c>
      <c r="FO23" s="184">
        <v>19.682919140000003</v>
      </c>
      <c r="FP23" s="184">
        <v>7.3814617899999977</v>
      </c>
      <c r="FQ23" s="184">
        <v>-2.931911119999997</v>
      </c>
      <c r="FR23" s="184">
        <v>29.899237120000006</v>
      </c>
      <c r="FS23" s="184">
        <v>30.845355999999992</v>
      </c>
      <c r="FT23" s="184">
        <v>20.646024279999999</v>
      </c>
      <c r="FU23" s="184">
        <v>16.510434540000006</v>
      </c>
      <c r="FV23" s="184">
        <v>-7.0279018099999995</v>
      </c>
      <c r="FW23" s="184">
        <v>5.5139461399999981</v>
      </c>
    </row>
    <row r="24" spans="2:179">
      <c r="B24" s="186">
        <v>224</v>
      </c>
      <c r="C24" s="187" t="s">
        <v>93</v>
      </c>
      <c r="D24" s="183">
        <f t="shared" si="111"/>
        <v>2124.6666610169996</v>
      </c>
      <c r="E24" s="183">
        <f t="shared" si="112"/>
        <v>1729.087604241</v>
      </c>
      <c r="F24" s="183">
        <f t="shared" si="113"/>
        <v>1972.5028509600002</v>
      </c>
      <c r="G24" s="183">
        <f t="shared" si="114"/>
        <v>2962.7900070690011</v>
      </c>
      <c r="H24" s="183">
        <f t="shared" si="115"/>
        <v>-350.27100205100021</v>
      </c>
      <c r="I24" s="183">
        <f t="shared" si="116"/>
        <v>1367.1204904859997</v>
      </c>
      <c r="J24" s="183">
        <f t="shared" si="117"/>
        <v>1785.2266813409997</v>
      </c>
      <c r="K24" s="183">
        <f t="shared" si="118"/>
        <v>4435.3876895990006</v>
      </c>
      <c r="L24" s="183">
        <f t="shared" si="61"/>
        <v>2092.3984126119994</v>
      </c>
      <c r="M24" s="183">
        <f t="shared" si="10"/>
        <v>2164.020005675</v>
      </c>
      <c r="N24" s="183">
        <f>+SUM(BC24:BE24)</f>
        <v>1501.7223188959997</v>
      </c>
      <c r="O24" s="183">
        <f>+SUM(BF24:BH24)</f>
        <v>248.77923148600004</v>
      </c>
      <c r="P24" s="183">
        <f>+SUM(BI24:BK24)</f>
        <v>3.5266164339999859</v>
      </c>
      <c r="Q24" s="183">
        <f>+SUM(BL24:BN24)</f>
        <v>370.63849420099996</v>
      </c>
      <c r="R24" s="183">
        <f>+SUM(BO24:BQ24)</f>
        <v>-16.475269691999969</v>
      </c>
      <c r="S24" s="183">
        <f>+SUM(BR24:BT24)</f>
        <v>259.01671096000007</v>
      </c>
      <c r="T24" s="183">
        <f>+SUM(BU24:BW24)</f>
        <v>593.20747956399998</v>
      </c>
      <c r="U24" s="183">
        <f>+SUM(BX24:BZ24)</f>
        <v>893.33868340899994</v>
      </c>
      <c r="V24" s="183">
        <f>+SUM(CA24:CC24)</f>
        <v>821.48837421000007</v>
      </c>
      <c r="W24" s="183">
        <f>+SUM(CD24:CF24)</f>
        <v>196.73118355999998</v>
      </c>
      <c r="X24" s="183">
        <f>+SUM(CG24:CI24)</f>
        <v>347.33207900999992</v>
      </c>
      <c r="Y24" s="183">
        <f>+SUM(CJ24:CL24)</f>
        <v>606.95121418000008</v>
      </c>
      <c r="Z24" s="183">
        <f>+SUM(CM24:CO24)</f>
        <v>901.42985567000017</v>
      </c>
      <c r="AA24" s="183">
        <f>+SUM(CP24:CR24)</f>
        <v>1546.7778983600003</v>
      </c>
      <c r="AB24" s="183">
        <f>+SUM(CS24:CU24)</f>
        <v>55.176815028999968</v>
      </c>
      <c r="AC24" s="183">
        <f>+SUM(CV24:CX24)</f>
        <v>459.40543800999995</v>
      </c>
      <c r="AD24" s="183">
        <f>+SUM(CY24:DA24)</f>
        <v>-517.74941368900011</v>
      </c>
      <c r="AE24" s="183">
        <f>+SUM(DB24:DD24)</f>
        <v>-246.09676046199999</v>
      </c>
      <c r="AF24" s="183">
        <f>+SUM(DE24:DG24)</f>
        <v>-365.44841079700007</v>
      </c>
      <c r="AG24" s="183">
        <f>+SUM(DH24:DJ24)</f>
        <v>779.02358289699998</v>
      </c>
      <c r="AH24" s="183">
        <f>+SUM(DK24:DM24)</f>
        <v>-274.95668604000002</v>
      </c>
      <c r="AI24" s="183">
        <f>+SUM(DN24:DP24)</f>
        <v>-376.27213864100008</v>
      </c>
      <c r="AJ24" s="183">
        <f>+SUM(DQ24:DS24)</f>
        <v>1012.1850806179999</v>
      </c>
      <c r="AK24" s="183">
        <f>+SUM(DT24:DV24)</f>
        <v>1006.1642345489998</v>
      </c>
      <c r="AL24" s="183">
        <f>+SUM(DW24:DY24)</f>
        <v>445.55626479899985</v>
      </c>
      <c r="AM24" s="183">
        <f>+SUM(DZ24:EB24)</f>
        <v>826.9179598909999</v>
      </c>
      <c r="AN24" s="183">
        <f>+SUM(EC24:EE24)</f>
        <v>-217.54552751899999</v>
      </c>
      <c r="AO24" s="183">
        <f>+SUM(EF24:EH24)</f>
        <v>730.29798416999984</v>
      </c>
      <c r="AP24" s="183">
        <f>+SUM(EI24:EK24)</f>
        <v>-464.2338800980001</v>
      </c>
      <c r="AQ24" s="183">
        <f>+SUM(EL24:EN24)</f>
        <v>44.99961044700018</v>
      </c>
      <c r="AR24" s="183">
        <f>+SUM(EO24:EQ24)</f>
        <v>-30.949166861000066</v>
      </c>
      <c r="AS24" s="183">
        <f>+SUM(ER24:ET24)</f>
        <v>4885.5711261110009</v>
      </c>
      <c r="AT24" s="183">
        <f t="shared" si="119"/>
        <v>55.688846094000041</v>
      </c>
      <c r="AU24" s="183">
        <f t="shared" si="120"/>
        <v>-46.606202529000001</v>
      </c>
      <c r="AV24" s="183">
        <f t="shared" si="121"/>
        <v>14.472655557999961</v>
      </c>
      <c r="AW24" s="183">
        <f t="shared" si="122"/>
        <v>2068.8431134889997</v>
      </c>
      <c r="AX24" s="183">
        <f t="shared" si="66"/>
        <v>309.50543082800004</v>
      </c>
      <c r="AY24" s="183">
        <f t="shared" si="67"/>
        <v>569.32818260499994</v>
      </c>
      <c r="AZ24" s="183">
        <f t="shared" si="13"/>
        <v>-33.233286810999992</v>
      </c>
      <c r="BA24" s="183">
        <f t="shared" si="14"/>
        <v>1318.419679053</v>
      </c>
      <c r="BB24" s="183">
        <f t="shared" si="15"/>
        <v>-197.979743662</v>
      </c>
      <c r="BC24" s="184">
        <v>41.12774283800001</v>
      </c>
      <c r="BD24" s="184">
        <v>1401.1040116759998</v>
      </c>
      <c r="BE24" s="184">
        <v>59.490564382000002</v>
      </c>
      <c r="BF24" s="184">
        <v>80.461681408000004</v>
      </c>
      <c r="BG24" s="184">
        <v>17.161981270000005</v>
      </c>
      <c r="BH24" s="184">
        <v>151.15556880800003</v>
      </c>
      <c r="BI24" s="184">
        <v>70.320811190999976</v>
      </c>
      <c r="BJ24" s="184">
        <v>-74.099006739999993</v>
      </c>
      <c r="BK24" s="184">
        <v>7.3048119830000031</v>
      </c>
      <c r="BL24" s="184">
        <v>61.835235820000015</v>
      </c>
      <c r="BM24" s="184">
        <v>248.86095014799994</v>
      </c>
      <c r="BN24" s="184">
        <v>59.942308232999999</v>
      </c>
      <c r="BO24" s="184">
        <v>41.74726038499999</v>
      </c>
      <c r="BP24" s="184">
        <v>83.333917223000014</v>
      </c>
      <c r="BQ24" s="184">
        <v>-141.55644729999997</v>
      </c>
      <c r="BR24" s="184">
        <v>31.227336651000016</v>
      </c>
      <c r="BS24" s="184">
        <v>371.18320547300004</v>
      </c>
      <c r="BT24" s="184">
        <v>-143.39383116400001</v>
      </c>
      <c r="BU24" s="184">
        <v>73.643284664000021</v>
      </c>
      <c r="BV24" s="184">
        <v>163.45710136299999</v>
      </c>
      <c r="BW24" s="184">
        <v>356.10709353699997</v>
      </c>
      <c r="BX24" s="184">
        <v>35.721772231000003</v>
      </c>
      <c r="BY24" s="184">
        <v>173.83348447999998</v>
      </c>
      <c r="BZ24" s="184">
        <v>683.78342669799997</v>
      </c>
      <c r="CA24" s="184">
        <v>83.72634004999999</v>
      </c>
      <c r="CB24" s="184">
        <v>862.56681055000013</v>
      </c>
      <c r="CC24" s="184">
        <v>-124.80477638999999</v>
      </c>
      <c r="CD24" s="184">
        <v>171.15059206999999</v>
      </c>
      <c r="CE24" s="184">
        <v>28.228874099999999</v>
      </c>
      <c r="CF24" s="184">
        <v>-2.6482826100000185</v>
      </c>
      <c r="CG24" s="184">
        <v>334.68158638999995</v>
      </c>
      <c r="CH24" s="184">
        <v>-1.5942180000000028</v>
      </c>
      <c r="CI24" s="184">
        <v>14.244710619999994</v>
      </c>
      <c r="CJ24" s="184">
        <v>-19.533361100000004</v>
      </c>
      <c r="CK24" s="184">
        <v>275.95529521000003</v>
      </c>
      <c r="CL24" s="184">
        <v>350.52928007000003</v>
      </c>
      <c r="CM24" s="184">
        <v>153.68304961000001</v>
      </c>
      <c r="CN24" s="184">
        <v>883.99192304000007</v>
      </c>
      <c r="CO24" s="184">
        <v>-136.24511698000001</v>
      </c>
      <c r="CP24" s="184">
        <v>152.54655968000003</v>
      </c>
      <c r="CQ24" s="184">
        <v>16.534198659999998</v>
      </c>
      <c r="CR24" s="184">
        <v>1377.6971400200002</v>
      </c>
      <c r="CS24" s="184">
        <v>77.504237419999981</v>
      </c>
      <c r="CT24" s="184">
        <v>-31.657653676999995</v>
      </c>
      <c r="CU24" s="184">
        <v>9.3302312859999859</v>
      </c>
      <c r="CV24" s="184">
        <v>18.187776070000002</v>
      </c>
      <c r="CW24" s="184">
        <v>200.51198834999997</v>
      </c>
      <c r="CX24" s="184">
        <v>240.70567358999998</v>
      </c>
      <c r="CY24" s="184">
        <v>-308.84061710000003</v>
      </c>
      <c r="CZ24" s="184">
        <v>80.901295049999987</v>
      </c>
      <c r="DA24" s="184">
        <v>-289.81009163900006</v>
      </c>
      <c r="DB24" s="184">
        <v>76.73240287000003</v>
      </c>
      <c r="DC24" s="184">
        <v>-24.508811042000005</v>
      </c>
      <c r="DD24" s="184">
        <v>-298.32035229000002</v>
      </c>
      <c r="DE24" s="184">
        <v>57.991147485999996</v>
      </c>
      <c r="DF24" s="184">
        <v>16.247899280000009</v>
      </c>
      <c r="DG24" s="184">
        <v>-439.68745756300007</v>
      </c>
      <c r="DH24" s="184">
        <v>568.59987449300002</v>
      </c>
      <c r="DI24" s="184">
        <v>93.221474659999998</v>
      </c>
      <c r="DJ24" s="184">
        <v>117.20223374399998</v>
      </c>
      <c r="DK24" s="184">
        <v>57.267266970000001</v>
      </c>
      <c r="DL24" s="184">
        <v>73.353491869999999</v>
      </c>
      <c r="DM24" s="184">
        <v>-405.57744488000003</v>
      </c>
      <c r="DN24" s="184">
        <v>-33.326299301999995</v>
      </c>
      <c r="DO24" s="184">
        <v>-73.969614107000012</v>
      </c>
      <c r="DP24" s="184">
        <v>-268.97622523200005</v>
      </c>
      <c r="DQ24" s="184">
        <v>483.75365569199994</v>
      </c>
      <c r="DR24" s="184">
        <v>502.81056604000003</v>
      </c>
      <c r="DS24" s="184">
        <v>25.620858885999986</v>
      </c>
      <c r="DT24" s="184">
        <v>349.96146895800001</v>
      </c>
      <c r="DU24" s="184">
        <v>-99.648738382000005</v>
      </c>
      <c r="DV24" s="184">
        <v>755.85150397299981</v>
      </c>
      <c r="DW24" s="184">
        <v>176.21054028899994</v>
      </c>
      <c r="DX24" s="184">
        <v>-70.107526988999993</v>
      </c>
      <c r="DY24" s="184">
        <v>339.45325149899992</v>
      </c>
      <c r="DZ24" s="184">
        <v>-121.09334238899999</v>
      </c>
      <c r="EA24" s="184">
        <v>590.0749185709999</v>
      </c>
      <c r="EB24" s="184">
        <v>357.93638370899998</v>
      </c>
      <c r="EC24" s="184">
        <v>101.96388617700005</v>
      </c>
      <c r="ED24" s="184">
        <v>-96.291074990000013</v>
      </c>
      <c r="EE24" s="184">
        <v>-223.21833870600003</v>
      </c>
      <c r="EF24" s="184">
        <v>-50.135183263000002</v>
      </c>
      <c r="EG24" s="184">
        <v>35.654574587000013</v>
      </c>
      <c r="EH24" s="184">
        <v>744.77859284599981</v>
      </c>
      <c r="EI24" s="184">
        <v>-56.813256410000022</v>
      </c>
      <c r="EJ24" s="184">
        <v>-109.284457535</v>
      </c>
      <c r="EK24" s="184">
        <v>-298.13616615300009</v>
      </c>
      <c r="EL24" s="184">
        <v>-887.18260783299991</v>
      </c>
      <c r="EM24" s="184">
        <v>1337.2053934810001</v>
      </c>
      <c r="EN24" s="184">
        <v>-405.02317520100002</v>
      </c>
      <c r="EO24" s="184">
        <v>98.955359391000002</v>
      </c>
      <c r="EP24" s="184">
        <v>23.886813497999988</v>
      </c>
      <c r="EQ24" s="184">
        <v>-153.79133975000005</v>
      </c>
      <c r="ER24" s="184">
        <v>1920.2482826759999</v>
      </c>
      <c r="ES24" s="184">
        <v>-20.91414225299998</v>
      </c>
      <c r="ET24" s="184">
        <v>2986.2369856880005</v>
      </c>
      <c r="EU24" s="184">
        <v>-139.66345182000001</v>
      </c>
      <c r="EV24" s="184">
        <v>127.42287716100002</v>
      </c>
      <c r="EW24" s="184">
        <v>67.929420753000031</v>
      </c>
      <c r="EX24" s="184">
        <v>110.87956331900003</v>
      </c>
      <c r="EY24" s="184">
        <v>-1.6472532680000107</v>
      </c>
      <c r="EZ24" s="184">
        <v>-155.83851258000001</v>
      </c>
      <c r="FA24" s="184">
        <v>-21.343831378000022</v>
      </c>
      <c r="FB24" s="184">
        <v>21.077246285999998</v>
      </c>
      <c r="FC24" s="184">
        <v>14.739240649999985</v>
      </c>
      <c r="FD24" s="184">
        <v>1104.7971706589999</v>
      </c>
      <c r="FE24" s="184">
        <v>-62.733683239999991</v>
      </c>
      <c r="FF24" s="184">
        <v>1026.7796260699997</v>
      </c>
      <c r="FG24" s="184">
        <v>-162.401198618</v>
      </c>
      <c r="FH24" s="184">
        <v>-35.041932383999999</v>
      </c>
      <c r="FI24" s="184">
        <v>506.94856183000007</v>
      </c>
      <c r="FJ24" s="184">
        <v>-228.496542242</v>
      </c>
      <c r="FK24" s="184">
        <v>8.9778314030000157</v>
      </c>
      <c r="FL24" s="184">
        <v>788.84689344399999</v>
      </c>
      <c r="FM24" s="184">
        <v>67.899152174000022</v>
      </c>
      <c r="FN24" s="184">
        <v>-24.854113463000012</v>
      </c>
      <c r="FO24" s="184">
        <v>-76.278325522000003</v>
      </c>
      <c r="FP24" s="184">
        <v>-462.30787341500002</v>
      </c>
      <c r="FQ24" s="184">
        <v>-46.189143372000011</v>
      </c>
      <c r="FR24" s="184">
        <v>1826.9166958399999</v>
      </c>
      <c r="FS24" s="184">
        <v>-104.30493382000002</v>
      </c>
      <c r="FT24" s="184">
        <v>-44.324217445000002</v>
      </c>
      <c r="FU24" s="184">
        <v>-49.350592396999993</v>
      </c>
      <c r="FV24" s="184">
        <v>-139.433578901</v>
      </c>
      <c r="FW24" s="184">
        <v>608.29954858699989</v>
      </c>
    </row>
    <row r="25" spans="2:179">
      <c r="B25" s="186"/>
      <c r="C25" s="187"/>
      <c r="D25" s="183"/>
      <c r="E25" s="183"/>
      <c r="F25" s="183"/>
      <c r="G25" s="183"/>
      <c r="H25" s="183"/>
      <c r="I25" s="183"/>
      <c r="J25" s="183"/>
      <c r="K25" s="183"/>
      <c r="L25" s="183"/>
      <c r="M25" s="183">
        <f t="shared" si="10"/>
        <v>0</v>
      </c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242"/>
      <c r="AU25" s="242"/>
      <c r="AV25" s="242"/>
      <c r="AW25" s="242"/>
      <c r="AX25" s="242">
        <f t="shared" si="66"/>
        <v>0</v>
      </c>
      <c r="AY25" s="242">
        <f t="shared" si="67"/>
        <v>0</v>
      </c>
      <c r="AZ25" s="242">
        <f t="shared" si="13"/>
        <v>0</v>
      </c>
      <c r="BA25" s="242">
        <f t="shared" si="14"/>
        <v>0</v>
      </c>
      <c r="BB25" s="242">
        <f t="shared" si="15"/>
        <v>0</v>
      </c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</row>
    <row r="26" spans="2:179">
      <c r="B26" s="185">
        <v>23</v>
      </c>
      <c r="C26" s="178" t="s">
        <v>94</v>
      </c>
      <c r="D26" s="180">
        <f t="shared" ref="D26:AS26" si="123">+SUM(D27:D29)</f>
        <v>3203.428241640795</v>
      </c>
      <c r="E26" s="180">
        <f t="shared" si="123"/>
        <v>1281.5724161396581</v>
      </c>
      <c r="F26" s="180">
        <f t="shared" si="123"/>
        <v>1445.9364329551911</v>
      </c>
      <c r="G26" s="180">
        <f t="shared" si="123"/>
        <v>417.11106892346504</v>
      </c>
      <c r="H26" s="180">
        <f t="shared" si="123"/>
        <v>994.98060615230395</v>
      </c>
      <c r="I26" s="180">
        <f t="shared" si="123"/>
        <v>547.02442413528138</v>
      </c>
      <c r="J26" s="180">
        <f t="shared" si="123"/>
        <v>912.24284036034737</v>
      </c>
      <c r="K26" s="180">
        <f t="shared" si="123"/>
        <v>2170.4048292309567</v>
      </c>
      <c r="L26" s="180">
        <f t="shared" si="61"/>
        <v>566.06354097095254</v>
      </c>
      <c r="M26" s="180">
        <f t="shared" si="10"/>
        <v>516.33127968999963</v>
      </c>
      <c r="N26" s="180">
        <f t="shared" si="123"/>
        <v>709.8188515825716</v>
      </c>
      <c r="O26" s="180">
        <f t="shared" si="123"/>
        <v>421.41710583723727</v>
      </c>
      <c r="P26" s="180">
        <f t="shared" si="123"/>
        <v>235.84185722287043</v>
      </c>
      <c r="Q26" s="180">
        <f t="shared" si="123"/>
        <v>1836.3504269981161</v>
      </c>
      <c r="R26" s="180">
        <f t="shared" si="123"/>
        <v>-453.7781745095989</v>
      </c>
      <c r="S26" s="180">
        <f t="shared" si="123"/>
        <v>631.55580321731316</v>
      </c>
      <c r="T26" s="180">
        <f t="shared" si="123"/>
        <v>981.91930384972329</v>
      </c>
      <c r="U26" s="180">
        <f t="shared" si="123"/>
        <v>121.87548358222057</v>
      </c>
      <c r="V26" s="180">
        <f t="shared" si="123"/>
        <v>8.7071415484659838</v>
      </c>
      <c r="W26" s="180">
        <f t="shared" si="123"/>
        <v>556.87955099693238</v>
      </c>
      <c r="X26" s="180">
        <f t="shared" si="123"/>
        <v>268.42958546570765</v>
      </c>
      <c r="Y26" s="180">
        <f t="shared" si="123"/>
        <v>611.92015494408554</v>
      </c>
      <c r="Z26" s="180">
        <f t="shared" si="123"/>
        <v>-195.46022875018559</v>
      </c>
      <c r="AA26" s="180">
        <f t="shared" si="123"/>
        <v>-150.86414181855162</v>
      </c>
      <c r="AB26" s="180">
        <f t="shared" si="123"/>
        <v>-555.243993480418</v>
      </c>
      <c r="AC26" s="180">
        <f t="shared" si="123"/>
        <v>1318.6794329726204</v>
      </c>
      <c r="AD26" s="180">
        <f t="shared" si="123"/>
        <v>-1727.0007132981912</v>
      </c>
      <c r="AE26" s="180">
        <f t="shared" si="123"/>
        <v>315.74458553801867</v>
      </c>
      <c r="AF26" s="180">
        <f t="shared" si="123"/>
        <v>1158.6832488147843</v>
      </c>
      <c r="AG26" s="180">
        <f t="shared" si="123"/>
        <v>1247.5534850976924</v>
      </c>
      <c r="AH26" s="180">
        <f t="shared" si="123"/>
        <v>-808.73147710679689</v>
      </c>
      <c r="AI26" s="180">
        <f t="shared" si="123"/>
        <v>658.67669449161622</v>
      </c>
      <c r="AJ26" s="180">
        <f t="shared" si="123"/>
        <v>484.54105974545985</v>
      </c>
      <c r="AK26" s="180">
        <f t="shared" si="123"/>
        <v>212.53814700500226</v>
      </c>
      <c r="AL26" s="180">
        <f t="shared" si="123"/>
        <v>354.39579031999631</v>
      </c>
      <c r="AM26" s="180">
        <f t="shared" si="123"/>
        <v>-125.30590756965248</v>
      </c>
      <c r="AN26" s="180">
        <f t="shared" si="123"/>
        <v>603.41941010000346</v>
      </c>
      <c r="AO26" s="180">
        <f t="shared" si="123"/>
        <v>79.733547510000193</v>
      </c>
      <c r="AP26" s="180">
        <f t="shared" si="123"/>
        <v>1183.7589226180337</v>
      </c>
      <c r="AQ26" s="180">
        <f t="shared" si="123"/>
        <v>-205.22527292219971</v>
      </c>
      <c r="AR26" s="180">
        <f t="shared" si="123"/>
        <v>1662.6232408586984</v>
      </c>
      <c r="AS26" s="180">
        <f t="shared" si="123"/>
        <v>-470.7520613235763</v>
      </c>
      <c r="AT26" s="180">
        <f t="shared" si="119"/>
        <v>-35.803675466250183</v>
      </c>
      <c r="AU26" s="180">
        <f t="shared" si="120"/>
        <v>-405.53047923722966</v>
      </c>
      <c r="AV26" s="180">
        <f t="shared" si="121"/>
        <v>35.15562354006066</v>
      </c>
      <c r="AW26" s="180">
        <f t="shared" si="122"/>
        <v>972.24207213437171</v>
      </c>
      <c r="AX26" s="180">
        <f t="shared" si="66"/>
        <v>729.84924506999653</v>
      </c>
      <c r="AY26" s="180">
        <f t="shared" si="67"/>
        <v>-344.15706025999998</v>
      </c>
      <c r="AZ26" s="180">
        <f t="shared" si="13"/>
        <v>-282.86780941999683</v>
      </c>
      <c r="BA26" s="180">
        <f t="shared" si="14"/>
        <v>413.50690429999986</v>
      </c>
      <c r="BB26" s="180">
        <f t="shared" si="15"/>
        <v>699.83915548285938</v>
      </c>
      <c r="BC26" s="180">
        <v>515.84845956280287</v>
      </c>
      <c r="BD26" s="180">
        <v>34.239196007759546</v>
      </c>
      <c r="BE26" s="180">
        <v>159.73119601200744</v>
      </c>
      <c r="BF26" s="180">
        <v>636.37869761579327</v>
      </c>
      <c r="BG26" s="180">
        <v>-251.61743697237662</v>
      </c>
      <c r="BH26" s="180">
        <v>36.655845193821719</v>
      </c>
      <c r="BI26" s="180">
        <v>-711.85960460168542</v>
      </c>
      <c r="BJ26" s="180">
        <v>981.78844452237274</v>
      </c>
      <c r="BK26" s="180">
        <v>-34.086982697817234</v>
      </c>
      <c r="BL26" s="180">
        <v>16.702282213418229</v>
      </c>
      <c r="BM26" s="180">
        <v>480.95063000306209</v>
      </c>
      <c r="BN26" s="180">
        <v>1338.6975147816354</v>
      </c>
      <c r="BO26" s="180">
        <v>-284.53441755748196</v>
      </c>
      <c r="BP26" s="180">
        <v>164.64551175277325</v>
      </c>
      <c r="BQ26" s="180">
        <v>-333.88926870488945</v>
      </c>
      <c r="BR26" s="180">
        <v>-1.794531167541237</v>
      </c>
      <c r="BS26" s="180">
        <v>162.99886925659271</v>
      </c>
      <c r="BT26" s="180">
        <v>470.35146512826122</v>
      </c>
      <c r="BU26" s="180">
        <v>-388.73610095694323</v>
      </c>
      <c r="BV26" s="180">
        <v>313.85155885390719</v>
      </c>
      <c r="BW26" s="180">
        <v>1056.8038459527597</v>
      </c>
      <c r="BX26" s="180">
        <v>-170.32942080375909</v>
      </c>
      <c r="BY26" s="180">
        <v>-89.197887144958059</v>
      </c>
      <c r="BZ26" s="180">
        <v>381.40279153093695</v>
      </c>
      <c r="CA26" s="180">
        <v>180.80476319366272</v>
      </c>
      <c r="CB26" s="180">
        <v>270.97452140217518</v>
      </c>
      <c r="CC26" s="180">
        <v>-443.07214304737249</v>
      </c>
      <c r="CD26" s="180">
        <v>-186.57894787309456</v>
      </c>
      <c r="CE26" s="180">
        <v>2112.1431729351789</v>
      </c>
      <c r="CF26" s="180">
        <v>-1368.6846740651511</v>
      </c>
      <c r="CG26" s="180">
        <v>-120.59434973873496</v>
      </c>
      <c r="CH26" s="180">
        <v>64.274358188166048</v>
      </c>
      <c r="CI26" s="180">
        <v>324.74957701627642</v>
      </c>
      <c r="CJ26" s="180">
        <v>-138.67662626009547</v>
      </c>
      <c r="CK26" s="180">
        <v>-555.43366761444645</v>
      </c>
      <c r="CL26" s="180">
        <v>1306.0304488186287</v>
      </c>
      <c r="CM26" s="180">
        <v>-506.58252411391163</v>
      </c>
      <c r="CN26" s="180">
        <v>891.10023376003153</v>
      </c>
      <c r="CO26" s="180">
        <v>-579.97793839630697</v>
      </c>
      <c r="CP26" s="180">
        <v>-193.50341958002215</v>
      </c>
      <c r="CQ26" s="180">
        <v>480.89250077316069</v>
      </c>
      <c r="CR26" s="180">
        <v>-438.25322301169035</v>
      </c>
      <c r="CS26" s="180">
        <v>-183.11062079143568</v>
      </c>
      <c r="CT26" s="180">
        <v>-410.40766446879519</v>
      </c>
      <c r="CU26" s="180">
        <v>38.27429177981297</v>
      </c>
      <c r="CV26" s="180">
        <v>339.25812703203388</v>
      </c>
      <c r="CW26" s="180">
        <v>242.70248781821823</v>
      </c>
      <c r="CX26" s="180">
        <v>736.71881812236825</v>
      </c>
      <c r="CY26" s="180">
        <v>-1389.2051705702897</v>
      </c>
      <c r="CZ26" s="180">
        <v>91.215583523522298</v>
      </c>
      <c r="DA26" s="180">
        <v>-429.01112625142372</v>
      </c>
      <c r="DB26" s="180">
        <v>-411.7354943713928</v>
      </c>
      <c r="DC26" s="180">
        <v>196.33317143296557</v>
      </c>
      <c r="DD26" s="180">
        <v>531.14690847644601</v>
      </c>
      <c r="DE26" s="180">
        <v>488.68957309904266</v>
      </c>
      <c r="DF26" s="180">
        <v>578.48634495576562</v>
      </c>
      <c r="DG26" s="180">
        <v>91.507330759976611</v>
      </c>
      <c r="DH26" s="180">
        <v>-426.49552869471427</v>
      </c>
      <c r="DI26" s="180">
        <v>-110.25254686603799</v>
      </c>
      <c r="DJ26" s="180">
        <v>1784.3015606584447</v>
      </c>
      <c r="DK26" s="180">
        <v>-420.79504131105722</v>
      </c>
      <c r="DL26" s="180">
        <v>-429.30513894537097</v>
      </c>
      <c r="DM26" s="180">
        <v>41.36870314963052</v>
      </c>
      <c r="DN26" s="180">
        <v>418.31870508827376</v>
      </c>
      <c r="DO26" s="180">
        <v>31.378587521667072</v>
      </c>
      <c r="DP26" s="180">
        <v>208.97940188166828</v>
      </c>
      <c r="DQ26" s="180">
        <v>-117.3685887183361</v>
      </c>
      <c r="DR26" s="180">
        <v>504.61097560166854</v>
      </c>
      <c r="DS26" s="180">
        <v>97.298672862127063</v>
      </c>
      <c r="DT26" s="180">
        <v>-468.35527877833016</v>
      </c>
      <c r="DU26" s="180">
        <v>509.59707504166312</v>
      </c>
      <c r="DV26" s="180">
        <v>171.2963507416697</v>
      </c>
      <c r="DW26" s="180">
        <v>-499.25014545333295</v>
      </c>
      <c r="DX26" s="180">
        <v>-50.130525503336216</v>
      </c>
      <c r="DY26" s="180">
        <v>903.77646127666605</v>
      </c>
      <c r="DZ26" s="180">
        <v>-51.874657993331461</v>
      </c>
      <c r="EA26" s="180">
        <v>-165.63368131333215</v>
      </c>
      <c r="EB26" s="180">
        <v>92.202431737009846</v>
      </c>
      <c r="EC26" s="180">
        <v>-295.37274213333029</v>
      </c>
      <c r="ED26" s="180">
        <v>94.522599066664895</v>
      </c>
      <c r="EE26" s="180">
        <v>804.26955316666908</v>
      </c>
      <c r="EF26" s="180">
        <v>-540.38976372333559</v>
      </c>
      <c r="EG26" s="180">
        <v>377.99240077666775</v>
      </c>
      <c r="EH26" s="180">
        <v>534.78673133666928</v>
      </c>
      <c r="EI26" s="180">
        <v>344.96947666925661</v>
      </c>
      <c r="EJ26" s="180">
        <v>251.18649552927411</v>
      </c>
      <c r="EK26" s="180">
        <v>587.60295041950144</v>
      </c>
      <c r="EL26" s="180">
        <v>-45.016560989047946</v>
      </c>
      <c r="EM26" s="180">
        <v>-115.41009395270476</v>
      </c>
      <c r="EN26" s="180">
        <v>-44.798617980447233</v>
      </c>
      <c r="EO26" s="180">
        <v>251.07163704209773</v>
      </c>
      <c r="EP26" s="180">
        <v>1500.2854310945249</v>
      </c>
      <c r="EQ26" s="180">
        <v>-88.733827277924377</v>
      </c>
      <c r="ER26" s="180">
        <v>-1096.8588781236224</v>
      </c>
      <c r="ES26" s="180">
        <v>968.58450649560223</v>
      </c>
      <c r="ET26" s="180">
        <v>-342.47768969555494</v>
      </c>
      <c r="EU26" s="180">
        <v>238.88974375339967</v>
      </c>
      <c r="EV26" s="180">
        <v>-169.98296154214461</v>
      </c>
      <c r="EW26" s="180">
        <v>-104.71045767750525</v>
      </c>
      <c r="EX26" s="180">
        <v>54.643426872414864</v>
      </c>
      <c r="EY26" s="180">
        <v>178.32283085912837</v>
      </c>
      <c r="EZ26" s="180">
        <v>-638.49673696877289</v>
      </c>
      <c r="FA26" s="180">
        <v>124.80291372335539</v>
      </c>
      <c r="FB26" s="180">
        <v>-56.017874916798633</v>
      </c>
      <c r="FC26" s="180">
        <v>-33.629415266496096</v>
      </c>
      <c r="FD26" s="180">
        <v>66.842582764992812</v>
      </c>
      <c r="FE26" s="180">
        <v>897.69498246480487</v>
      </c>
      <c r="FF26" s="180">
        <v>7.7045069045740604</v>
      </c>
      <c r="FG26" s="180">
        <v>1006.5312934033301</v>
      </c>
      <c r="FH26" s="180">
        <v>440.25582517332867</v>
      </c>
      <c r="FI26" s="180">
        <v>-716.93787350666219</v>
      </c>
      <c r="FJ26" s="180">
        <v>1442.6452461333363</v>
      </c>
      <c r="FK26" s="180">
        <v>-437.41982077666927</v>
      </c>
      <c r="FL26" s="180">
        <v>-1349.3824856166671</v>
      </c>
      <c r="FM26" s="180">
        <v>-126.56530055666165</v>
      </c>
      <c r="FN26" s="180">
        <v>411.27449177333011</v>
      </c>
      <c r="FO26" s="180">
        <v>-567.57700063666528</v>
      </c>
      <c r="FP26" s="180">
        <v>11.541886593323923</v>
      </c>
      <c r="FQ26" s="180">
        <v>790.56249384334342</v>
      </c>
      <c r="FR26" s="180">
        <v>-388.59747613666752</v>
      </c>
      <c r="FS26" s="180">
        <v>-62.404456293809574</v>
      </c>
      <c r="FT26" s="180">
        <v>803.36506610333356</v>
      </c>
      <c r="FU26" s="180">
        <v>-41.121454326664512</v>
      </c>
      <c r="FV26" s="180">
        <v>593.58760449333226</v>
      </c>
      <c r="FW26" s="180">
        <v>136.75355322333417</v>
      </c>
    </row>
    <row r="27" spans="2:179">
      <c r="B27" s="186">
        <v>231</v>
      </c>
      <c r="C27" s="191" t="s">
        <v>116</v>
      </c>
      <c r="D27" s="183">
        <f t="shared" ref="D27:D29" si="124">+SUM(BC27:BN27)</f>
        <v>1312.5180767300003</v>
      </c>
      <c r="E27" s="183">
        <f t="shared" ref="E27:E29" si="125">+SUM(BO27:BZ27)</f>
        <v>902.98974335000082</v>
      </c>
      <c r="F27" s="183">
        <f t="shared" ref="F27:F29" si="126">+SUM(CA27:CL27)</f>
        <v>1444.7516909600001</v>
      </c>
      <c r="G27" s="183">
        <f t="shared" ref="G27:G29" si="127">+SUM(CM27:CX27)</f>
        <v>11.997658004736536</v>
      </c>
      <c r="H27" s="183">
        <f t="shared" ref="H27:H29" si="128">+SUM(CY27:DJ27)</f>
        <v>1806.1633030918435</v>
      </c>
      <c r="I27" s="183">
        <f t="shared" ref="I27:I29" si="129">+SUM(DK27:DV27)</f>
        <v>289.24644530000251</v>
      </c>
      <c r="J27" s="183">
        <f t="shared" ref="J27:J29" si="130">+SUM(DW27:EH27)</f>
        <v>1469.7990850825422</v>
      </c>
      <c r="K27" s="183">
        <f t="shared" ref="K27:K29" si="131">+SUM(EI27:ET27)</f>
        <v>1969.0869830284157</v>
      </c>
      <c r="L27" s="183">
        <f t="shared" si="61"/>
        <v>73.904038320953987</v>
      </c>
      <c r="M27" s="183">
        <f t="shared" si="10"/>
        <v>401.34619826999767</v>
      </c>
      <c r="N27" s="183">
        <f>+SUM(BC27:BE27)</f>
        <v>838.4854600199991</v>
      </c>
      <c r="O27" s="183">
        <f>+SUM(BF27:BH27)</f>
        <v>552.7050473300128</v>
      </c>
      <c r="P27" s="183">
        <f>+SUM(BI27:BK27)</f>
        <v>-1116.2354830300167</v>
      </c>
      <c r="Q27" s="183">
        <f>+SUM(BL27:BN27)</f>
        <v>1037.5630524100052</v>
      </c>
      <c r="R27" s="183">
        <f>+SUM(BO27:BQ27)</f>
        <v>70.68422873999998</v>
      </c>
      <c r="S27" s="183">
        <f>+SUM(BR27:BT27)</f>
        <v>699.02164690000097</v>
      </c>
      <c r="T27" s="183">
        <f>+SUM(BU27:BW27)</f>
        <v>-362.47303872000157</v>
      </c>
      <c r="U27" s="183">
        <f>+SUM(BX27:BZ27)</f>
        <v>495.75690643000144</v>
      </c>
      <c r="V27" s="183">
        <f>+SUM(CA27:CC27)</f>
        <v>507.57441621999965</v>
      </c>
      <c r="W27" s="183">
        <f>+SUM(CD27:CF27)</f>
        <v>-123.03494412999862</v>
      </c>
      <c r="X27" s="183">
        <f>+SUM(CG27:CI27)</f>
        <v>915.40857752999932</v>
      </c>
      <c r="Y27" s="183">
        <f>+SUM(CJ27:CL27)</f>
        <v>144.80364134000024</v>
      </c>
      <c r="Z27" s="183">
        <f>+SUM(CM27:CO27)</f>
        <v>-176.40792125881796</v>
      </c>
      <c r="AA27" s="183">
        <f>+SUM(CP27:CR27)</f>
        <v>-123.36116419881614</v>
      </c>
      <c r="AB27" s="183">
        <f>+SUM(CS27:CU27)</f>
        <v>-81.599182538814262</v>
      </c>
      <c r="AC27" s="183">
        <f>+SUM(CV27:CX27)</f>
        <v>393.3659260011849</v>
      </c>
      <c r="AD27" s="183">
        <f>+SUM(CY27:DA27)</f>
        <v>-819.29053967703885</v>
      </c>
      <c r="AE27" s="183">
        <f>+SUM(DB27:DD27)</f>
        <v>380.60477628296167</v>
      </c>
      <c r="AF27" s="183">
        <f>+SUM(DE27:DG27)</f>
        <v>990.98395150296074</v>
      </c>
      <c r="AG27" s="183">
        <f>+SUM(DH27:DJ27)</f>
        <v>1253.86511498296</v>
      </c>
      <c r="AH27" s="183">
        <f>+SUM(DK27:DM27)</f>
        <v>-877.07158096499938</v>
      </c>
      <c r="AI27" s="183">
        <f>+SUM(DN27:DP27)</f>
        <v>167.95626128500271</v>
      </c>
      <c r="AJ27" s="183">
        <f>+SUM(DQ27:DS27)</f>
        <v>380.07167032499751</v>
      </c>
      <c r="AK27" s="183">
        <f>+SUM(DT27:DV27)</f>
        <v>618.29009465500167</v>
      </c>
      <c r="AL27" s="183">
        <f>+SUM(DW27:DY27)</f>
        <v>540.08339222999689</v>
      </c>
      <c r="AM27" s="183">
        <f>+SUM(DZ27:EB27)</f>
        <v>161.65443128000061</v>
      </c>
      <c r="AN27" s="183">
        <f>+SUM(EC27:EE27)</f>
        <v>549.30628574000343</v>
      </c>
      <c r="AO27" s="183">
        <f>+SUM(EF27:EH27)</f>
        <v>218.75497583254128</v>
      </c>
      <c r="AP27" s="183">
        <f>+SUM(EI27:EK27)</f>
        <v>1011.9222905254927</v>
      </c>
      <c r="AQ27" s="183">
        <f>+SUM(EL27:EN27)</f>
        <v>-164.94741689219939</v>
      </c>
      <c r="AR27" s="183">
        <f>+SUM(EO27:EQ27)</f>
        <v>1619.5065929886982</v>
      </c>
      <c r="AS27" s="183">
        <f>+SUM(ER27:ET27)</f>
        <v>-497.39448359357618</v>
      </c>
      <c r="AT27" s="183">
        <f t="shared" si="119"/>
        <v>-70.642387716250823</v>
      </c>
      <c r="AU27" s="183">
        <f t="shared" si="120"/>
        <v>-875.70620661722876</v>
      </c>
      <c r="AV27" s="183">
        <f t="shared" si="121"/>
        <v>73.275504150062147</v>
      </c>
      <c r="AW27" s="183">
        <f t="shared" si="122"/>
        <v>946.97712850437142</v>
      </c>
      <c r="AX27" s="183">
        <f t="shared" si="66"/>
        <v>663.31241390999412</v>
      </c>
      <c r="AY27" s="183">
        <f t="shared" si="67"/>
        <v>-216.28342387999783</v>
      </c>
      <c r="AZ27" s="183">
        <f t="shared" si="13"/>
        <v>-237.45343684999955</v>
      </c>
      <c r="BA27" s="183">
        <f t="shared" si="14"/>
        <v>191.77064509000093</v>
      </c>
      <c r="BB27" s="183">
        <f t="shared" si="15"/>
        <v>439.64074102285917</v>
      </c>
      <c r="BC27" s="184">
        <v>558.3931406100005</v>
      </c>
      <c r="BD27" s="184">
        <v>77.19370328999878</v>
      </c>
      <c r="BE27" s="184">
        <v>202.89861611999982</v>
      </c>
      <c r="BF27" s="184">
        <v>679.7685672099883</v>
      </c>
      <c r="BG27" s="184">
        <v>-207.66953121999393</v>
      </c>
      <c r="BH27" s="184">
        <v>80.606011340018483</v>
      </c>
      <c r="BI27" s="184">
        <v>-883.73461434999172</v>
      </c>
      <c r="BJ27" s="184">
        <v>-201.2711975299809</v>
      </c>
      <c r="BK27" s="184">
        <v>-31.229671150044169</v>
      </c>
      <c r="BL27" s="184">
        <v>16.908799960015131</v>
      </c>
      <c r="BM27" s="184">
        <v>489.67197906997694</v>
      </c>
      <c r="BN27" s="184">
        <v>530.982273380013</v>
      </c>
      <c r="BO27" s="184">
        <v>-64.786106886667312</v>
      </c>
      <c r="BP27" s="184">
        <v>273.30406248333713</v>
      </c>
      <c r="BQ27" s="184">
        <v>-137.83372685666984</v>
      </c>
      <c r="BR27" s="184">
        <v>127.54795289333276</v>
      </c>
      <c r="BS27" s="184">
        <v>489.18511954333405</v>
      </c>
      <c r="BT27" s="184">
        <v>82.288574463334157</v>
      </c>
      <c r="BU27" s="184">
        <v>-410.53202765666788</v>
      </c>
      <c r="BV27" s="184">
        <v>-70.250235466666254</v>
      </c>
      <c r="BW27" s="184">
        <v>118.30922440333256</v>
      </c>
      <c r="BX27" s="184">
        <v>28.306771993332632</v>
      </c>
      <c r="BY27" s="184">
        <v>302.63559352333471</v>
      </c>
      <c r="BZ27" s="184">
        <v>164.8145409133341</v>
      </c>
      <c r="CA27" s="184">
        <v>353.17999613000097</v>
      </c>
      <c r="CB27" s="184">
        <v>343.24710010999888</v>
      </c>
      <c r="CC27" s="184">
        <v>-188.85268002000018</v>
      </c>
      <c r="CD27" s="184">
        <v>20.369852670001023</v>
      </c>
      <c r="CE27" s="184">
        <v>1988.5442153499996</v>
      </c>
      <c r="CF27" s="184">
        <v>-2131.9490121499994</v>
      </c>
      <c r="CG27" s="184">
        <v>173.17211828999785</v>
      </c>
      <c r="CH27" s="184">
        <v>302.16786411000226</v>
      </c>
      <c r="CI27" s="184">
        <v>440.06859512999915</v>
      </c>
      <c r="CJ27" s="184">
        <v>-13.31574605999964</v>
      </c>
      <c r="CK27" s="184">
        <v>-417.31297861000184</v>
      </c>
      <c r="CL27" s="184">
        <v>575.43236601000172</v>
      </c>
      <c r="CM27" s="184">
        <v>-745.00098449960637</v>
      </c>
      <c r="CN27" s="184">
        <v>958.35352728039402</v>
      </c>
      <c r="CO27" s="184">
        <v>-389.76046403960561</v>
      </c>
      <c r="CP27" s="184">
        <v>-99.114727049604426</v>
      </c>
      <c r="CQ27" s="184">
        <v>597.93617476039628</v>
      </c>
      <c r="CR27" s="184">
        <v>-622.182611909608</v>
      </c>
      <c r="CS27" s="184">
        <v>12.226279560396165</v>
      </c>
      <c r="CT27" s="184">
        <v>-343.30771529960487</v>
      </c>
      <c r="CU27" s="184">
        <v>249.48225320039444</v>
      </c>
      <c r="CV27" s="184">
        <v>35.840592560394839</v>
      </c>
      <c r="CW27" s="184">
        <v>324.67290884039392</v>
      </c>
      <c r="CX27" s="184">
        <v>32.852424600396148</v>
      </c>
      <c r="CY27" s="184">
        <v>-601.82717162901065</v>
      </c>
      <c r="CZ27" s="184">
        <v>166.07383825098623</v>
      </c>
      <c r="DA27" s="184">
        <v>-383.53720629901443</v>
      </c>
      <c r="DB27" s="184">
        <v>-96.811612099011199</v>
      </c>
      <c r="DC27" s="184">
        <v>248.47966794098591</v>
      </c>
      <c r="DD27" s="184">
        <v>228.93672044098696</v>
      </c>
      <c r="DE27" s="184">
        <v>602.59476184098673</v>
      </c>
      <c r="DF27" s="184">
        <v>690.15340159098844</v>
      </c>
      <c r="DG27" s="184">
        <v>-301.76421192901444</v>
      </c>
      <c r="DH27" s="184">
        <v>-179.25641976901295</v>
      </c>
      <c r="DI27" s="184">
        <v>241.46721190098799</v>
      </c>
      <c r="DJ27" s="184">
        <v>1191.654322850985</v>
      </c>
      <c r="DK27" s="184">
        <v>-757.89854604832976</v>
      </c>
      <c r="DL27" s="184">
        <v>-259.67575970833582</v>
      </c>
      <c r="DM27" s="184">
        <v>140.5027247916662</v>
      </c>
      <c r="DN27" s="184">
        <v>190.81310723166666</v>
      </c>
      <c r="DO27" s="184">
        <v>-214.39802710833271</v>
      </c>
      <c r="DP27" s="184">
        <v>191.54118116166876</v>
      </c>
      <c r="DQ27" s="184">
        <v>21.991096871665263</v>
      </c>
      <c r="DR27" s="184">
        <v>489.52470802166681</v>
      </c>
      <c r="DS27" s="184">
        <v>-131.44413456833456</v>
      </c>
      <c r="DT27" s="184">
        <v>-425.43837886833069</v>
      </c>
      <c r="DU27" s="184">
        <v>377.10255222166325</v>
      </c>
      <c r="DV27" s="184">
        <v>666.62592130166911</v>
      </c>
      <c r="DW27" s="184">
        <v>-297.02635286333339</v>
      </c>
      <c r="DX27" s="184">
        <v>118.50859053666579</v>
      </c>
      <c r="DY27" s="184">
        <v>718.60115455666448</v>
      </c>
      <c r="DZ27" s="184">
        <v>23.511751176668326</v>
      </c>
      <c r="EA27" s="184">
        <v>-63.97513847333164</v>
      </c>
      <c r="EB27" s="184">
        <v>202.11781857666392</v>
      </c>
      <c r="EC27" s="184">
        <v>-456.01445163333108</v>
      </c>
      <c r="ED27" s="184">
        <v>178.45395385666518</v>
      </c>
      <c r="EE27" s="184">
        <v>826.86678351666933</v>
      </c>
      <c r="EF27" s="184">
        <v>-454.36126690333583</v>
      </c>
      <c r="EG27" s="184">
        <v>460.29119945763057</v>
      </c>
      <c r="EH27" s="184">
        <v>212.82504327824654</v>
      </c>
      <c r="EI27" s="184">
        <v>364.96294669671647</v>
      </c>
      <c r="EJ27" s="184">
        <v>288.74973620927483</v>
      </c>
      <c r="EK27" s="184">
        <v>358.20960761950141</v>
      </c>
      <c r="EL27" s="184">
        <v>-11.292397539046988</v>
      </c>
      <c r="EM27" s="184">
        <v>-109.20324425270633</v>
      </c>
      <c r="EN27" s="184">
        <v>-44.451775100446071</v>
      </c>
      <c r="EO27" s="184">
        <v>242.72838704209676</v>
      </c>
      <c r="EP27" s="184">
        <v>1470.6857053245253</v>
      </c>
      <c r="EQ27" s="184">
        <v>-93.907499377923841</v>
      </c>
      <c r="ER27" s="184">
        <v>-1104.5217179936244</v>
      </c>
      <c r="ES27" s="184">
        <v>888.30676659560265</v>
      </c>
      <c r="ET27" s="184">
        <v>-281.17953219555443</v>
      </c>
      <c r="EU27" s="184">
        <v>240.97307708340099</v>
      </c>
      <c r="EV27" s="184">
        <v>-179.43262629214405</v>
      </c>
      <c r="EW27" s="184">
        <v>-132.18283850750777</v>
      </c>
      <c r="EX27" s="184">
        <v>-427.60771170758176</v>
      </c>
      <c r="EY27" s="184">
        <v>224.36300870912578</v>
      </c>
      <c r="EZ27" s="184">
        <v>-672.46150361877278</v>
      </c>
      <c r="FA27" s="184">
        <v>133.8694679333579</v>
      </c>
      <c r="FB27" s="184">
        <v>-31.430354016800266</v>
      </c>
      <c r="FC27" s="184">
        <v>-29.163609766495483</v>
      </c>
      <c r="FD27" s="184">
        <v>39.584893944992473</v>
      </c>
      <c r="FE27" s="184">
        <v>900.91190509480293</v>
      </c>
      <c r="FF27" s="184">
        <v>6.4803294645760161</v>
      </c>
      <c r="FG27" s="184">
        <v>992.08999382332968</v>
      </c>
      <c r="FH27" s="184">
        <v>437.76522460332922</v>
      </c>
      <c r="FI27" s="184">
        <v>-766.54280451666477</v>
      </c>
      <c r="FJ27" s="184">
        <v>1509.1180133933367</v>
      </c>
      <c r="FK27" s="184">
        <v>-441.46570918666612</v>
      </c>
      <c r="FL27" s="184">
        <v>-1283.9357280866684</v>
      </c>
      <c r="FM27" s="184">
        <v>-123.06907053666316</v>
      </c>
      <c r="FN27" s="184">
        <v>372.1838179133299</v>
      </c>
      <c r="FO27" s="184">
        <v>-486.56818422666629</v>
      </c>
      <c r="FP27" s="184">
        <v>11.505110653326938</v>
      </c>
      <c r="FQ27" s="184">
        <v>596.48992256334077</v>
      </c>
      <c r="FR27" s="184">
        <v>-416.22438812666678</v>
      </c>
      <c r="FS27" s="184">
        <v>-112.64444405380948</v>
      </c>
      <c r="FT27" s="184">
        <v>548.2881033233333</v>
      </c>
      <c r="FU27" s="184">
        <v>3.9970817533353511</v>
      </c>
      <c r="FV27" s="184">
        <v>643.47171916333241</v>
      </c>
      <c r="FW27" s="184">
        <v>102.93083506333608</v>
      </c>
    </row>
    <row r="28" spans="2:179">
      <c r="B28" s="186">
        <v>232</v>
      </c>
      <c r="C28" s="191" t="s">
        <v>101</v>
      </c>
      <c r="D28" s="183">
        <f t="shared" si="124"/>
        <v>528.19713663000005</v>
      </c>
      <c r="E28" s="183">
        <f t="shared" si="125"/>
        <v>626.65535852999983</v>
      </c>
      <c r="F28" s="183">
        <f t="shared" si="126"/>
        <v>66.787250470000117</v>
      </c>
      <c r="G28" s="183">
        <f t="shared" si="127"/>
        <v>289.77161698000009</v>
      </c>
      <c r="H28" s="183">
        <f t="shared" si="128"/>
        <v>-75.401609010000357</v>
      </c>
      <c r="I28" s="183">
        <f t="shared" si="129"/>
        <v>543.18558752000092</v>
      </c>
      <c r="J28" s="183">
        <f t="shared" si="130"/>
        <v>-134.39435811254123</v>
      </c>
      <c r="K28" s="183">
        <f t="shared" si="131"/>
        <v>243.40117950254091</v>
      </c>
      <c r="L28" s="183">
        <f t="shared" si="61"/>
        <v>-392.13506485999977</v>
      </c>
      <c r="M28" s="183">
        <f t="shared" si="10"/>
        <v>117.06841475000056</v>
      </c>
      <c r="N28" s="183">
        <f>+SUM(BC28:BE28)</f>
        <v>0.33836562999998421</v>
      </c>
      <c r="O28" s="183">
        <f>+SUM(BF28:BH28)</f>
        <v>1.3919100000002516E-2</v>
      </c>
      <c r="P28" s="183">
        <f>+SUM(BI28:BK28)</f>
        <v>287.52132886999999</v>
      </c>
      <c r="Q28" s="183">
        <f>+SUM(BL28:BN28)</f>
        <v>240.32352303000005</v>
      </c>
      <c r="R28" s="183">
        <f>+SUM(BO28:BQ28)</f>
        <v>37.219867379999982</v>
      </c>
      <c r="S28" s="183">
        <f>+SUM(BR28:BT28)</f>
        <v>-38.28614035999999</v>
      </c>
      <c r="T28" s="183">
        <f>+SUM(BU28:BW28)</f>
        <v>979.32661008000014</v>
      </c>
      <c r="U28" s="183">
        <f>+SUM(BX28:BZ28)</f>
        <v>-351.60497857000018</v>
      </c>
      <c r="V28" s="183">
        <f>+SUM(CA28:CC28)</f>
        <v>-51.709482640000033</v>
      </c>
      <c r="W28" s="183">
        <f>+SUM(CD28:CF28)</f>
        <v>-264.94688539000003</v>
      </c>
      <c r="X28" s="183">
        <f>+SUM(CG28:CI28)</f>
        <v>-135.73789438999995</v>
      </c>
      <c r="Y28" s="183">
        <f>+SUM(CJ28:CL28)</f>
        <v>519.18151289000014</v>
      </c>
      <c r="Z28" s="183">
        <f>+SUM(CM28:CO28)</f>
        <v>342.89654420000011</v>
      </c>
      <c r="AA28" s="183">
        <f>+SUM(CP28:CR28)</f>
        <v>-76.994819689999986</v>
      </c>
      <c r="AB28" s="183">
        <f>+SUM(CS28:CU28)</f>
        <v>-58.641732279999815</v>
      </c>
      <c r="AC28" s="183">
        <f>+SUM(CV28:CX28)</f>
        <v>82.511624749999783</v>
      </c>
      <c r="AD28" s="183">
        <f>+SUM(CY28:DA28)</f>
        <v>-638.44078199000023</v>
      </c>
      <c r="AE28" s="183">
        <f>+SUM(DB28:DD28)</f>
        <v>-164.29967217000001</v>
      </c>
      <c r="AF28" s="183">
        <f>+SUM(DE28:DG28)</f>
        <v>464.58693110999991</v>
      </c>
      <c r="AG28" s="183">
        <f>+SUM(DH28:DJ28)</f>
        <v>262.75191403999997</v>
      </c>
      <c r="AH28" s="183">
        <f>+SUM(DK28:DM28)</f>
        <v>-58.651073839999682</v>
      </c>
      <c r="AI28" s="183">
        <f>+SUM(DN28:DP28)</f>
        <v>751.32813337000005</v>
      </c>
      <c r="AJ28" s="183">
        <f>+SUM(DQ28:DS28)</f>
        <v>6.9223616300000828</v>
      </c>
      <c r="AK28" s="183">
        <f>+SUM(DT28:DV28)</f>
        <v>-156.41383363999947</v>
      </c>
      <c r="AL28" s="183">
        <f>+SUM(DW28:DY28)</f>
        <v>-175.02571590000059</v>
      </c>
      <c r="AM28" s="183">
        <f>+SUM(DZ28:EB28)</f>
        <v>0.53966173000047135</v>
      </c>
      <c r="AN28" s="183">
        <f>+SUM(EC28:EE28)</f>
        <v>14.008064360000043</v>
      </c>
      <c r="AO28" s="183">
        <f>+SUM(EF28:EH28)</f>
        <v>26.083631697458859</v>
      </c>
      <c r="AP28" s="183">
        <f>+SUM(EI28:EK28)</f>
        <v>195.16996542254105</v>
      </c>
      <c r="AQ28" s="183">
        <f>+SUM(EL28:EN28)</f>
        <v>-34.027856040000309</v>
      </c>
      <c r="AR28" s="183">
        <f>+SUM(EO28:EQ28)</f>
        <v>49.366647860000263</v>
      </c>
      <c r="AS28" s="183">
        <f>+SUM(ER28:ET28)</f>
        <v>32.892422259999876</v>
      </c>
      <c r="AT28" s="183">
        <f t="shared" si="119"/>
        <v>41.088712240000405</v>
      </c>
      <c r="AU28" s="183">
        <f t="shared" si="120"/>
        <v>-432.86884010000017</v>
      </c>
      <c r="AV28" s="183">
        <f t="shared" si="121"/>
        <v>-31.869880620000004</v>
      </c>
      <c r="AW28" s="183">
        <f t="shared" si="122"/>
        <v>31.51494362</v>
      </c>
      <c r="AX28" s="183">
        <f t="shared" si="66"/>
        <v>68.620164490000434</v>
      </c>
      <c r="AY28" s="183">
        <f t="shared" si="67"/>
        <v>-127.87363637999988</v>
      </c>
      <c r="AZ28" s="183">
        <f t="shared" si="13"/>
        <v>-45.414372570000296</v>
      </c>
      <c r="BA28" s="183">
        <f t="shared" si="14"/>
        <v>221.7362592100003</v>
      </c>
      <c r="BB28" s="183">
        <f t="shared" si="15"/>
        <v>260.19841445999987</v>
      </c>
      <c r="BC28" s="184">
        <v>0.20426217999998642</v>
      </c>
      <c r="BD28" s="184">
        <v>4.6654709999998545E-2</v>
      </c>
      <c r="BE28" s="184">
        <v>8.7448739999999248E-2</v>
      </c>
      <c r="BF28" s="184">
        <v>0.12020298000000196</v>
      </c>
      <c r="BG28" s="184">
        <v>-0.18112374999999759</v>
      </c>
      <c r="BH28" s="184">
        <v>7.4839869999998143E-2</v>
      </c>
      <c r="BI28" s="184">
        <v>216.15976330000001</v>
      </c>
      <c r="BJ28" s="184">
        <v>27.605675650000023</v>
      </c>
      <c r="BK28" s="184">
        <v>43.755889919999959</v>
      </c>
      <c r="BL28" s="184">
        <v>46.688305040000046</v>
      </c>
      <c r="BM28" s="184">
        <v>38.456796499999996</v>
      </c>
      <c r="BN28" s="184">
        <v>155.17842149000001</v>
      </c>
      <c r="BO28" s="184">
        <v>-33.615288490000012</v>
      </c>
      <c r="BP28" s="184">
        <v>78.566735629999926</v>
      </c>
      <c r="BQ28" s="184">
        <v>-7.7315797599999314</v>
      </c>
      <c r="BR28" s="184">
        <v>60.086602950000042</v>
      </c>
      <c r="BS28" s="184">
        <v>-135.64555128999996</v>
      </c>
      <c r="BT28" s="184">
        <v>37.272807979999925</v>
      </c>
      <c r="BU28" s="184">
        <v>102.99406306000003</v>
      </c>
      <c r="BV28" s="184">
        <v>-234.21689190000001</v>
      </c>
      <c r="BW28" s="184">
        <v>1110.5494389200001</v>
      </c>
      <c r="BX28" s="184">
        <v>-25.566706670000258</v>
      </c>
      <c r="BY28" s="184">
        <v>-217.74333970999987</v>
      </c>
      <c r="BZ28" s="184">
        <v>-108.29493219000005</v>
      </c>
      <c r="CA28" s="184">
        <v>-24.200701499999923</v>
      </c>
      <c r="CB28" s="184">
        <v>76.778290349999907</v>
      </c>
      <c r="CC28" s="184">
        <v>-104.28707149000002</v>
      </c>
      <c r="CD28" s="184">
        <v>-56.129670979999901</v>
      </c>
      <c r="CE28" s="184">
        <v>-124.68992840999999</v>
      </c>
      <c r="CF28" s="184">
        <v>-84.12728600000014</v>
      </c>
      <c r="CG28" s="184">
        <v>-143.15968822999992</v>
      </c>
      <c r="CH28" s="184">
        <v>-38.38049763000015</v>
      </c>
      <c r="CI28" s="184">
        <v>45.802291470000114</v>
      </c>
      <c r="CJ28" s="184">
        <v>36.807603120000067</v>
      </c>
      <c r="CK28" s="184">
        <v>23.986776129999953</v>
      </c>
      <c r="CL28" s="184">
        <v>458.38713364000012</v>
      </c>
      <c r="CM28" s="184">
        <v>369.21017658000005</v>
      </c>
      <c r="CN28" s="184">
        <v>48.089175030000206</v>
      </c>
      <c r="CO28" s="184">
        <v>-74.40280741000015</v>
      </c>
      <c r="CP28" s="184">
        <v>-0.63305576999982804</v>
      </c>
      <c r="CQ28" s="184">
        <v>22.376149229999783</v>
      </c>
      <c r="CR28" s="184">
        <v>-98.73791314999994</v>
      </c>
      <c r="CS28" s="184">
        <v>-51.668990970000095</v>
      </c>
      <c r="CT28" s="184">
        <v>77.223522570000114</v>
      </c>
      <c r="CU28" s="184">
        <v>-84.196263879999833</v>
      </c>
      <c r="CV28" s="184">
        <v>103.87489699999992</v>
      </c>
      <c r="CW28" s="184">
        <v>46.119114179999997</v>
      </c>
      <c r="CX28" s="184">
        <v>-67.482386430000133</v>
      </c>
      <c r="CY28" s="184">
        <v>-726.15596018000019</v>
      </c>
      <c r="CZ28" s="184">
        <v>29.086580519999984</v>
      </c>
      <c r="DA28" s="184">
        <v>58.628597669999976</v>
      </c>
      <c r="DB28" s="184">
        <v>-210.63323059999993</v>
      </c>
      <c r="DC28" s="184">
        <v>53.176178209999989</v>
      </c>
      <c r="DD28" s="184">
        <v>-6.8426197800000637</v>
      </c>
      <c r="DE28" s="184">
        <v>-9.1155557300000964</v>
      </c>
      <c r="DF28" s="184">
        <v>-6.7101274099999273</v>
      </c>
      <c r="DG28" s="184">
        <v>480.41261424999993</v>
      </c>
      <c r="DH28" s="184">
        <v>-157.36467431000005</v>
      </c>
      <c r="DI28" s="184">
        <v>-260.42732291000004</v>
      </c>
      <c r="DJ28" s="184">
        <v>680.54391126000007</v>
      </c>
      <c r="DK28" s="184">
        <v>21.749382720000096</v>
      </c>
      <c r="DL28" s="184">
        <v>-75.477634059999943</v>
      </c>
      <c r="DM28" s="184">
        <v>-4.9228224999998424</v>
      </c>
      <c r="DN28" s="184">
        <v>321.78059842000005</v>
      </c>
      <c r="DO28" s="184">
        <v>328.94310732000014</v>
      </c>
      <c r="DP28" s="184">
        <v>100.60442762999978</v>
      </c>
      <c r="DQ28" s="184">
        <v>-56.130163229999944</v>
      </c>
      <c r="DR28" s="184">
        <v>97.899772800000036</v>
      </c>
      <c r="DS28" s="184">
        <v>-34.84724794000001</v>
      </c>
      <c r="DT28" s="184">
        <v>40.26155363000067</v>
      </c>
      <c r="DU28" s="184">
        <v>215.48981777999947</v>
      </c>
      <c r="DV28" s="184">
        <v>-412.1652050499996</v>
      </c>
      <c r="DW28" s="184">
        <v>-120.53047171000054</v>
      </c>
      <c r="DX28" s="184">
        <v>-71.722325719999702</v>
      </c>
      <c r="DY28" s="184">
        <v>17.227081529999658</v>
      </c>
      <c r="DZ28" s="184">
        <v>21.576703250000328</v>
      </c>
      <c r="EA28" s="184">
        <v>-1.0827930400000385</v>
      </c>
      <c r="EB28" s="184">
        <v>-19.954248479999819</v>
      </c>
      <c r="EC28" s="184">
        <v>9.8083761699998568</v>
      </c>
      <c r="ED28" s="184">
        <v>4.2573208700000054</v>
      </c>
      <c r="EE28" s="184">
        <v>-5.7632679999817901E-2</v>
      </c>
      <c r="EF28" s="184">
        <v>1.5051149799998564</v>
      </c>
      <c r="EG28" s="184">
        <v>-23.894017130962801</v>
      </c>
      <c r="EH28" s="184">
        <v>48.472533848421804</v>
      </c>
      <c r="EI28" s="184">
        <v>-0.82680335745927291</v>
      </c>
      <c r="EJ28" s="184">
        <v>-35.479907350000211</v>
      </c>
      <c r="EK28" s="184">
        <v>231.47667613000056</v>
      </c>
      <c r="EL28" s="184">
        <v>-31.640830120000796</v>
      </c>
      <c r="EM28" s="184">
        <v>-4.1235163699993791</v>
      </c>
      <c r="EN28" s="184">
        <v>1.7364904499998715</v>
      </c>
      <c r="EO28" s="184">
        <v>10.426583330000064</v>
      </c>
      <c r="EP28" s="184">
        <v>31.683059100000264</v>
      </c>
      <c r="EQ28" s="184">
        <v>7.2570054299999356</v>
      </c>
      <c r="ER28" s="184">
        <v>9.7461732000001575</v>
      </c>
      <c r="ES28" s="184">
        <v>82.361073229999874</v>
      </c>
      <c r="ET28" s="184">
        <v>-59.214824170000156</v>
      </c>
      <c r="EU28" s="184">
        <v>0</v>
      </c>
      <c r="EV28" s="184">
        <v>11.532998080000198</v>
      </c>
      <c r="EW28" s="184">
        <v>29.555714160000207</v>
      </c>
      <c r="EX28" s="184">
        <v>-424.96009556000013</v>
      </c>
      <c r="EY28" s="184">
        <v>-43.956844520000004</v>
      </c>
      <c r="EZ28" s="184">
        <v>36.048099979999961</v>
      </c>
      <c r="FA28" s="184">
        <v>-6.9832208800000899</v>
      </c>
      <c r="FB28" s="184">
        <v>-22.504187569999885</v>
      </c>
      <c r="FC28" s="184">
        <v>-2.3824721700000282</v>
      </c>
      <c r="FD28" s="184">
        <v>29.341022150000072</v>
      </c>
      <c r="FE28" s="184">
        <v>-1.1335893000002062</v>
      </c>
      <c r="FF28" s="184">
        <v>3.3075107700001354</v>
      </c>
      <c r="FG28" s="184">
        <v>16.524632910000491</v>
      </c>
      <c r="FH28" s="184">
        <v>2.4906005699997422</v>
      </c>
      <c r="FI28" s="184">
        <v>49.6049310100002</v>
      </c>
      <c r="FJ28" s="184">
        <v>-66.472767260000182</v>
      </c>
      <c r="FK28" s="184">
        <v>4.0458884100000887</v>
      </c>
      <c r="FL28" s="184">
        <v>-65.446757529999786</v>
      </c>
      <c r="FM28" s="184">
        <v>-3.4962300200002119</v>
      </c>
      <c r="FN28" s="184">
        <v>39.090673860000152</v>
      </c>
      <c r="FO28" s="184">
        <v>-81.008816410000236</v>
      </c>
      <c r="FP28" s="184">
        <v>3.6775940000097762E-2</v>
      </c>
      <c r="FQ28" s="184">
        <v>194.07257128000015</v>
      </c>
      <c r="FR28" s="184">
        <v>27.626911990000053</v>
      </c>
      <c r="FS28" s="184">
        <v>50.239987759999849</v>
      </c>
      <c r="FT28" s="184">
        <v>255.07696278000003</v>
      </c>
      <c r="FU28" s="184">
        <v>-45.118536080000013</v>
      </c>
      <c r="FV28" s="184">
        <v>-49.884114670000145</v>
      </c>
      <c r="FW28" s="184">
        <v>33.822718160000477</v>
      </c>
    </row>
    <row r="29" spans="2:179">
      <c r="B29" s="186">
        <v>223</v>
      </c>
      <c r="C29" s="191" t="s">
        <v>117</v>
      </c>
      <c r="D29" s="183">
        <f t="shared" si="124"/>
        <v>1362.7130282807948</v>
      </c>
      <c r="E29" s="183">
        <f t="shared" si="125"/>
        <v>-248.07268574034265</v>
      </c>
      <c r="F29" s="183">
        <f t="shared" si="126"/>
        <v>-65.602508474809156</v>
      </c>
      <c r="G29" s="183">
        <f t="shared" si="127"/>
        <v>115.34179393872842</v>
      </c>
      <c r="H29" s="183">
        <f t="shared" si="128"/>
        <v>-735.78108792953924</v>
      </c>
      <c r="I29" s="183">
        <f t="shared" si="129"/>
        <v>-285.40760868472211</v>
      </c>
      <c r="J29" s="183">
        <f t="shared" si="130"/>
        <v>-423.16188660965344</v>
      </c>
      <c r="K29" s="183">
        <f t="shared" si="131"/>
        <v>-42.083333300000035</v>
      </c>
      <c r="L29" s="183">
        <f t="shared" si="61"/>
        <v>-24.999999960000018</v>
      </c>
      <c r="M29" s="183">
        <f t="shared" si="10"/>
        <v>-2.0833333299998906</v>
      </c>
      <c r="N29" s="183">
        <f>+SUM(BC29:BE29)</f>
        <v>-129.0049740674275</v>
      </c>
      <c r="O29" s="183">
        <f>+SUM(BF29:BH29)</f>
        <v>-131.30186059277545</v>
      </c>
      <c r="P29" s="183">
        <f>+SUM(BI29:BK29)</f>
        <v>1064.5560113828872</v>
      </c>
      <c r="Q29" s="183">
        <f>+SUM(BL29:BN29)</f>
        <v>558.46385155811072</v>
      </c>
      <c r="R29" s="183">
        <f>+SUM(BO29:BQ29)</f>
        <v>-561.68227062959886</v>
      </c>
      <c r="S29" s="183">
        <f>+SUM(BR29:BT29)</f>
        <v>-29.179703322687828</v>
      </c>
      <c r="T29" s="183">
        <f>+SUM(BU29:BW29)</f>
        <v>365.06573248972472</v>
      </c>
      <c r="U29" s="183">
        <f>+SUM(BX29:BZ29)</f>
        <v>-22.276444277780683</v>
      </c>
      <c r="V29" s="183">
        <f>+SUM(CA29:CC29)</f>
        <v>-447.15779203153363</v>
      </c>
      <c r="W29" s="183">
        <f>+SUM(CD29:CF29)</f>
        <v>944.86138051693104</v>
      </c>
      <c r="X29" s="183">
        <f>+SUM(CG29:CI29)</f>
        <v>-511.24109767429172</v>
      </c>
      <c r="Y29" s="183">
        <f>+SUM(CJ29:CL29)</f>
        <v>-52.064999285914837</v>
      </c>
      <c r="Z29" s="183">
        <f>+SUM(CM29:CO29)</f>
        <v>-361.94885169136774</v>
      </c>
      <c r="AA29" s="183">
        <f>+SUM(CP29:CR29)</f>
        <v>49.491842070264511</v>
      </c>
      <c r="AB29" s="183">
        <f>+SUM(CS29:CU29)</f>
        <v>-415.00307866160392</v>
      </c>
      <c r="AC29" s="183">
        <f>+SUM(CV29:CX29)</f>
        <v>842.80188222143556</v>
      </c>
      <c r="AD29" s="183">
        <f>+SUM(CY29:DA29)</f>
        <v>-269.26939163115208</v>
      </c>
      <c r="AE29" s="183">
        <f>+SUM(DB29:DD29)</f>
        <v>99.439481425057011</v>
      </c>
      <c r="AF29" s="183">
        <f>+SUM(DE29:DG29)</f>
        <v>-296.88763379817647</v>
      </c>
      <c r="AG29" s="183">
        <f>+SUM(DH29:DJ29)</f>
        <v>-269.06354392526771</v>
      </c>
      <c r="AH29" s="183">
        <f>+SUM(DK29:DM29)</f>
        <v>126.99117769820214</v>
      </c>
      <c r="AI29" s="183">
        <f>+SUM(DN29:DP29)</f>
        <v>-260.60770016338654</v>
      </c>
      <c r="AJ29" s="183">
        <f>+SUM(DQ29:DS29)</f>
        <v>97.547027790462266</v>
      </c>
      <c r="AK29" s="183">
        <f>+SUM(DT29:DV29)</f>
        <v>-249.33811400999997</v>
      </c>
      <c r="AL29" s="183">
        <f>+SUM(DW29:DY29)</f>
        <v>-10.661886009999989</v>
      </c>
      <c r="AM29" s="183">
        <f>+SUM(DZ29:EB29)</f>
        <v>-287.50000057965354</v>
      </c>
      <c r="AN29" s="183">
        <f>+SUM(EC29:EE29)</f>
        <v>40.105060000000009</v>
      </c>
      <c r="AO29" s="183">
        <f>+SUM(EF29:EH29)</f>
        <v>-165.10506001999994</v>
      </c>
      <c r="AP29" s="183">
        <f>+SUM(EI29:EK29)</f>
        <v>-23.333333330000016</v>
      </c>
      <c r="AQ29" s="183">
        <f>+SUM(EL29:EN29)</f>
        <v>-6.2499999900000205</v>
      </c>
      <c r="AR29" s="183">
        <f>+SUM(EO29:EQ29)</f>
        <v>-6.2499999899999992</v>
      </c>
      <c r="AS29" s="183">
        <f>+SUM(ER29:ET29)</f>
        <v>-6.2499999900000027</v>
      </c>
      <c r="AT29" s="183">
        <f t="shared" si="119"/>
        <v>-6.2499999899999992</v>
      </c>
      <c r="AU29" s="183">
        <f t="shared" si="120"/>
        <v>-6.2499999900000045</v>
      </c>
      <c r="AV29" s="183">
        <f t="shared" si="121"/>
        <v>-6.2499999900000081</v>
      </c>
      <c r="AW29" s="183">
        <f t="shared" si="122"/>
        <v>-6.2499999900000081</v>
      </c>
      <c r="AX29" s="183">
        <f t="shared" si="66"/>
        <v>-2.0833333299998906</v>
      </c>
      <c r="AY29" s="183">
        <f t="shared" si="67"/>
        <v>0</v>
      </c>
      <c r="AZ29" s="183">
        <f t="shared" si="13"/>
        <v>0</v>
      </c>
      <c r="BA29" s="183">
        <f t="shared" si="14"/>
        <v>0</v>
      </c>
      <c r="BB29" s="183">
        <f t="shared" si="15"/>
        <v>0</v>
      </c>
      <c r="BC29" s="184">
        <v>-42.748943227197458</v>
      </c>
      <c r="BD29" s="184">
        <v>-43.00116199223794</v>
      </c>
      <c r="BE29" s="184">
        <v>-43.2548688479921</v>
      </c>
      <c r="BF29" s="184">
        <v>-43.510072574195306</v>
      </c>
      <c r="BG29" s="184">
        <v>-43.766782002383053</v>
      </c>
      <c r="BH29" s="184">
        <v>-44.025006016197096</v>
      </c>
      <c r="BI29" s="184">
        <v>-44.284753551692667</v>
      </c>
      <c r="BJ29" s="184">
        <v>1155.4539664023523</v>
      </c>
      <c r="BK29" s="184">
        <v>-46.613201467772569</v>
      </c>
      <c r="BL29" s="184">
        <v>-46.894822786597842</v>
      </c>
      <c r="BM29" s="184">
        <v>-47.178145566913372</v>
      </c>
      <c r="BN29" s="184">
        <v>652.53681991162193</v>
      </c>
      <c r="BO29" s="184">
        <v>-186.13302218081367</v>
      </c>
      <c r="BP29" s="184">
        <v>-187.22528636056472</v>
      </c>
      <c r="BQ29" s="184">
        <v>-188.32396208822047</v>
      </c>
      <c r="BR29" s="184">
        <v>-189.42908701087345</v>
      </c>
      <c r="BS29" s="184">
        <v>-190.5406989967413</v>
      </c>
      <c r="BT29" s="184">
        <v>350.79008268492692</v>
      </c>
      <c r="BU29" s="184">
        <v>-81.198136360275839</v>
      </c>
      <c r="BV29" s="184">
        <v>618.31868622057459</v>
      </c>
      <c r="BW29" s="184">
        <v>-172.05481737057403</v>
      </c>
      <c r="BX29" s="184">
        <v>-173.06948612709084</v>
      </c>
      <c r="BY29" s="184">
        <v>-174.09014095829298</v>
      </c>
      <c r="BZ29" s="184">
        <v>324.88318280760313</v>
      </c>
      <c r="CA29" s="184">
        <v>-148.17453143633725</v>
      </c>
      <c r="CB29" s="184">
        <v>-149.05086905782446</v>
      </c>
      <c r="CC29" s="184">
        <v>-149.93239153737193</v>
      </c>
      <c r="CD29" s="184">
        <v>-150.81912956309657</v>
      </c>
      <c r="CE29" s="184">
        <v>248.28888599517893</v>
      </c>
      <c r="CF29" s="184">
        <v>847.39162408484867</v>
      </c>
      <c r="CG29" s="184">
        <v>-150.60677979873367</v>
      </c>
      <c r="CH29" s="184">
        <v>-199.51300829183583</v>
      </c>
      <c r="CI29" s="184">
        <v>-161.12130958372222</v>
      </c>
      <c r="CJ29" s="184">
        <v>-162.16848332009522</v>
      </c>
      <c r="CK29" s="184">
        <v>-162.10746513444565</v>
      </c>
      <c r="CL29" s="184">
        <v>272.21094916862603</v>
      </c>
      <c r="CM29" s="184">
        <v>-130.79171619430417</v>
      </c>
      <c r="CN29" s="184">
        <v>-115.34246855036281</v>
      </c>
      <c r="CO29" s="184">
        <v>-115.81466694670075</v>
      </c>
      <c r="CP29" s="184">
        <v>-93.755636760417701</v>
      </c>
      <c r="CQ29" s="184">
        <v>-139.41982321723526</v>
      </c>
      <c r="CR29" s="184">
        <v>282.66730204791747</v>
      </c>
      <c r="CS29" s="184">
        <v>-143.66790938183181</v>
      </c>
      <c r="CT29" s="184">
        <v>-144.32347173919038</v>
      </c>
      <c r="CU29" s="184">
        <v>-127.01169754058174</v>
      </c>
      <c r="CV29" s="184">
        <v>199.54263747163895</v>
      </c>
      <c r="CW29" s="184">
        <v>-128.08953520217517</v>
      </c>
      <c r="CX29" s="184">
        <v>771.34877995197178</v>
      </c>
      <c r="CY29" s="184">
        <v>-61.222038761279009</v>
      </c>
      <c r="CZ29" s="184">
        <v>-103.94483524746374</v>
      </c>
      <c r="DA29" s="184">
        <v>-104.10251762240932</v>
      </c>
      <c r="DB29" s="184">
        <v>-104.29065167238195</v>
      </c>
      <c r="DC29" s="184">
        <v>-105.32267471802015</v>
      </c>
      <c r="DD29" s="184">
        <v>309.05280781545912</v>
      </c>
      <c r="DE29" s="184">
        <v>-104.78963301194449</v>
      </c>
      <c r="DF29" s="184">
        <v>-104.95692922522312</v>
      </c>
      <c r="DG29" s="184">
        <v>-87.141071561008857</v>
      </c>
      <c r="DH29" s="184">
        <v>-89.874434615701148</v>
      </c>
      <c r="DI29" s="184">
        <v>-91.292435857026817</v>
      </c>
      <c r="DJ29" s="184">
        <v>-87.896673452539744</v>
      </c>
      <c r="DK29" s="184">
        <v>315.35412201727343</v>
      </c>
      <c r="DL29" s="184">
        <v>-94.151745177035991</v>
      </c>
      <c r="DM29" s="184">
        <v>-94.211199142035298</v>
      </c>
      <c r="DN29" s="184">
        <v>-94.275000563386357</v>
      </c>
      <c r="DO29" s="184">
        <v>-83.166492690000041</v>
      </c>
      <c r="DP29" s="184">
        <v>-83.166206910000142</v>
      </c>
      <c r="DQ29" s="184">
        <v>-83.229522359999919</v>
      </c>
      <c r="DR29" s="184">
        <v>-82.813505220000081</v>
      </c>
      <c r="DS29" s="184">
        <v>263.59005537046227</v>
      </c>
      <c r="DT29" s="184">
        <v>-83.178453539999964</v>
      </c>
      <c r="DU29" s="184">
        <v>-82.995294960000024</v>
      </c>
      <c r="DV29" s="184">
        <v>-83.164365509999982</v>
      </c>
      <c r="DW29" s="184">
        <v>-81.693320880000101</v>
      </c>
      <c r="DX29" s="184">
        <v>-96.916790319999961</v>
      </c>
      <c r="DY29" s="184">
        <v>167.94822519000007</v>
      </c>
      <c r="DZ29" s="184">
        <v>-96.963112420000016</v>
      </c>
      <c r="EA29" s="184">
        <v>-100.57574980000004</v>
      </c>
      <c r="EB29" s="184">
        <v>-89.961138359653489</v>
      </c>
      <c r="EC29" s="184">
        <v>150.83333333000002</v>
      </c>
      <c r="ED29" s="184">
        <v>-88.188675660000001</v>
      </c>
      <c r="EE29" s="184">
        <v>-22.539597670000006</v>
      </c>
      <c r="EF29" s="184">
        <v>-87.533611799999989</v>
      </c>
      <c r="EG29" s="184">
        <v>-58.404781549999967</v>
      </c>
      <c r="EH29" s="184">
        <v>-19.166666669999984</v>
      </c>
      <c r="EI29" s="184">
        <v>-19.166666670000005</v>
      </c>
      <c r="EJ29" s="184">
        <v>-2.0833333300000092</v>
      </c>
      <c r="EK29" s="184">
        <v>-2.0833333300000021</v>
      </c>
      <c r="EL29" s="184">
        <v>-2.0833333300000092</v>
      </c>
      <c r="EM29" s="184">
        <v>-2.0833333300000021</v>
      </c>
      <c r="EN29" s="184">
        <v>-2.0833333300000092</v>
      </c>
      <c r="EO29" s="184">
        <v>-2.083333329999995</v>
      </c>
      <c r="EP29" s="184">
        <v>-2.0833333300000021</v>
      </c>
      <c r="EQ29" s="184">
        <v>-2.0833333300000021</v>
      </c>
      <c r="ER29" s="184">
        <v>-2.0833333299999985</v>
      </c>
      <c r="ES29" s="184">
        <v>-2.0833333300000021</v>
      </c>
      <c r="ET29" s="184">
        <v>-2.0833333300000021</v>
      </c>
      <c r="EU29" s="184">
        <v>-2.083333329999995</v>
      </c>
      <c r="EV29" s="184">
        <v>-2.0833333300000021</v>
      </c>
      <c r="EW29" s="184">
        <v>-2.0833333300000021</v>
      </c>
      <c r="EX29" s="184">
        <v>-2.0833333300000021</v>
      </c>
      <c r="EY29" s="184">
        <v>-2.0833333300000021</v>
      </c>
      <c r="EZ29" s="184">
        <v>-2.0833333300000003</v>
      </c>
      <c r="FA29" s="184">
        <v>-2.0833333300000021</v>
      </c>
      <c r="FB29" s="184">
        <v>-2.0833333300000021</v>
      </c>
      <c r="FC29" s="184">
        <v>-2.0833333300000039</v>
      </c>
      <c r="FD29" s="184">
        <v>-2.0833333300000021</v>
      </c>
      <c r="FE29" s="184">
        <v>-2.083333330000003</v>
      </c>
      <c r="FF29" s="184">
        <v>-2.0833333300000025</v>
      </c>
      <c r="FG29" s="184">
        <v>-2.083333330000003</v>
      </c>
      <c r="FH29" s="184">
        <v>1.1222437024116516E-13</v>
      </c>
      <c r="FI29" s="184">
        <v>0</v>
      </c>
      <c r="FJ29" s="184">
        <v>0</v>
      </c>
      <c r="FK29" s="184">
        <v>0</v>
      </c>
      <c r="FL29" s="184">
        <v>0</v>
      </c>
      <c r="FM29" s="184">
        <v>0</v>
      </c>
      <c r="FN29" s="184">
        <v>0</v>
      </c>
      <c r="FO29" s="184">
        <v>0</v>
      </c>
      <c r="FP29" s="184">
        <v>0</v>
      </c>
      <c r="FQ29" s="184">
        <v>0</v>
      </c>
      <c r="FR29" s="184">
        <v>0</v>
      </c>
      <c r="FS29" s="184">
        <v>0</v>
      </c>
      <c r="FT29" s="184">
        <v>0</v>
      </c>
      <c r="FU29" s="184">
        <v>0</v>
      </c>
      <c r="FV29" s="184">
        <v>0</v>
      </c>
      <c r="FW29" s="184">
        <v>0</v>
      </c>
    </row>
    <row r="30" spans="2:179">
      <c r="B30" s="186"/>
      <c r="C30" s="191"/>
      <c r="D30" s="183"/>
      <c r="E30" s="183"/>
      <c r="F30" s="183"/>
      <c r="G30" s="183"/>
      <c r="H30" s="183"/>
      <c r="I30" s="183"/>
      <c r="J30" s="183"/>
      <c r="K30" s="183"/>
      <c r="L30" s="183"/>
      <c r="M30" s="183">
        <f t="shared" si="10"/>
        <v>0</v>
      </c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242"/>
      <c r="AU30" s="242"/>
      <c r="AV30" s="242"/>
      <c r="AW30" s="242"/>
      <c r="AX30" s="242">
        <f t="shared" si="66"/>
        <v>0</v>
      </c>
      <c r="AY30" s="242">
        <f t="shared" si="67"/>
        <v>0</v>
      </c>
      <c r="AZ30" s="242"/>
      <c r="BA30" s="242"/>
      <c r="BB30" s="242">
        <f t="shared" si="15"/>
        <v>0</v>
      </c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</row>
    <row r="31" spans="2:179">
      <c r="B31" s="185">
        <v>24</v>
      </c>
      <c r="C31" s="178" t="s">
        <v>135</v>
      </c>
      <c r="D31" s="183">
        <f t="shared" ref="D31" si="132">+SUM(BC31:BN31)</f>
        <v>1433.0372368099997</v>
      </c>
      <c r="E31" s="183">
        <f t="shared" ref="E31" si="133">+SUM(BO31:BZ31)</f>
        <v>1057.5946555299997</v>
      </c>
      <c r="F31" s="183">
        <f t="shared" ref="F31" si="134">+SUM(CA31:CL31)</f>
        <v>380.88036410000132</v>
      </c>
      <c r="G31" s="183">
        <f t="shared" ref="G31" si="135">+SUM(CM31:CX31)</f>
        <v>411.78431076999914</v>
      </c>
      <c r="H31" s="183">
        <f t="shared" ref="H31" si="136">+SUM(CY31:DJ31)</f>
        <v>411.00694472000123</v>
      </c>
      <c r="I31" s="183">
        <f t="shared" ref="I31" si="137">+SUM(DK31:DV31)</f>
        <v>704.91480969999793</v>
      </c>
      <c r="J31" s="183">
        <f t="shared" ref="J31" si="138">+SUM(DW31:EH31)</f>
        <v>938.1106866600021</v>
      </c>
      <c r="K31" s="183">
        <f t="shared" ref="K31" si="139">+SUM(EI31:ET31)</f>
        <v>896.02933213999859</v>
      </c>
      <c r="L31" s="183">
        <f t="shared" si="61"/>
        <v>658.65906982999695</v>
      </c>
      <c r="M31" s="183">
        <f t="shared" si="10"/>
        <v>980.76769989000422</v>
      </c>
      <c r="N31" s="183">
        <f>+SUM(BC31:BE31)</f>
        <v>562.56490164999923</v>
      </c>
      <c r="O31" s="183">
        <f>+SUM(BF31:BH31)</f>
        <v>115.67765401000179</v>
      </c>
      <c r="P31" s="183">
        <f>+SUM(BI31:BK31)</f>
        <v>205.10554108999895</v>
      </c>
      <c r="Q31" s="183">
        <f>+SUM(BL31:BN31)</f>
        <v>549.68914005999977</v>
      </c>
      <c r="R31" s="183">
        <f>+SUM(BO31:BQ31)</f>
        <v>141.07660301999931</v>
      </c>
      <c r="S31" s="183">
        <f>+SUM(BR31:BT31)</f>
        <v>267.97099725000135</v>
      </c>
      <c r="T31" s="183">
        <f>+SUM(BU31:BW31)</f>
        <v>52.237479319999693</v>
      </c>
      <c r="U31" s="183">
        <f>+SUM(BX31:BZ31)</f>
        <v>596.30957593999938</v>
      </c>
      <c r="V31" s="183">
        <f>+SUM(CA31:CC31)</f>
        <v>-461.69905921999998</v>
      </c>
      <c r="W31" s="183">
        <f>+SUM(CD31:CF31)</f>
        <v>376.65893228000004</v>
      </c>
      <c r="X31" s="183">
        <f>+SUM(CG31:CI31)</f>
        <v>197.11738645999958</v>
      </c>
      <c r="Y31" s="183">
        <f>+SUM(CJ31:CL31)</f>
        <v>268.80310458000167</v>
      </c>
      <c r="Z31" s="183">
        <f>+SUM(CM31:CO31)</f>
        <v>101.615501459999</v>
      </c>
      <c r="AA31" s="183">
        <f>+SUM(CP31:CR31)</f>
        <v>145.13635054999941</v>
      </c>
      <c r="AB31" s="183">
        <f>+SUM(CS31:CU31)</f>
        <v>47.353388290000112</v>
      </c>
      <c r="AC31" s="183">
        <f>+SUM(CV31:CX31)</f>
        <v>117.67907047000062</v>
      </c>
      <c r="AD31" s="183">
        <f>+SUM(CY31:DA31)</f>
        <v>190.10377642000003</v>
      </c>
      <c r="AE31" s="183">
        <f>+SUM(DB31:DD31)</f>
        <v>158.08338001999982</v>
      </c>
      <c r="AF31" s="183">
        <f>+SUM(DE31:DG31)</f>
        <v>12.021344359999603</v>
      </c>
      <c r="AG31" s="183">
        <f>+SUM(DH31:DJ31)</f>
        <v>50.798443920001773</v>
      </c>
      <c r="AH31" s="183">
        <f>+SUM(DK31:DM31)</f>
        <v>81.283276819998719</v>
      </c>
      <c r="AI31" s="183">
        <f>+SUM(DN31:DP31)</f>
        <v>260.58187697999983</v>
      </c>
      <c r="AJ31" s="183">
        <f>+SUM(DQ31:DS31)</f>
        <v>133.76526404000015</v>
      </c>
      <c r="AK31" s="183">
        <f>+SUM(DT31:DV31)</f>
        <v>229.28439185999923</v>
      </c>
      <c r="AL31" s="183">
        <f>+SUM(DW31:DY31)</f>
        <v>147.05818891000126</v>
      </c>
      <c r="AM31" s="183">
        <f>+SUM(DZ31:EB31)</f>
        <v>327.45225912999922</v>
      </c>
      <c r="AN31" s="183">
        <f>+SUM(EC31:EE31)</f>
        <v>183.27713090000179</v>
      </c>
      <c r="AO31" s="183">
        <f>+SUM(EF31:EH31)</f>
        <v>280.32310771999983</v>
      </c>
      <c r="AP31" s="183">
        <f>+SUM(EI31:EK31)</f>
        <v>202.39458991999709</v>
      </c>
      <c r="AQ31" s="183">
        <f>+SUM(EL31:EN31)</f>
        <v>245.88441396000053</v>
      </c>
      <c r="AR31" s="183">
        <f>+SUM(EO31:EQ31)</f>
        <v>51.59737473000132</v>
      </c>
      <c r="AS31" s="183">
        <f>+SUM(ER31:ET31)</f>
        <v>396.15295352999965</v>
      </c>
      <c r="AT31" s="243">
        <f>+SUM(EU31:EW31)</f>
        <v>125.99794784000005</v>
      </c>
      <c r="AU31" s="243">
        <f>+SUM(EX31:EZ31)</f>
        <v>197.66691919999903</v>
      </c>
      <c r="AV31" s="243">
        <f>+SUM(FA31:FC31)</f>
        <v>82.759081139998671</v>
      </c>
      <c r="AW31" s="243">
        <f>+SUM(FD31:FF31)</f>
        <v>252.2351216499992</v>
      </c>
      <c r="AX31" s="243">
        <f t="shared" si="66"/>
        <v>226.26615128000594</v>
      </c>
      <c r="AY31" s="243">
        <f t="shared" si="67"/>
        <v>269.67470385000161</v>
      </c>
      <c r="AZ31" s="243">
        <f t="shared" si="13"/>
        <v>247.74673864000033</v>
      </c>
      <c r="BA31" s="243">
        <f t="shared" si="14"/>
        <v>237.08010611999634</v>
      </c>
      <c r="BB31" s="243">
        <f t="shared" si="15"/>
        <v>203.90253733999816</v>
      </c>
      <c r="BC31" s="184">
        <v>487.97168796000005</v>
      </c>
      <c r="BD31" s="184">
        <v>16.791214159999981</v>
      </c>
      <c r="BE31" s="184">
        <v>57.801999529999193</v>
      </c>
      <c r="BF31" s="184">
        <v>4.4288024799998311</v>
      </c>
      <c r="BG31" s="184">
        <v>71.435276180000983</v>
      </c>
      <c r="BH31" s="184">
        <v>39.813575350000974</v>
      </c>
      <c r="BI31" s="184">
        <v>105.50957018000008</v>
      </c>
      <c r="BJ31" s="184">
        <v>29.634261799998967</v>
      </c>
      <c r="BK31" s="184">
        <v>69.961709109999902</v>
      </c>
      <c r="BL31" s="184">
        <v>55.592088320000585</v>
      </c>
      <c r="BM31" s="184">
        <v>60.089800269998705</v>
      </c>
      <c r="BN31" s="184">
        <v>434.00725147000048</v>
      </c>
      <c r="BO31" s="184">
        <v>80.099487949999457</v>
      </c>
      <c r="BP31" s="184">
        <v>-8.131770859999051</v>
      </c>
      <c r="BQ31" s="184">
        <v>69.108885929998905</v>
      </c>
      <c r="BR31" s="184">
        <v>85.030733780001356</v>
      </c>
      <c r="BS31" s="184">
        <v>61.950511430000006</v>
      </c>
      <c r="BT31" s="184">
        <v>120.98975203999998</v>
      </c>
      <c r="BU31" s="184">
        <v>56.3466863499998</v>
      </c>
      <c r="BV31" s="184">
        <v>-36.313629770001171</v>
      </c>
      <c r="BW31" s="184">
        <v>32.204422740001064</v>
      </c>
      <c r="BX31" s="184">
        <v>52.604379479999807</v>
      </c>
      <c r="BY31" s="184">
        <v>60.617412269998567</v>
      </c>
      <c r="BZ31" s="184">
        <v>483.087784190001</v>
      </c>
      <c r="CA31" s="184">
        <v>-606.38732245999836</v>
      </c>
      <c r="CB31" s="184">
        <v>66.268083119998664</v>
      </c>
      <c r="CC31" s="184">
        <v>78.420180119999713</v>
      </c>
      <c r="CD31" s="184">
        <v>124.04098382000029</v>
      </c>
      <c r="CE31" s="184">
        <v>76.962877860000845</v>
      </c>
      <c r="CF31" s="184">
        <v>175.65507059999891</v>
      </c>
      <c r="CG31" s="184">
        <v>78.003391310000552</v>
      </c>
      <c r="CH31" s="184">
        <v>77.286752019999767</v>
      </c>
      <c r="CI31" s="184">
        <v>41.82724312999926</v>
      </c>
      <c r="CJ31" s="184">
        <v>96.22485929999948</v>
      </c>
      <c r="CK31" s="184">
        <v>94.35966295000253</v>
      </c>
      <c r="CL31" s="184">
        <v>78.218582329999663</v>
      </c>
      <c r="CM31" s="184">
        <v>9.9775038999996468</v>
      </c>
      <c r="CN31" s="184">
        <v>54.248478819999036</v>
      </c>
      <c r="CO31" s="184">
        <v>37.389518740000312</v>
      </c>
      <c r="CP31" s="184">
        <v>70.368733809999867</v>
      </c>
      <c r="CQ31" s="184">
        <v>-5.1862957899993489</v>
      </c>
      <c r="CR31" s="184">
        <v>79.953912529998888</v>
      </c>
      <c r="CS31" s="184">
        <v>15.192888260001382</v>
      </c>
      <c r="CT31" s="184">
        <v>50.548939829999654</v>
      </c>
      <c r="CU31" s="184">
        <v>-18.388439800000924</v>
      </c>
      <c r="CV31" s="184">
        <v>62.625608990000728</v>
      </c>
      <c r="CW31" s="184">
        <v>-115.91758772999947</v>
      </c>
      <c r="CX31" s="184">
        <v>170.97104920999936</v>
      </c>
      <c r="CY31" s="184">
        <v>1.67885521000062</v>
      </c>
      <c r="CZ31" s="184">
        <v>42.761794259999988</v>
      </c>
      <c r="DA31" s="184">
        <v>145.66312694999942</v>
      </c>
      <c r="DB31" s="184">
        <v>49.814268190000803</v>
      </c>
      <c r="DC31" s="184">
        <v>38.619176069999412</v>
      </c>
      <c r="DD31" s="184">
        <v>69.649935759999607</v>
      </c>
      <c r="DE31" s="184">
        <v>28.131414469999982</v>
      </c>
      <c r="DF31" s="184">
        <v>1.8787949899997329</v>
      </c>
      <c r="DG31" s="184">
        <v>-17.988865100000112</v>
      </c>
      <c r="DH31" s="184">
        <v>3.2180079299996578</v>
      </c>
      <c r="DI31" s="184">
        <v>-50.192815889998201</v>
      </c>
      <c r="DJ31" s="184">
        <v>97.773251880000316</v>
      </c>
      <c r="DK31" s="184">
        <v>-0.65204159000131767</v>
      </c>
      <c r="DL31" s="184">
        <v>-1.8323205199994845</v>
      </c>
      <c r="DM31" s="184">
        <v>83.767638929999521</v>
      </c>
      <c r="DN31" s="184">
        <v>31.83387594999931</v>
      </c>
      <c r="DO31" s="184">
        <v>117.56517531999998</v>
      </c>
      <c r="DP31" s="184">
        <v>111.18282571000054</v>
      </c>
      <c r="DQ31" s="184">
        <v>72.547954390000086</v>
      </c>
      <c r="DR31" s="184">
        <v>-11.842085740000584</v>
      </c>
      <c r="DS31" s="184">
        <v>73.059395390000645</v>
      </c>
      <c r="DT31" s="184">
        <v>50.635371700000178</v>
      </c>
      <c r="DU31" s="184">
        <v>78.813798610000049</v>
      </c>
      <c r="DV31" s="184">
        <v>99.835221549999005</v>
      </c>
      <c r="DW31" s="184">
        <v>4.2133505700003298</v>
      </c>
      <c r="DX31" s="184">
        <v>63.41993377000108</v>
      </c>
      <c r="DY31" s="184">
        <v>79.424904569999853</v>
      </c>
      <c r="DZ31" s="184">
        <v>131.02890606000074</v>
      </c>
      <c r="EA31" s="184">
        <v>163.11226286999772</v>
      </c>
      <c r="EB31" s="184">
        <v>33.311090200000763</v>
      </c>
      <c r="EC31" s="184">
        <v>90.632868510001572</v>
      </c>
      <c r="ED31" s="184">
        <v>38.539783079999324</v>
      </c>
      <c r="EE31" s="184">
        <v>54.104479310000897</v>
      </c>
      <c r="EF31" s="184">
        <v>63.450701639998442</v>
      </c>
      <c r="EG31" s="184">
        <v>162.81489779999902</v>
      </c>
      <c r="EH31" s="184">
        <v>54.057508280002367</v>
      </c>
      <c r="EI31" s="184">
        <v>16.760477100000571</v>
      </c>
      <c r="EJ31" s="184">
        <v>42.722448629998325</v>
      </c>
      <c r="EK31" s="184">
        <v>142.91166418999819</v>
      </c>
      <c r="EL31" s="184">
        <v>81.559311210001397</v>
      </c>
      <c r="EM31" s="184">
        <v>84.986961489999885</v>
      </c>
      <c r="EN31" s="184">
        <v>79.338141259999247</v>
      </c>
      <c r="EO31" s="184">
        <v>21.407324140000128</v>
      </c>
      <c r="EP31" s="184">
        <v>34.362164690001009</v>
      </c>
      <c r="EQ31" s="184">
        <v>-4.172114099999817</v>
      </c>
      <c r="ER31" s="184">
        <v>93.519568859999708</v>
      </c>
      <c r="ES31" s="184">
        <v>59.188179119999404</v>
      </c>
      <c r="ET31" s="184">
        <v>243.44520555000054</v>
      </c>
      <c r="EU31" s="184">
        <v>65.921920250002586</v>
      </c>
      <c r="EV31" s="184">
        <v>9.0601329599976452</v>
      </c>
      <c r="EW31" s="184">
        <v>51.015894629999821</v>
      </c>
      <c r="EX31" s="184">
        <v>33.342442550001579</v>
      </c>
      <c r="EY31" s="184">
        <v>116.13285039000039</v>
      </c>
      <c r="EZ31" s="184">
        <v>48.191626259997065</v>
      </c>
      <c r="FA31" s="184">
        <v>64.126412040001014</v>
      </c>
      <c r="FB31" s="184">
        <v>61.602297709998311</v>
      </c>
      <c r="FC31" s="184">
        <v>-42.969628610000655</v>
      </c>
      <c r="FD31" s="184">
        <v>70.741792619999615</v>
      </c>
      <c r="FE31" s="184">
        <v>105.08960282999942</v>
      </c>
      <c r="FF31" s="184">
        <v>76.403726200000165</v>
      </c>
      <c r="FG31" s="184">
        <v>101.89874371000406</v>
      </c>
      <c r="FH31" s="184">
        <v>59.722351360000175</v>
      </c>
      <c r="FI31" s="184">
        <v>64.645056210001712</v>
      </c>
      <c r="FJ31" s="184">
        <v>57.350677910000741</v>
      </c>
      <c r="FK31" s="184">
        <v>128.13637043999734</v>
      </c>
      <c r="FL31" s="184">
        <v>84.18765550000353</v>
      </c>
      <c r="FM31" s="184">
        <v>89.07978565999656</v>
      </c>
      <c r="FN31" s="184">
        <v>69.437420610000117</v>
      </c>
      <c r="FO31" s="184">
        <v>89.229532370003653</v>
      </c>
      <c r="FP31" s="184">
        <v>69.997508739996192</v>
      </c>
      <c r="FQ31" s="184">
        <v>55.630372980001994</v>
      </c>
      <c r="FR31" s="184">
        <v>111.45222439999816</v>
      </c>
      <c r="FS31" s="184">
        <v>81.390082379999512</v>
      </c>
      <c r="FT31" s="184">
        <v>64.824004000000059</v>
      </c>
      <c r="FU31" s="184">
        <v>57.68845095999859</v>
      </c>
      <c r="FV31" s="184">
        <v>65.435777540002164</v>
      </c>
      <c r="FW31" s="184">
        <v>151.44254560000081</v>
      </c>
    </row>
    <row r="32" spans="2:179">
      <c r="B32" s="185">
        <v>25</v>
      </c>
      <c r="C32" s="178" t="s">
        <v>145</v>
      </c>
      <c r="D32" s="183">
        <f t="shared" ref="D32" si="140">+SUM(BC32:BN32)</f>
        <v>0</v>
      </c>
      <c r="E32" s="183">
        <f t="shared" ref="E32" si="141">+SUM(BO32:BZ32)</f>
        <v>0</v>
      </c>
      <c r="F32" s="183">
        <f t="shared" ref="F32" si="142">+SUM(CA32:CL32)</f>
        <v>0</v>
      </c>
      <c r="G32" s="183">
        <f t="shared" ref="G32" si="143">+SUM(CM32:CX32)</f>
        <v>0</v>
      </c>
      <c r="H32" s="183">
        <f t="shared" ref="H32" si="144">+SUM(CY32:DJ32)</f>
        <v>0</v>
      </c>
      <c r="I32" s="183">
        <f t="shared" ref="I32" si="145">+SUM(DK32:DV32)</f>
        <v>0</v>
      </c>
      <c r="J32" s="183">
        <f t="shared" ref="J32" si="146">+SUM(DW32:EH32)</f>
        <v>0</v>
      </c>
      <c r="K32" s="183">
        <f t="shared" ref="K32" si="147">+SUM(EI32:ET32)</f>
        <v>0</v>
      </c>
      <c r="L32" s="183">
        <f t="shared" si="61"/>
        <v>948.55084828999998</v>
      </c>
      <c r="M32" s="183">
        <f t="shared" si="10"/>
        <v>0</v>
      </c>
      <c r="N32" s="183">
        <f>+SUM(BC32:BE32)</f>
        <v>0</v>
      </c>
      <c r="O32" s="183">
        <f>+SUM(BF32:BH32)</f>
        <v>0</v>
      </c>
      <c r="P32" s="183">
        <f>+SUM(BI32:BK32)</f>
        <v>0</v>
      </c>
      <c r="Q32" s="183">
        <f>+SUM(BL32:BN32)</f>
        <v>0</v>
      </c>
      <c r="R32" s="183">
        <f>+SUM(BO32:BQ32)</f>
        <v>0</v>
      </c>
      <c r="S32" s="183">
        <f>+SUM(BR32:BT32)</f>
        <v>0</v>
      </c>
      <c r="T32" s="183">
        <f>+SUM(BU32:BW32)</f>
        <v>0</v>
      </c>
      <c r="U32" s="183">
        <f>+SUM(BX32:BZ32)</f>
        <v>0</v>
      </c>
      <c r="V32" s="183">
        <f>+SUM(CA32:CC32)</f>
        <v>0</v>
      </c>
      <c r="W32" s="183">
        <f>+SUM(CD32:CF32)</f>
        <v>0</v>
      </c>
      <c r="X32" s="183">
        <f>+SUM(CG32:CI32)</f>
        <v>0</v>
      </c>
      <c r="Y32" s="183">
        <f>+SUM(CJ32:CL32)</f>
        <v>0</v>
      </c>
      <c r="Z32" s="183">
        <f>+SUM(CM32:CO32)</f>
        <v>0</v>
      </c>
      <c r="AA32" s="183">
        <f>+SUM(CP32:CR32)</f>
        <v>0</v>
      </c>
      <c r="AB32" s="183">
        <f>+SUM(CS32:CU32)</f>
        <v>0</v>
      </c>
      <c r="AC32" s="183">
        <f>+SUM(CV32:CX32)</f>
        <v>0</v>
      </c>
      <c r="AD32" s="183">
        <f>+SUM(CY32:DA32)</f>
        <v>0</v>
      </c>
      <c r="AE32" s="183">
        <f>+SUM(DB32:DD32)</f>
        <v>0</v>
      </c>
      <c r="AF32" s="183">
        <f>+SUM(DE32:DG32)</f>
        <v>0</v>
      </c>
      <c r="AG32" s="183">
        <f>+SUM(DH32:DJ32)</f>
        <v>0</v>
      </c>
      <c r="AH32" s="183">
        <f>+SUM(DK32:DM32)</f>
        <v>0</v>
      </c>
      <c r="AI32" s="183">
        <f>+SUM(DN32:DP32)</f>
        <v>0</v>
      </c>
      <c r="AJ32" s="183">
        <f>+SUM(DQ32:DS32)</f>
        <v>0</v>
      </c>
      <c r="AK32" s="183">
        <f>+SUM(DT32:DV32)</f>
        <v>0</v>
      </c>
      <c r="AL32" s="183">
        <f>+SUM(DW32:DY32)</f>
        <v>0</v>
      </c>
      <c r="AM32" s="183">
        <f>+SUM(DZ32:EB32)</f>
        <v>0</v>
      </c>
      <c r="AN32" s="183">
        <f>+SUM(EC32:EE32)</f>
        <v>0</v>
      </c>
      <c r="AO32" s="183">
        <f>+SUM(EF32:EH32)</f>
        <v>0</v>
      </c>
      <c r="AP32" s="183">
        <f>+SUM(EI32:EK32)</f>
        <v>0</v>
      </c>
      <c r="AQ32" s="183">
        <f>+SUM(EL32:EN32)</f>
        <v>0</v>
      </c>
      <c r="AR32" s="183">
        <f>+SUM(EO32:EQ32)</f>
        <v>0</v>
      </c>
      <c r="AS32" s="183">
        <f>+SUM(ER32:ET32)</f>
        <v>0</v>
      </c>
      <c r="AT32" s="243">
        <f>+SUM(EU32:EW32)</f>
        <v>0</v>
      </c>
      <c r="AU32" s="243">
        <f>+SUM(EX32:EZ32)</f>
        <v>0</v>
      </c>
      <c r="AV32" s="243">
        <f>+SUM(FA32:FC32)</f>
        <v>948.55084828999998</v>
      </c>
      <c r="AW32" s="243">
        <f>+SUM(FD32:FF32)</f>
        <v>0</v>
      </c>
      <c r="AX32" s="243">
        <f t="shared" si="66"/>
        <v>0</v>
      </c>
      <c r="AY32" s="243">
        <f t="shared" si="67"/>
        <v>0</v>
      </c>
      <c r="AZ32" s="243">
        <f t="shared" si="13"/>
        <v>0</v>
      </c>
      <c r="BA32" s="243">
        <f t="shared" si="14"/>
        <v>0</v>
      </c>
      <c r="BB32" s="243">
        <f t="shared" si="15"/>
        <v>0</v>
      </c>
      <c r="BC32" s="184">
        <v>0</v>
      </c>
      <c r="BD32" s="184">
        <v>0</v>
      </c>
      <c r="BE32" s="184">
        <v>0</v>
      </c>
      <c r="BF32" s="184">
        <v>0</v>
      </c>
      <c r="BG32" s="184">
        <v>0</v>
      </c>
      <c r="BH32" s="184">
        <v>0</v>
      </c>
      <c r="BI32" s="184">
        <v>0</v>
      </c>
      <c r="BJ32" s="184">
        <v>0</v>
      </c>
      <c r="BK32" s="184">
        <v>0</v>
      </c>
      <c r="BL32" s="184">
        <v>0</v>
      </c>
      <c r="BM32" s="184">
        <v>0</v>
      </c>
      <c r="BN32" s="184">
        <v>0</v>
      </c>
      <c r="BO32" s="184">
        <v>0</v>
      </c>
      <c r="BP32" s="184">
        <v>0</v>
      </c>
      <c r="BQ32" s="184">
        <v>0</v>
      </c>
      <c r="BR32" s="184">
        <v>0</v>
      </c>
      <c r="BS32" s="184">
        <v>0</v>
      </c>
      <c r="BT32" s="184">
        <v>0</v>
      </c>
      <c r="BU32" s="184">
        <v>0</v>
      </c>
      <c r="BV32" s="184">
        <v>0</v>
      </c>
      <c r="BW32" s="184">
        <v>0</v>
      </c>
      <c r="BX32" s="184">
        <v>0</v>
      </c>
      <c r="BY32" s="184">
        <v>0</v>
      </c>
      <c r="BZ32" s="184">
        <v>0</v>
      </c>
      <c r="CA32" s="184">
        <v>0</v>
      </c>
      <c r="CB32" s="184">
        <v>0</v>
      </c>
      <c r="CC32" s="184">
        <v>0</v>
      </c>
      <c r="CD32" s="184">
        <v>0</v>
      </c>
      <c r="CE32" s="184">
        <v>0</v>
      </c>
      <c r="CF32" s="184">
        <v>0</v>
      </c>
      <c r="CG32" s="184">
        <v>0</v>
      </c>
      <c r="CH32" s="184">
        <v>0</v>
      </c>
      <c r="CI32" s="184">
        <v>0</v>
      </c>
      <c r="CJ32" s="184">
        <v>0</v>
      </c>
      <c r="CK32" s="184">
        <v>0</v>
      </c>
      <c r="CL32" s="184">
        <v>0</v>
      </c>
      <c r="CM32" s="184">
        <v>0</v>
      </c>
      <c r="CN32" s="184">
        <v>0</v>
      </c>
      <c r="CO32" s="184">
        <v>0</v>
      </c>
      <c r="CP32" s="184">
        <v>0</v>
      </c>
      <c r="CQ32" s="184">
        <v>0</v>
      </c>
      <c r="CR32" s="184">
        <v>0</v>
      </c>
      <c r="CS32" s="184">
        <v>0</v>
      </c>
      <c r="CT32" s="184">
        <v>0</v>
      </c>
      <c r="CU32" s="184">
        <v>0</v>
      </c>
      <c r="CV32" s="184">
        <v>0</v>
      </c>
      <c r="CW32" s="184">
        <v>0</v>
      </c>
      <c r="CX32" s="184">
        <v>0</v>
      </c>
      <c r="CY32" s="184">
        <v>0</v>
      </c>
      <c r="CZ32" s="184">
        <v>0</v>
      </c>
      <c r="DA32" s="184">
        <v>0</v>
      </c>
      <c r="DB32" s="184">
        <v>0</v>
      </c>
      <c r="DC32" s="184">
        <v>0</v>
      </c>
      <c r="DD32" s="184">
        <v>0</v>
      </c>
      <c r="DE32" s="184">
        <v>0</v>
      </c>
      <c r="DF32" s="184">
        <v>0</v>
      </c>
      <c r="DG32" s="184">
        <v>0</v>
      </c>
      <c r="DH32" s="184">
        <v>0</v>
      </c>
      <c r="DI32" s="184">
        <v>0</v>
      </c>
      <c r="DJ32" s="184">
        <v>0</v>
      </c>
      <c r="DK32" s="184">
        <v>0</v>
      </c>
      <c r="DL32" s="184">
        <v>0</v>
      </c>
      <c r="DM32" s="184">
        <v>0</v>
      </c>
      <c r="DN32" s="184">
        <v>0</v>
      </c>
      <c r="DO32" s="184">
        <v>0</v>
      </c>
      <c r="DP32" s="184">
        <v>0</v>
      </c>
      <c r="DQ32" s="184">
        <v>0</v>
      </c>
      <c r="DR32" s="184">
        <v>0</v>
      </c>
      <c r="DS32" s="184">
        <v>0</v>
      </c>
      <c r="DT32" s="184">
        <v>0</v>
      </c>
      <c r="DU32" s="184">
        <v>0</v>
      </c>
      <c r="DV32" s="184">
        <v>0</v>
      </c>
      <c r="DW32" s="184">
        <v>0</v>
      </c>
      <c r="DX32" s="184">
        <v>0</v>
      </c>
      <c r="DY32" s="184">
        <v>0</v>
      </c>
      <c r="DZ32" s="184">
        <v>0</v>
      </c>
      <c r="EA32" s="184">
        <v>0</v>
      </c>
      <c r="EB32" s="184">
        <v>0</v>
      </c>
      <c r="EC32" s="184">
        <v>0</v>
      </c>
      <c r="ED32" s="184">
        <v>0</v>
      </c>
      <c r="EE32" s="184">
        <v>0</v>
      </c>
      <c r="EF32" s="184">
        <v>0</v>
      </c>
      <c r="EG32" s="184">
        <v>0</v>
      </c>
      <c r="EH32" s="184">
        <v>0</v>
      </c>
      <c r="EI32" s="184">
        <v>0</v>
      </c>
      <c r="EJ32" s="184">
        <v>0</v>
      </c>
      <c r="EK32" s="184">
        <v>0</v>
      </c>
      <c r="EL32" s="184">
        <v>0</v>
      </c>
      <c r="EM32" s="184">
        <v>0</v>
      </c>
      <c r="EN32" s="184">
        <v>0</v>
      </c>
      <c r="EO32" s="184">
        <v>0</v>
      </c>
      <c r="EP32" s="184">
        <v>0</v>
      </c>
      <c r="EQ32" s="184">
        <v>0</v>
      </c>
      <c r="ER32" s="184">
        <v>0</v>
      </c>
      <c r="ES32" s="184">
        <v>0</v>
      </c>
      <c r="ET32" s="184">
        <v>0</v>
      </c>
      <c r="EU32" s="184">
        <v>0</v>
      </c>
      <c r="EV32" s="184">
        <v>0</v>
      </c>
      <c r="EW32" s="184">
        <v>0</v>
      </c>
      <c r="EX32" s="184">
        <v>0</v>
      </c>
      <c r="EY32" s="184">
        <v>0</v>
      </c>
      <c r="EZ32" s="184">
        <v>0</v>
      </c>
      <c r="FA32" s="184">
        <v>0</v>
      </c>
      <c r="FB32" s="184">
        <v>948.55084828999998</v>
      </c>
      <c r="FC32" s="184">
        <v>0</v>
      </c>
      <c r="FD32" s="184">
        <v>0</v>
      </c>
      <c r="FE32" s="184">
        <v>0</v>
      </c>
      <c r="FF32" s="184">
        <v>0</v>
      </c>
      <c r="FG32" s="184">
        <v>0</v>
      </c>
      <c r="FH32" s="184">
        <v>0</v>
      </c>
      <c r="FI32" s="184">
        <v>0</v>
      </c>
      <c r="FJ32" s="184">
        <v>0</v>
      </c>
      <c r="FK32" s="184">
        <v>0</v>
      </c>
      <c r="FL32" s="184">
        <v>0</v>
      </c>
      <c r="FM32" s="184">
        <v>0</v>
      </c>
      <c r="FN32" s="184">
        <v>0</v>
      </c>
      <c r="FO32" s="184">
        <v>0</v>
      </c>
      <c r="FP32" s="184">
        <v>0</v>
      </c>
      <c r="FQ32" s="184">
        <v>0</v>
      </c>
      <c r="FR32" s="184">
        <v>0</v>
      </c>
      <c r="FS32" s="184">
        <v>0</v>
      </c>
      <c r="FT32" s="184">
        <v>0</v>
      </c>
      <c r="FU32" s="184">
        <v>0</v>
      </c>
      <c r="FV32" s="184">
        <v>0</v>
      </c>
      <c r="FW32" s="184">
        <v>0</v>
      </c>
    </row>
    <row r="33" spans="2:179">
      <c r="B33" s="186"/>
      <c r="C33" s="191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</row>
    <row r="34" spans="2:179" s="146" customFormat="1">
      <c r="B34" s="193">
        <v>3</v>
      </c>
      <c r="C34" s="194" t="s">
        <v>165</v>
      </c>
      <c r="D34" s="195">
        <f t="shared" ref="D34:AF34" si="148">+D6-D16</f>
        <v>-6900.9134994043816</v>
      </c>
      <c r="E34" s="195">
        <f t="shared" si="148"/>
        <v>-7753.854739443148</v>
      </c>
      <c r="F34" s="195">
        <f t="shared" si="148"/>
        <v>-4885.5504702241487</v>
      </c>
      <c r="G34" s="195">
        <f t="shared" si="148"/>
        <v>-7685.6732562284215</v>
      </c>
      <c r="H34" s="195">
        <f t="shared" si="148"/>
        <v>-5938.5476277399302</v>
      </c>
      <c r="I34" s="195">
        <f t="shared" si="148"/>
        <v>-3640.1787293596117</v>
      </c>
      <c r="J34" s="195">
        <f t="shared" si="148"/>
        <v>-4161.6749266247834</v>
      </c>
      <c r="K34" s="195">
        <f t="shared" si="148"/>
        <v>-6679.6538195152671</v>
      </c>
      <c r="L34" s="195">
        <f t="shared" ref="L34:M34" si="149">+L6-L16</f>
        <v>-2713.490888526565</v>
      </c>
      <c r="M34" s="195">
        <f t="shared" si="149"/>
        <v>-21.6089229890772</v>
      </c>
      <c r="N34" s="195">
        <f t="shared" si="148"/>
        <v>-257.23917921503153</v>
      </c>
      <c r="O34" s="195">
        <f t="shared" si="148"/>
        <v>-296.93532147493261</v>
      </c>
      <c r="P34" s="195">
        <f t="shared" si="148"/>
        <v>-1261.1937396830267</v>
      </c>
      <c r="Q34" s="195">
        <f t="shared" si="148"/>
        <v>-5085.5452590313917</v>
      </c>
      <c r="R34" s="195">
        <f t="shared" si="148"/>
        <v>-695.22013025206343</v>
      </c>
      <c r="S34" s="195">
        <f t="shared" si="148"/>
        <v>-994.68632044435208</v>
      </c>
      <c r="T34" s="195">
        <f t="shared" si="148"/>
        <v>-1490.381404754391</v>
      </c>
      <c r="U34" s="195">
        <f t="shared" si="148"/>
        <v>-4573.5668839923419</v>
      </c>
      <c r="V34" s="195">
        <f t="shared" si="148"/>
        <v>-1381.1634526101925</v>
      </c>
      <c r="W34" s="195">
        <f t="shared" si="148"/>
        <v>-417.89303888201289</v>
      </c>
      <c r="X34" s="195">
        <f t="shared" si="148"/>
        <v>-1239.4512373774123</v>
      </c>
      <c r="Y34" s="195">
        <f t="shared" si="148"/>
        <v>-1847.0427413545315</v>
      </c>
      <c r="Z34" s="195">
        <f t="shared" si="148"/>
        <v>-1536.5951597590365</v>
      </c>
      <c r="AA34" s="195">
        <f t="shared" si="148"/>
        <v>-839.2567299949585</v>
      </c>
      <c r="AB34" s="195">
        <f t="shared" si="148"/>
        <v>-1524.4516493289877</v>
      </c>
      <c r="AC34" s="195">
        <f t="shared" si="148"/>
        <v>-3785.3697171454405</v>
      </c>
      <c r="AD34" s="195">
        <f t="shared" si="148"/>
        <v>283.79527862375471</v>
      </c>
      <c r="AE34" s="195">
        <f t="shared" si="148"/>
        <v>-385.75013934685478</v>
      </c>
      <c r="AF34" s="195">
        <f t="shared" si="148"/>
        <v>-1768.329755131625</v>
      </c>
      <c r="AG34" s="195">
        <f t="shared" ref="AG34:BC34" si="150">+AG6-AG16</f>
        <v>-4068.2630118852048</v>
      </c>
      <c r="AH34" s="195">
        <f t="shared" si="150"/>
        <v>15.189503011201396</v>
      </c>
      <c r="AI34" s="195">
        <f t="shared" si="150"/>
        <v>-415.04279924894524</v>
      </c>
      <c r="AJ34" s="195">
        <f t="shared" si="150"/>
        <v>-1368.6651833728656</v>
      </c>
      <c r="AK34" s="195">
        <f t="shared" si="150"/>
        <v>-1871.6602497490035</v>
      </c>
      <c r="AL34" s="195">
        <f t="shared" si="150"/>
        <v>-107.4154464784915</v>
      </c>
      <c r="AM34" s="195">
        <f t="shared" si="150"/>
        <v>217.2003990177482</v>
      </c>
      <c r="AN34" s="195">
        <f t="shared" si="150"/>
        <v>-1255.2170932380031</v>
      </c>
      <c r="AO34" s="195">
        <f t="shared" si="150"/>
        <v>-3016.2427859260374</v>
      </c>
      <c r="AP34" s="195">
        <f t="shared" si="150"/>
        <v>-258.59570504679687</v>
      </c>
      <c r="AQ34" s="195">
        <f t="shared" si="150"/>
        <v>-2045.2725740450537</v>
      </c>
      <c r="AR34" s="195">
        <f t="shared" si="150"/>
        <v>-1125.049631468547</v>
      </c>
      <c r="AS34" s="195">
        <f t="shared" si="150"/>
        <v>-3250.7359089548695</v>
      </c>
      <c r="AT34" s="195">
        <f t="shared" ref="AT34:AY34" si="151">+AT6-AT16</f>
        <v>-103.68940715708186</v>
      </c>
      <c r="AU34" s="195">
        <f t="shared" si="151"/>
        <v>-8.0285357480657353</v>
      </c>
      <c r="AV34" s="195">
        <f t="shared" si="151"/>
        <v>-362.29943976024288</v>
      </c>
      <c r="AW34" s="195">
        <f t="shared" si="151"/>
        <v>-2239.4735058611745</v>
      </c>
      <c r="AX34" s="195">
        <f t="shared" si="151"/>
        <v>674.59233374694827</v>
      </c>
      <c r="AY34" s="195">
        <f t="shared" si="151"/>
        <v>1222.5567848616606</v>
      </c>
      <c r="AZ34" s="195">
        <f t="shared" ref="AZ34" si="152">+AZ6-AZ16</f>
        <v>-32.759056122405411</v>
      </c>
      <c r="BA34" s="195">
        <f>+BA6-BA16</f>
        <v>-1885.998985475281</v>
      </c>
      <c r="BB34" s="195">
        <f>+BB6-BB16</f>
        <v>-291.93743259268217</v>
      </c>
      <c r="BC34" s="195">
        <f t="shared" si="150"/>
        <v>168.30357567895271</v>
      </c>
      <c r="BD34" s="195">
        <f t="shared" ref="BD34:BL34" si="153">+BD6-BD16</f>
        <v>-294.57596782892551</v>
      </c>
      <c r="BE34" s="195">
        <f t="shared" si="153"/>
        <v>-130.96678706505693</v>
      </c>
      <c r="BF34" s="195">
        <f t="shared" si="153"/>
        <v>741.63325581237768</v>
      </c>
      <c r="BG34" s="195">
        <f t="shared" si="153"/>
        <v>-185.81783165764273</v>
      </c>
      <c r="BH34" s="195">
        <f t="shared" si="153"/>
        <v>-852.75074562966859</v>
      </c>
      <c r="BI34" s="195">
        <f t="shared" si="153"/>
        <v>-92.966594906597095</v>
      </c>
      <c r="BJ34" s="195">
        <f t="shared" si="153"/>
        <v>-484.90998366762119</v>
      </c>
      <c r="BK34" s="195">
        <f t="shared" si="153"/>
        <v>-683.3171611088078</v>
      </c>
      <c r="BL34" s="195">
        <f t="shared" si="153"/>
        <v>-382.13118044749956</v>
      </c>
      <c r="BM34" s="195">
        <f t="shared" ref="BM34:DX34" si="154">+BM6-BM16</f>
        <v>-1109.2328208068163</v>
      </c>
      <c r="BN34" s="195">
        <f t="shared" si="154"/>
        <v>-3594.1812577770756</v>
      </c>
      <c r="BO34" s="195">
        <f t="shared" si="154"/>
        <v>628.50341294930115</v>
      </c>
      <c r="BP34" s="195">
        <f t="shared" si="154"/>
        <v>-640.10543253995945</v>
      </c>
      <c r="BQ34" s="195">
        <f t="shared" si="154"/>
        <v>-683.61811066140581</v>
      </c>
      <c r="BR34" s="195">
        <f t="shared" si="154"/>
        <v>-187.39394992449473</v>
      </c>
      <c r="BS34" s="195">
        <f t="shared" si="154"/>
        <v>22.817922590228022</v>
      </c>
      <c r="BT34" s="195">
        <f t="shared" si="154"/>
        <v>-830.11029311008429</v>
      </c>
      <c r="BU34" s="195">
        <f t="shared" si="154"/>
        <v>-187.13810765862013</v>
      </c>
      <c r="BV34" s="195">
        <f t="shared" si="154"/>
        <v>-647.82466549592516</v>
      </c>
      <c r="BW34" s="195">
        <f t="shared" si="154"/>
        <v>-655.41863159984598</v>
      </c>
      <c r="BX34" s="195">
        <f t="shared" si="154"/>
        <v>-492.84062433674734</v>
      </c>
      <c r="BY34" s="195">
        <f t="shared" si="154"/>
        <v>-776.79624533385254</v>
      </c>
      <c r="BZ34" s="195">
        <f t="shared" si="154"/>
        <v>-3303.9300143217406</v>
      </c>
      <c r="CA34" s="195">
        <f t="shared" si="154"/>
        <v>288.4965990313226</v>
      </c>
      <c r="CB34" s="195">
        <f t="shared" si="154"/>
        <v>-782.4636554273485</v>
      </c>
      <c r="CC34" s="195">
        <f t="shared" si="154"/>
        <v>-887.19639621416582</v>
      </c>
      <c r="CD34" s="195">
        <f t="shared" si="154"/>
        <v>420.81759753757706</v>
      </c>
      <c r="CE34" s="195">
        <f t="shared" si="154"/>
        <v>-686.74443676200644</v>
      </c>
      <c r="CF34" s="195">
        <f t="shared" si="154"/>
        <v>-151.96619965758418</v>
      </c>
      <c r="CG34" s="195">
        <f t="shared" si="154"/>
        <v>-133.3485062983485</v>
      </c>
      <c r="CH34" s="195">
        <f t="shared" si="154"/>
        <v>-449.18051535835338</v>
      </c>
      <c r="CI34" s="195">
        <f t="shared" si="154"/>
        <v>-656.92221572071026</v>
      </c>
      <c r="CJ34" s="195">
        <f t="shared" si="154"/>
        <v>-386.96426321752426</v>
      </c>
      <c r="CK34" s="195">
        <f t="shared" si="154"/>
        <v>103.27258268762404</v>
      </c>
      <c r="CL34" s="195">
        <f t="shared" si="154"/>
        <v>-1563.3510608246324</v>
      </c>
      <c r="CM34" s="195">
        <f t="shared" si="154"/>
        <v>324.67727751869847</v>
      </c>
      <c r="CN34" s="195">
        <f t="shared" si="154"/>
        <v>-1632.5156275914355</v>
      </c>
      <c r="CO34" s="195">
        <f t="shared" si="154"/>
        <v>-228.75680968629769</v>
      </c>
      <c r="CP34" s="195">
        <f t="shared" si="154"/>
        <v>77.931266776156946</v>
      </c>
      <c r="CQ34" s="195">
        <f t="shared" si="154"/>
        <v>-538.52097310161025</v>
      </c>
      <c r="CR34" s="195">
        <f t="shared" si="154"/>
        <v>-378.66702366950517</v>
      </c>
      <c r="CS34" s="195">
        <f t="shared" si="154"/>
        <v>-110.83784538849432</v>
      </c>
      <c r="CT34" s="195">
        <f t="shared" si="154"/>
        <v>-437.86703809708757</v>
      </c>
      <c r="CU34" s="195">
        <f t="shared" si="154"/>
        <v>-975.74676584340568</v>
      </c>
      <c r="CV34" s="195">
        <f t="shared" si="154"/>
        <v>-765.33089533764269</v>
      </c>
      <c r="CW34" s="195">
        <f t="shared" si="154"/>
        <v>-794.83261881582303</v>
      </c>
      <c r="CX34" s="195">
        <f t="shared" si="154"/>
        <v>-2225.2062029919748</v>
      </c>
      <c r="CY34" s="195">
        <f t="shared" si="154"/>
        <v>1290.4858590432798</v>
      </c>
      <c r="CZ34" s="195">
        <f t="shared" si="154"/>
        <v>-457.53087753494219</v>
      </c>
      <c r="DA34" s="195">
        <f t="shared" si="154"/>
        <v>-549.15970288458311</v>
      </c>
      <c r="DB34" s="195">
        <f t="shared" si="154"/>
        <v>279.22415041477706</v>
      </c>
      <c r="DC34" s="195">
        <f t="shared" si="154"/>
        <v>-1141.9970988725802</v>
      </c>
      <c r="DD34" s="195">
        <f t="shared" si="154"/>
        <v>477.02280911094772</v>
      </c>
      <c r="DE34" s="195">
        <f t="shared" si="154"/>
        <v>-718.51518373345834</v>
      </c>
      <c r="DF34" s="195">
        <f t="shared" si="154"/>
        <v>-685.34887646257948</v>
      </c>
      <c r="DG34" s="195">
        <f t="shared" si="154"/>
        <v>-364.46569493558775</v>
      </c>
      <c r="DH34" s="195">
        <f t="shared" si="154"/>
        <v>-6.8850022727647229</v>
      </c>
      <c r="DI34" s="195">
        <f t="shared" si="154"/>
        <v>-480.73164694317893</v>
      </c>
      <c r="DJ34" s="195">
        <f t="shared" si="154"/>
        <v>-3580.6463626692621</v>
      </c>
      <c r="DK34" s="195">
        <f t="shared" si="154"/>
        <v>720.58589396612024</v>
      </c>
      <c r="DL34" s="195">
        <f t="shared" si="154"/>
        <v>84.187809991440304</v>
      </c>
      <c r="DM34" s="195">
        <f t="shared" si="154"/>
        <v>-789.58420094635835</v>
      </c>
      <c r="DN34" s="195">
        <f t="shared" si="154"/>
        <v>91.574400293589349</v>
      </c>
      <c r="DO34" s="195">
        <f t="shared" si="154"/>
        <v>-40.48918569553166</v>
      </c>
      <c r="DP34" s="195">
        <f t="shared" si="154"/>
        <v>-466.12801384699583</v>
      </c>
      <c r="DQ34" s="195">
        <f t="shared" si="154"/>
        <v>-308.45202215020402</v>
      </c>
      <c r="DR34" s="195">
        <f t="shared" si="154"/>
        <v>-353.52677467140199</v>
      </c>
      <c r="DS34" s="195">
        <f t="shared" si="154"/>
        <v>-706.68638655125915</v>
      </c>
      <c r="DT34" s="195">
        <f t="shared" si="154"/>
        <v>86.317935391398521</v>
      </c>
      <c r="DU34" s="195">
        <f t="shared" si="154"/>
        <v>-573.16896498640153</v>
      </c>
      <c r="DV34" s="195">
        <f t="shared" si="154"/>
        <v>-1384.8092201540007</v>
      </c>
      <c r="DW34" s="195">
        <f t="shared" si="154"/>
        <v>512.29073086100072</v>
      </c>
      <c r="DX34" s="195">
        <f t="shared" si="154"/>
        <v>-383.05871427699481</v>
      </c>
      <c r="DY34" s="195">
        <f t="shared" ref="DY34:FT34" si="155">+DY6-DY16</f>
        <v>-236.64746306249799</v>
      </c>
      <c r="DZ34" s="195">
        <f t="shared" si="155"/>
        <v>303.27099341647317</v>
      </c>
      <c r="EA34" s="195">
        <f t="shared" si="155"/>
        <v>412.71929447541788</v>
      </c>
      <c r="EB34" s="195">
        <f t="shared" si="155"/>
        <v>-498.78988887414164</v>
      </c>
      <c r="EC34" s="195">
        <f t="shared" si="155"/>
        <v>-539.46463931620087</v>
      </c>
      <c r="ED34" s="195">
        <f t="shared" si="155"/>
        <v>-266.02354425780368</v>
      </c>
      <c r="EE34" s="195">
        <f t="shared" si="155"/>
        <v>-449.72890966399882</v>
      </c>
      <c r="EF34" s="195">
        <f t="shared" si="155"/>
        <v>-323.08168533806406</v>
      </c>
      <c r="EG34" s="195">
        <f t="shared" si="155"/>
        <v>-816.87629558106323</v>
      </c>
      <c r="EH34" s="195">
        <f t="shared" si="155"/>
        <v>-2168.9406258869112</v>
      </c>
      <c r="EI34" s="195">
        <f t="shared" si="155"/>
        <v>624.66953058824674</v>
      </c>
      <c r="EJ34" s="195">
        <f t="shared" si="155"/>
        <v>-377.90324858857042</v>
      </c>
      <c r="EK34" s="195">
        <f t="shared" si="155"/>
        <v>-505.36198704647165</v>
      </c>
      <c r="EL34" s="195">
        <f t="shared" si="155"/>
        <v>-251.31240760819651</v>
      </c>
      <c r="EM34" s="195">
        <f t="shared" si="155"/>
        <v>-898.38265091581866</v>
      </c>
      <c r="EN34" s="195">
        <f t="shared" si="155"/>
        <v>-895.57751552103775</v>
      </c>
      <c r="EO34" s="195">
        <f t="shared" si="155"/>
        <v>-520.44954232302791</v>
      </c>
      <c r="EP34" s="195">
        <f t="shared" si="155"/>
        <v>-844.07499364072078</v>
      </c>
      <c r="EQ34" s="195">
        <f t="shared" si="155"/>
        <v>239.47490449520194</v>
      </c>
      <c r="ER34" s="195">
        <f t="shared" si="155"/>
        <v>-746.57865909036559</v>
      </c>
      <c r="ES34" s="195">
        <f t="shared" si="155"/>
        <v>-759.97355137983175</v>
      </c>
      <c r="ET34" s="195">
        <f t="shared" si="155"/>
        <v>-1744.1836984846723</v>
      </c>
      <c r="EU34" s="195">
        <f t="shared" si="155"/>
        <v>252.99999744689438</v>
      </c>
      <c r="EV34" s="195">
        <f t="shared" si="155"/>
        <v>-314.23661640740778</v>
      </c>
      <c r="EW34" s="195">
        <f t="shared" si="155"/>
        <v>-42.45278819656842</v>
      </c>
      <c r="EX34" s="195">
        <f t="shared" si="155"/>
        <v>191.15103502410574</v>
      </c>
      <c r="EY34" s="195">
        <f t="shared" si="155"/>
        <v>-406.95954197147597</v>
      </c>
      <c r="EZ34" s="195">
        <f t="shared" si="155"/>
        <v>207.77997119930438</v>
      </c>
      <c r="FA34" s="195">
        <f t="shared" si="155"/>
        <v>-374.66317497819591</v>
      </c>
      <c r="FB34" s="195">
        <f t="shared" si="155"/>
        <v>-591.84062298169533</v>
      </c>
      <c r="FC34" s="195">
        <f t="shared" si="155"/>
        <v>604.20435819964882</v>
      </c>
      <c r="FD34" s="195">
        <f t="shared" si="155"/>
        <v>142.0442964060021</v>
      </c>
      <c r="FE34" s="195">
        <f t="shared" si="155"/>
        <v>-14.446234973572132</v>
      </c>
      <c r="FF34" s="195">
        <f t="shared" si="155"/>
        <v>-2367.0715672936039</v>
      </c>
      <c r="FG34" s="195">
        <f t="shared" si="155"/>
        <v>759.03358295920043</v>
      </c>
      <c r="FH34" s="195">
        <f t="shared" si="155"/>
        <v>-174.07013135675953</v>
      </c>
      <c r="FI34" s="195">
        <f t="shared" si="155"/>
        <v>89.628882144507202</v>
      </c>
      <c r="FJ34" s="195">
        <f t="shared" si="155"/>
        <v>610.40282423769327</v>
      </c>
      <c r="FK34" s="195">
        <f t="shared" si="155"/>
        <v>532.95640294531256</v>
      </c>
      <c r="FL34" s="195">
        <f t="shared" si="155"/>
        <v>79.197557678655016</v>
      </c>
      <c r="FM34" s="195">
        <f t="shared" si="155"/>
        <v>-98.405905485123341</v>
      </c>
      <c r="FN34" s="195">
        <f t="shared" si="155"/>
        <v>-186.47260336125476</v>
      </c>
      <c r="FO34" s="195">
        <f t="shared" si="155"/>
        <v>252.1194527239727</v>
      </c>
      <c r="FP34" s="195">
        <f t="shared" si="155"/>
        <v>-56.859576144514335</v>
      </c>
      <c r="FQ34" s="195">
        <f t="shared" si="155"/>
        <v>-402.13817095756463</v>
      </c>
      <c r="FR34" s="195">
        <f t="shared" si="155"/>
        <v>-1427.0012383732019</v>
      </c>
      <c r="FS34" s="195">
        <f t="shared" si="155"/>
        <v>463.26608233186744</v>
      </c>
      <c r="FT34" s="195">
        <f t="shared" si="155"/>
        <v>-245.07138217686963</v>
      </c>
      <c r="FU34" s="195">
        <f t="shared" ref="FU34" si="156">+FU6-FU16</f>
        <v>-510.13213274767998</v>
      </c>
      <c r="FV34" s="195">
        <f t="shared" ref="FV34:FW34" si="157">+FV6-FV16</f>
        <v>750.05879644483866</v>
      </c>
      <c r="FW34" s="195">
        <f t="shared" si="157"/>
        <v>-559.30627788673382</v>
      </c>
    </row>
    <row r="35" spans="2:179" s="147" customFormat="1">
      <c r="B35" s="196">
        <v>3</v>
      </c>
      <c r="C35" s="197" t="s">
        <v>95</v>
      </c>
      <c r="D35" s="198">
        <v>-7227.7437438002962</v>
      </c>
      <c r="E35" s="198">
        <v>-8716.5445746080295</v>
      </c>
      <c r="F35" s="198">
        <v>-5304.2134642315723</v>
      </c>
      <c r="G35" s="198">
        <v>-8532.9673566965866</v>
      </c>
      <c r="H35" s="198">
        <v>-6608.51241121981</v>
      </c>
      <c r="I35" s="198">
        <v>-3982.2080659180792</v>
      </c>
      <c r="J35" s="198">
        <v>-4331.221458622058</v>
      </c>
      <c r="K35" s="198">
        <v>-7161.4888540253996</v>
      </c>
      <c r="L35" s="198">
        <v>-2749.1179350163075</v>
      </c>
      <c r="M35" s="198">
        <v>192.98535966291956</v>
      </c>
      <c r="N35" s="198">
        <v>-452.66317396919476</v>
      </c>
      <c r="O35" s="198">
        <v>-646.72782576690952</v>
      </c>
      <c r="P35" s="198">
        <v>-1586.6511520149879</v>
      </c>
      <c r="Q35" s="198">
        <v>-4541.7015920491967</v>
      </c>
      <c r="R35" s="198">
        <v>-562.17222955378566</v>
      </c>
      <c r="S35" s="198">
        <v>-889.12219000787081</v>
      </c>
      <c r="T35" s="198">
        <v>-2506.4429962538397</v>
      </c>
      <c r="U35" s="198">
        <v>-4758.8071587925406</v>
      </c>
      <c r="V35" s="198">
        <v>17.237427064524127</v>
      </c>
      <c r="W35" s="198">
        <v>-490.2694096499763</v>
      </c>
      <c r="X35" s="198">
        <v>-762.20162699941466</v>
      </c>
      <c r="Y35" s="198">
        <v>-4068.9798546467046</v>
      </c>
      <c r="Z35" s="198">
        <v>-1321.8903389300294</v>
      </c>
      <c r="AA35" s="198">
        <v>-935.85476688671042</v>
      </c>
      <c r="AB35" s="198">
        <v>-1697.815200821824</v>
      </c>
      <c r="AC35" s="198">
        <v>-4577.4070500580165</v>
      </c>
      <c r="AD35" s="198">
        <v>-1052.4888727758189</v>
      </c>
      <c r="AE35" s="198">
        <v>-703.09634443378127</v>
      </c>
      <c r="AF35" s="198">
        <v>-648.18948955361157</v>
      </c>
      <c r="AG35" s="198">
        <v>-4204.7377044565992</v>
      </c>
      <c r="AH35" s="198">
        <v>-527.98582026321765</v>
      </c>
      <c r="AI35" s="198">
        <v>-182.97768216815712</v>
      </c>
      <c r="AJ35" s="198">
        <v>-954.96970700646125</v>
      </c>
      <c r="AK35" s="198">
        <v>-2316.2748564802459</v>
      </c>
      <c r="AL35" s="198">
        <v>-129.10070744471523</v>
      </c>
      <c r="AM35" s="198">
        <v>-30.55456569443777</v>
      </c>
      <c r="AN35" s="198">
        <v>-1043.9596523487999</v>
      </c>
      <c r="AO35" s="198">
        <v>-3127.6065331341078</v>
      </c>
      <c r="AP35" s="198">
        <v>148.79614651059819</v>
      </c>
      <c r="AQ35" s="198">
        <v>-2219.2687444299499</v>
      </c>
      <c r="AR35" s="198">
        <v>-1265.2920304969502</v>
      </c>
      <c r="AS35" s="198">
        <v>-3825.7242256091022</v>
      </c>
      <c r="AT35" s="198">
        <v>13.056091318542713</v>
      </c>
      <c r="AU35" s="198">
        <v>-99.45107128505515</v>
      </c>
      <c r="AV35" s="198">
        <v>-447.12092027885592</v>
      </c>
      <c r="AW35" s="198">
        <v>-2215.6020347709382</v>
      </c>
      <c r="AX35" s="198">
        <v>741.78142542613568</v>
      </c>
      <c r="AY35" s="198">
        <v>982.60650928890573</v>
      </c>
      <c r="AZ35" s="198">
        <v>633.19901104898099</v>
      </c>
      <c r="BA35" s="198">
        <v>-2164.6015861011056</v>
      </c>
      <c r="BB35" s="198">
        <v>-15.930720719011333</v>
      </c>
      <c r="BC35" s="198">
        <v>821.93815150928049</v>
      </c>
      <c r="BD35" s="198">
        <v>-871.31416463431242</v>
      </c>
      <c r="BE35" s="198">
        <v>-403.28716084416374</v>
      </c>
      <c r="BF35" s="198">
        <v>382.20604304317794</v>
      </c>
      <c r="BG35" s="198">
        <v>-156.10588096216088</v>
      </c>
      <c r="BH35" s="198">
        <v>-872.82798784792794</v>
      </c>
      <c r="BI35" s="198">
        <v>-130.746379167741</v>
      </c>
      <c r="BJ35" s="198">
        <v>-865.82394953344283</v>
      </c>
      <c r="BK35" s="198">
        <v>-590.0808233138041</v>
      </c>
      <c r="BL35" s="198">
        <v>-803.06622684533113</v>
      </c>
      <c r="BM35" s="198">
        <v>-1119.9927177866534</v>
      </c>
      <c r="BN35" s="198">
        <v>-2618.6426474172113</v>
      </c>
      <c r="BO35" s="198">
        <v>529.05298066381192</v>
      </c>
      <c r="BP35" s="198">
        <v>-691.56688813623578</v>
      </c>
      <c r="BQ35" s="198">
        <v>-399.65832208136044</v>
      </c>
      <c r="BR35" s="198">
        <v>-187.8989073859052</v>
      </c>
      <c r="BS35" s="198">
        <v>-185.69468005272711</v>
      </c>
      <c r="BT35" s="198">
        <v>-515.52860256923714</v>
      </c>
      <c r="BU35" s="198">
        <v>-620.54033652165253</v>
      </c>
      <c r="BV35" s="198">
        <v>-938.11850601452261</v>
      </c>
      <c r="BW35" s="198">
        <v>-947.78415371766459</v>
      </c>
      <c r="BX35" s="198">
        <v>-788.17342165554965</v>
      </c>
      <c r="BY35" s="198">
        <v>-922.72835365417723</v>
      </c>
      <c r="BZ35" s="198">
        <v>-3047.9053834828123</v>
      </c>
      <c r="CA35" s="198">
        <v>815.97826668871267</v>
      </c>
      <c r="CB35" s="198">
        <v>-105.00174535053202</v>
      </c>
      <c r="CC35" s="198">
        <v>-693.73909427365606</v>
      </c>
      <c r="CD35" s="198">
        <v>585.42709906313894</v>
      </c>
      <c r="CE35" s="198">
        <v>-514.7035344010319</v>
      </c>
      <c r="CF35" s="198">
        <v>-560.99297431208379</v>
      </c>
      <c r="CG35" s="198">
        <v>291.82954316201904</v>
      </c>
      <c r="CH35" s="198">
        <v>-568.63260325963438</v>
      </c>
      <c r="CI35" s="198">
        <v>-485.3985669017984</v>
      </c>
      <c r="CJ35" s="198">
        <v>-683.49327726742831</v>
      </c>
      <c r="CK35" s="198">
        <v>-513.66490965476942</v>
      </c>
      <c r="CL35" s="198">
        <v>-2871.8216677245068</v>
      </c>
      <c r="CM35" s="198">
        <v>407.4014295776642</v>
      </c>
      <c r="CN35" s="198">
        <v>-840.566557429775</v>
      </c>
      <c r="CO35" s="198">
        <v>-888.72521107791817</v>
      </c>
      <c r="CP35" s="198">
        <v>115.55875420925804</v>
      </c>
      <c r="CQ35" s="198">
        <v>-397.35445713584568</v>
      </c>
      <c r="CR35" s="198">
        <v>-654.05906396012324</v>
      </c>
      <c r="CS35" s="198">
        <v>-211.66991725228809</v>
      </c>
      <c r="CT35" s="198">
        <v>-641.42864280397225</v>
      </c>
      <c r="CU35" s="198">
        <v>-844.71664076556317</v>
      </c>
      <c r="CV35" s="198">
        <v>-563.65097909327051</v>
      </c>
      <c r="CW35" s="198">
        <v>-1181.3899002878156</v>
      </c>
      <c r="CX35" s="198">
        <v>-2832.3661706769294</v>
      </c>
      <c r="CY35" s="198">
        <v>512.92384804067251</v>
      </c>
      <c r="CZ35" s="198">
        <v>-522.89954345640535</v>
      </c>
      <c r="DA35" s="198">
        <v>-1042.5131773600851</v>
      </c>
      <c r="DB35" s="198">
        <v>104.90903891827065</v>
      </c>
      <c r="DC35" s="198">
        <v>-173.77427789148669</v>
      </c>
      <c r="DD35" s="198">
        <v>-634.2311054605666</v>
      </c>
      <c r="DE35" s="198">
        <v>90.96615850453918</v>
      </c>
      <c r="DF35" s="198">
        <v>-624.88981519815252</v>
      </c>
      <c r="DG35" s="198">
        <v>-114.26583285999823</v>
      </c>
      <c r="DH35" s="198">
        <v>-338.12883380827589</v>
      </c>
      <c r="DI35" s="198">
        <v>-641.4176000181219</v>
      </c>
      <c r="DJ35" s="198">
        <v>-3225.1912706302005</v>
      </c>
      <c r="DK35" s="198">
        <v>530.66226896785111</v>
      </c>
      <c r="DL35" s="198">
        <v>-225.69637770343616</v>
      </c>
      <c r="DM35" s="198">
        <v>-832.95171152763214</v>
      </c>
      <c r="DN35" s="198">
        <v>161.47768360092368</v>
      </c>
      <c r="DO35" s="198">
        <v>56.710826369278038</v>
      </c>
      <c r="DP35" s="198">
        <v>-401.16619213835929</v>
      </c>
      <c r="DQ35" s="198">
        <v>-245.1231982863028</v>
      </c>
      <c r="DR35" s="198">
        <v>-151.42904512848418</v>
      </c>
      <c r="DS35" s="198">
        <v>-558.41746359167428</v>
      </c>
      <c r="DT35" s="198">
        <v>-128.98558816033574</v>
      </c>
      <c r="DU35" s="198">
        <v>12.897078066296672</v>
      </c>
      <c r="DV35" s="198">
        <v>-2200.1863463862046</v>
      </c>
      <c r="DW35" s="198">
        <v>525.07926330922055</v>
      </c>
      <c r="DX35" s="198">
        <v>-176.96554809236795</v>
      </c>
      <c r="DY35" s="198">
        <v>-477.21442266156964</v>
      </c>
      <c r="DZ35" s="198">
        <v>360.67614601884543</v>
      </c>
      <c r="EA35" s="198">
        <v>5.3600975374301925</v>
      </c>
      <c r="EB35" s="198">
        <v>-396.59080925071476</v>
      </c>
      <c r="EC35" s="198">
        <v>-589.19336326216398</v>
      </c>
      <c r="ED35" s="198">
        <v>-264.26993771136404</v>
      </c>
      <c r="EE35" s="198">
        <v>-190.49635137526911</v>
      </c>
      <c r="EF35" s="198">
        <v>-125.92739563897067</v>
      </c>
      <c r="EG35" s="198">
        <v>-952.34299068888504</v>
      </c>
      <c r="EH35" s="198">
        <v>-2049.3361468062531</v>
      </c>
      <c r="EI35" s="198">
        <v>320.42888414295612</v>
      </c>
      <c r="EJ35" s="198">
        <v>-189.50019703876205</v>
      </c>
      <c r="EK35" s="198">
        <v>17.867459406405942</v>
      </c>
      <c r="EL35" s="198">
        <v>-487.21930964808553</v>
      </c>
      <c r="EM35" s="198">
        <v>-799.94504186678137</v>
      </c>
      <c r="EN35" s="198">
        <v>-932.10439291508192</v>
      </c>
      <c r="EO35" s="198">
        <v>-677.46787402194718</v>
      </c>
      <c r="EP35" s="198">
        <v>-752.27539539261943</v>
      </c>
      <c r="EQ35" s="198">
        <v>164.45123891761614</v>
      </c>
      <c r="ER35" s="198">
        <v>-764.622897557741</v>
      </c>
      <c r="ES35" s="198">
        <v>-494.21535360546341</v>
      </c>
      <c r="ET35" s="198">
        <v>-2566.8859744458987</v>
      </c>
      <c r="EU35" s="198">
        <v>271.02813836152063</v>
      </c>
      <c r="EV35" s="198">
        <v>-164.82781733347474</v>
      </c>
      <c r="EW35" s="198">
        <v>-93.144229709503634</v>
      </c>
      <c r="EX35" s="198">
        <v>350.13038757830191</v>
      </c>
      <c r="EY35" s="198">
        <v>-493.50617505380342</v>
      </c>
      <c r="EZ35" s="198">
        <v>43.924716190444542</v>
      </c>
      <c r="FA35" s="198">
        <v>-229.21028639008819</v>
      </c>
      <c r="FB35" s="198">
        <v>-534.59075295566709</v>
      </c>
      <c r="FC35" s="198">
        <v>316.68011906689844</v>
      </c>
      <c r="FD35" s="198">
        <v>167.67130189665113</v>
      </c>
      <c r="FE35" s="198">
        <v>98.194727441732084</v>
      </c>
      <c r="FF35" s="198">
        <v>-2481.4680641093223</v>
      </c>
      <c r="FG35" s="198">
        <v>532.3716887427272</v>
      </c>
      <c r="FH35" s="198">
        <v>-240.84686619089098</v>
      </c>
      <c r="FI35" s="198">
        <v>450.25660287430128</v>
      </c>
      <c r="FJ35" s="198">
        <v>392.5053650311811</v>
      </c>
      <c r="FK35" s="198">
        <v>560.96607350432851</v>
      </c>
      <c r="FL35" s="198">
        <v>29.135070753396121</v>
      </c>
      <c r="FM35" s="198">
        <v>153.03607588059913</v>
      </c>
      <c r="FN35" s="198">
        <v>37.624935572184313</v>
      </c>
      <c r="FO35" s="198">
        <v>442.53799959619755</v>
      </c>
      <c r="FP35" s="198">
        <v>-72.974259730625363</v>
      </c>
      <c r="FQ35" s="198">
        <v>-383.97969897504026</v>
      </c>
      <c r="FR35" s="198">
        <v>-1707.647627395439</v>
      </c>
      <c r="FS35" s="198">
        <v>603.6709733211851</v>
      </c>
      <c r="FT35" s="198">
        <v>-319.13342420213576</v>
      </c>
      <c r="FU35" s="198">
        <v>-300.46826983806113</v>
      </c>
      <c r="FV35" s="198">
        <v>880.81602091944751</v>
      </c>
      <c r="FW35" s="198">
        <v>-319.71078923722462</v>
      </c>
    </row>
    <row r="36" spans="2:179" s="148" customFormat="1">
      <c r="B36" s="199">
        <v>4</v>
      </c>
      <c r="C36" s="200" t="s">
        <v>96</v>
      </c>
      <c r="D36" s="183">
        <f>+D35-D34</f>
        <v>-326.83024439591463</v>
      </c>
      <c r="E36" s="183">
        <f t="shared" ref="E36:M36" si="158">+E35-E34</f>
        <v>-962.68983516488152</v>
      </c>
      <c r="F36" s="183">
        <f t="shared" si="158"/>
        <v>-418.66299400742355</v>
      </c>
      <c r="G36" s="183">
        <f t="shared" si="158"/>
        <v>-847.2941004681652</v>
      </c>
      <c r="H36" s="183">
        <f t="shared" si="158"/>
        <v>-669.96478347987977</v>
      </c>
      <c r="I36" s="183">
        <f t="shared" si="158"/>
        <v>-342.02933655846755</v>
      </c>
      <c r="J36" s="183">
        <f t="shared" si="158"/>
        <v>-169.54653199727454</v>
      </c>
      <c r="K36" s="183">
        <f t="shared" si="158"/>
        <v>-481.83503451013257</v>
      </c>
      <c r="L36" s="183">
        <f t="shared" si="158"/>
        <v>-35.627046489742497</v>
      </c>
      <c r="M36" s="183">
        <f t="shared" si="158"/>
        <v>214.59428265199676</v>
      </c>
      <c r="N36" s="201">
        <f t="shared" ref="N36:BC36" si="159">+N35-N34</f>
        <v>-195.42399475416323</v>
      </c>
      <c r="O36" s="201">
        <f t="shared" si="159"/>
        <v>-349.79250429197691</v>
      </c>
      <c r="P36" s="201">
        <f t="shared" si="159"/>
        <v>-325.45741233196122</v>
      </c>
      <c r="Q36" s="201">
        <f t="shared" si="159"/>
        <v>543.84366698219492</v>
      </c>
      <c r="R36" s="201">
        <f t="shared" si="159"/>
        <v>133.04790069827777</v>
      </c>
      <c r="S36" s="201">
        <f t="shared" si="159"/>
        <v>105.56413043648126</v>
      </c>
      <c r="T36" s="201">
        <f t="shared" si="159"/>
        <v>-1016.0615914994487</v>
      </c>
      <c r="U36" s="201">
        <f t="shared" si="159"/>
        <v>-185.24027480019868</v>
      </c>
      <c r="V36" s="201">
        <f t="shared" si="159"/>
        <v>1398.4008796747166</v>
      </c>
      <c r="W36" s="201">
        <f t="shared" si="159"/>
        <v>-72.376370767963408</v>
      </c>
      <c r="X36" s="201">
        <f t="shared" si="159"/>
        <v>477.24961037799767</v>
      </c>
      <c r="Y36" s="201">
        <f t="shared" si="159"/>
        <v>-2221.9371132921733</v>
      </c>
      <c r="Z36" s="201">
        <f t="shared" si="159"/>
        <v>214.70482082900708</v>
      </c>
      <c r="AA36" s="201">
        <f t="shared" si="159"/>
        <v>-96.598036891751917</v>
      </c>
      <c r="AB36" s="201">
        <f t="shared" si="159"/>
        <v>-173.36355149283622</v>
      </c>
      <c r="AC36" s="201">
        <f t="shared" si="159"/>
        <v>-792.03733291257595</v>
      </c>
      <c r="AD36" s="201">
        <f t="shared" si="159"/>
        <v>-1336.2841513995736</v>
      </c>
      <c r="AE36" s="201">
        <f t="shared" si="159"/>
        <v>-317.34620508692649</v>
      </c>
      <c r="AF36" s="201">
        <f t="shared" si="159"/>
        <v>1120.1402655780134</v>
      </c>
      <c r="AG36" s="201">
        <f t="shared" si="159"/>
        <v>-136.47469257139437</v>
      </c>
      <c r="AH36" s="201">
        <f t="shared" si="159"/>
        <v>-543.17532327441904</v>
      </c>
      <c r="AI36" s="201">
        <f t="shared" si="159"/>
        <v>232.06511708078813</v>
      </c>
      <c r="AJ36" s="201">
        <f t="shared" si="159"/>
        <v>413.69547636640436</v>
      </c>
      <c r="AK36" s="201">
        <f t="shared" si="159"/>
        <v>-444.61460673124247</v>
      </c>
      <c r="AL36" s="201">
        <f t="shared" si="159"/>
        <v>-21.685260966223723</v>
      </c>
      <c r="AM36" s="201">
        <f t="shared" si="159"/>
        <v>-247.75496471218597</v>
      </c>
      <c r="AN36" s="201">
        <f t="shared" si="159"/>
        <v>211.25744088920328</v>
      </c>
      <c r="AO36" s="201">
        <f t="shared" si="159"/>
        <v>-111.36374720807044</v>
      </c>
      <c r="AP36" s="201">
        <f t="shared" si="159"/>
        <v>407.39185155739506</v>
      </c>
      <c r="AQ36" s="201">
        <f t="shared" si="159"/>
        <v>-173.99617038489623</v>
      </c>
      <c r="AR36" s="201">
        <f t="shared" si="159"/>
        <v>-140.24239902840327</v>
      </c>
      <c r="AS36" s="201">
        <f t="shared" si="159"/>
        <v>-574.98831665423268</v>
      </c>
      <c r="AT36" s="201">
        <f t="shared" si="159"/>
        <v>116.74549847562457</v>
      </c>
      <c r="AU36" s="201">
        <f t="shared" si="159"/>
        <v>-91.422535536989415</v>
      </c>
      <c r="AV36" s="201">
        <f t="shared" si="159"/>
        <v>-84.821480518613043</v>
      </c>
      <c r="AW36" s="201">
        <f t="shared" si="159"/>
        <v>23.871471090236355</v>
      </c>
      <c r="AX36" s="201">
        <f t="shared" si="159"/>
        <v>67.189091679187413</v>
      </c>
      <c r="AY36" s="201">
        <f t="shared" si="159"/>
        <v>-239.95027557275489</v>
      </c>
      <c r="AZ36" s="201">
        <f t="shared" ref="AZ36:BB36" si="160">+AZ35-AZ34</f>
        <v>665.95806717138635</v>
      </c>
      <c r="BA36" s="201">
        <f t="shared" si="160"/>
        <v>-278.60260062582461</v>
      </c>
      <c r="BB36" s="201">
        <f t="shared" si="160"/>
        <v>276.00671187367084</v>
      </c>
      <c r="BC36" s="201">
        <f t="shared" si="159"/>
        <v>653.63457583032778</v>
      </c>
      <c r="BD36" s="201">
        <f t="shared" ref="BD36:BL36" si="161">+BD35-BD34</f>
        <v>-576.73819680538691</v>
      </c>
      <c r="BE36" s="201">
        <f t="shared" si="161"/>
        <v>-272.32037377910683</v>
      </c>
      <c r="BF36" s="201">
        <f t="shared" si="161"/>
        <v>-359.42721276919974</v>
      </c>
      <c r="BG36" s="201">
        <f t="shared" si="161"/>
        <v>29.711950695481846</v>
      </c>
      <c r="BH36" s="201">
        <f t="shared" si="161"/>
        <v>-20.077242218259357</v>
      </c>
      <c r="BI36" s="201">
        <f t="shared" si="161"/>
        <v>-37.779784261143902</v>
      </c>
      <c r="BJ36" s="201">
        <f t="shared" si="161"/>
        <v>-380.91396586582164</v>
      </c>
      <c r="BK36" s="201">
        <f t="shared" si="161"/>
        <v>93.236337795003692</v>
      </c>
      <c r="BL36" s="201">
        <f t="shared" si="161"/>
        <v>-420.93504639783157</v>
      </c>
      <c r="BM36" s="201">
        <f t="shared" ref="BM36:DX36" si="162">+BM35-BM34</f>
        <v>-10.759896979837094</v>
      </c>
      <c r="BN36" s="201">
        <f t="shared" si="162"/>
        <v>975.53861035986438</v>
      </c>
      <c r="BO36" s="201">
        <f t="shared" si="162"/>
        <v>-99.450432285489228</v>
      </c>
      <c r="BP36" s="201">
        <f t="shared" si="162"/>
        <v>-51.461455596276323</v>
      </c>
      <c r="BQ36" s="201">
        <f t="shared" si="162"/>
        <v>283.95978858004537</v>
      </c>
      <c r="BR36" s="201">
        <f t="shared" si="162"/>
        <v>-0.50495746141046993</v>
      </c>
      <c r="BS36" s="201">
        <f t="shared" si="162"/>
        <v>-208.51260264295513</v>
      </c>
      <c r="BT36" s="201">
        <f t="shared" si="162"/>
        <v>314.58169054084715</v>
      </c>
      <c r="BU36" s="201">
        <f t="shared" si="162"/>
        <v>-433.40222886303241</v>
      </c>
      <c r="BV36" s="201">
        <f t="shared" si="162"/>
        <v>-290.29384051859745</v>
      </c>
      <c r="BW36" s="201">
        <f t="shared" si="162"/>
        <v>-292.36552211781861</v>
      </c>
      <c r="BX36" s="201">
        <f t="shared" si="162"/>
        <v>-295.33279731880231</v>
      </c>
      <c r="BY36" s="201">
        <f t="shared" si="162"/>
        <v>-145.93210832032469</v>
      </c>
      <c r="BZ36" s="201">
        <f t="shared" si="162"/>
        <v>256.02463083892826</v>
      </c>
      <c r="CA36" s="201">
        <f t="shared" si="162"/>
        <v>527.48166765739006</v>
      </c>
      <c r="CB36" s="201">
        <f t="shared" si="162"/>
        <v>677.46191007681648</v>
      </c>
      <c r="CC36" s="201">
        <f t="shared" si="162"/>
        <v>193.45730194050975</v>
      </c>
      <c r="CD36" s="201">
        <f t="shared" si="162"/>
        <v>164.60950152556188</v>
      </c>
      <c r="CE36" s="201">
        <f t="shared" si="162"/>
        <v>172.04090236097454</v>
      </c>
      <c r="CF36" s="201">
        <f t="shared" si="162"/>
        <v>-409.0267746544996</v>
      </c>
      <c r="CG36" s="201">
        <f t="shared" si="162"/>
        <v>425.17804946036756</v>
      </c>
      <c r="CH36" s="201">
        <f t="shared" si="162"/>
        <v>-119.452087901281</v>
      </c>
      <c r="CI36" s="201">
        <f t="shared" si="162"/>
        <v>171.52364881891185</v>
      </c>
      <c r="CJ36" s="201">
        <f t="shared" si="162"/>
        <v>-296.52901404990405</v>
      </c>
      <c r="CK36" s="201">
        <f t="shared" si="162"/>
        <v>-616.9374923423934</v>
      </c>
      <c r="CL36" s="201">
        <f t="shared" si="162"/>
        <v>-1308.4706068998744</v>
      </c>
      <c r="CM36" s="201">
        <f t="shared" si="162"/>
        <v>82.724152058965728</v>
      </c>
      <c r="CN36" s="201">
        <f t="shared" si="162"/>
        <v>791.94907016166053</v>
      </c>
      <c r="CO36" s="201">
        <f t="shared" si="162"/>
        <v>-659.96840139162055</v>
      </c>
      <c r="CP36" s="201">
        <f t="shared" si="162"/>
        <v>37.627487433101095</v>
      </c>
      <c r="CQ36" s="201">
        <f t="shared" si="162"/>
        <v>141.16651596576457</v>
      </c>
      <c r="CR36" s="201">
        <f t="shared" si="162"/>
        <v>-275.39204029061807</v>
      </c>
      <c r="CS36" s="201">
        <f t="shared" si="162"/>
        <v>-100.83207186379377</v>
      </c>
      <c r="CT36" s="201">
        <f t="shared" si="162"/>
        <v>-203.56160470688468</v>
      </c>
      <c r="CU36" s="201">
        <f t="shared" si="162"/>
        <v>131.03012507784251</v>
      </c>
      <c r="CV36" s="201">
        <f t="shared" si="162"/>
        <v>201.67991624437218</v>
      </c>
      <c r="CW36" s="201">
        <f t="shared" si="162"/>
        <v>-386.55728147199261</v>
      </c>
      <c r="CX36" s="201">
        <f t="shared" si="162"/>
        <v>-607.15996768495461</v>
      </c>
      <c r="CY36" s="201">
        <f t="shared" si="162"/>
        <v>-777.56201100260728</v>
      </c>
      <c r="CZ36" s="201">
        <f t="shared" si="162"/>
        <v>-65.368665921463162</v>
      </c>
      <c r="DA36" s="201">
        <f t="shared" si="162"/>
        <v>-493.35347447550203</v>
      </c>
      <c r="DB36" s="201">
        <f t="shared" si="162"/>
        <v>-174.3151114965064</v>
      </c>
      <c r="DC36" s="201">
        <f t="shared" si="162"/>
        <v>968.22282098109349</v>
      </c>
      <c r="DD36" s="201">
        <f t="shared" si="162"/>
        <v>-1111.2539145715143</v>
      </c>
      <c r="DE36" s="201">
        <f t="shared" si="162"/>
        <v>809.48134223799752</v>
      </c>
      <c r="DF36" s="201">
        <f t="shared" si="162"/>
        <v>60.459061264426964</v>
      </c>
      <c r="DG36" s="201">
        <f t="shared" si="162"/>
        <v>250.19986207558952</v>
      </c>
      <c r="DH36" s="201">
        <f t="shared" si="162"/>
        <v>-331.24383153551116</v>
      </c>
      <c r="DI36" s="201">
        <f t="shared" si="162"/>
        <v>-160.68595307494297</v>
      </c>
      <c r="DJ36" s="201">
        <f t="shared" si="162"/>
        <v>355.45509203906158</v>
      </c>
      <c r="DK36" s="201">
        <f t="shared" si="162"/>
        <v>-189.92362499826913</v>
      </c>
      <c r="DL36" s="201">
        <f t="shared" si="162"/>
        <v>-309.88418769487646</v>
      </c>
      <c r="DM36" s="201">
        <f t="shared" si="162"/>
        <v>-43.367510581273791</v>
      </c>
      <c r="DN36" s="201">
        <f t="shared" si="162"/>
        <v>69.903283307334334</v>
      </c>
      <c r="DO36" s="201">
        <f t="shared" si="162"/>
        <v>97.200012064809698</v>
      </c>
      <c r="DP36" s="201">
        <f t="shared" si="162"/>
        <v>64.961821708636535</v>
      </c>
      <c r="DQ36" s="201">
        <f t="shared" si="162"/>
        <v>63.328823863901221</v>
      </c>
      <c r="DR36" s="201">
        <f t="shared" si="162"/>
        <v>202.09772954291782</v>
      </c>
      <c r="DS36" s="201">
        <f t="shared" si="162"/>
        <v>148.26892295958487</v>
      </c>
      <c r="DT36" s="201">
        <f t="shared" si="162"/>
        <v>-215.30352355173426</v>
      </c>
      <c r="DU36" s="201">
        <f t="shared" si="162"/>
        <v>586.06604305269821</v>
      </c>
      <c r="DV36" s="201">
        <f t="shared" si="162"/>
        <v>-815.37712623220386</v>
      </c>
      <c r="DW36" s="201">
        <f t="shared" si="162"/>
        <v>12.788532448219826</v>
      </c>
      <c r="DX36" s="201">
        <f t="shared" si="162"/>
        <v>206.09316618462685</v>
      </c>
      <c r="DY36" s="201">
        <f t="shared" ref="DY36:FT36" si="163">+DY35-DY34</f>
        <v>-240.56695959907165</v>
      </c>
      <c r="DZ36" s="201">
        <f t="shared" si="163"/>
        <v>57.405152602372254</v>
      </c>
      <c r="EA36" s="201">
        <f t="shared" si="163"/>
        <v>-407.35919693798769</v>
      </c>
      <c r="EB36" s="201">
        <f t="shared" si="163"/>
        <v>102.19907962342688</v>
      </c>
      <c r="EC36" s="201">
        <f t="shared" si="163"/>
        <v>-49.728723945963111</v>
      </c>
      <c r="ED36" s="201">
        <f t="shared" si="163"/>
        <v>1.7536065464396415</v>
      </c>
      <c r="EE36" s="201">
        <f t="shared" si="163"/>
        <v>259.23255828872971</v>
      </c>
      <c r="EF36" s="201">
        <f t="shared" si="163"/>
        <v>197.1542896990934</v>
      </c>
      <c r="EG36" s="201">
        <f t="shared" si="163"/>
        <v>-135.46669510782181</v>
      </c>
      <c r="EH36" s="201">
        <f t="shared" si="163"/>
        <v>119.60447908065817</v>
      </c>
      <c r="EI36" s="201">
        <f t="shared" si="163"/>
        <v>-304.24064644529062</v>
      </c>
      <c r="EJ36" s="201">
        <f t="shared" si="163"/>
        <v>188.40305154980837</v>
      </c>
      <c r="EK36" s="201">
        <f t="shared" si="163"/>
        <v>523.2294464528776</v>
      </c>
      <c r="EL36" s="201">
        <f t="shared" si="163"/>
        <v>-235.90690203988902</v>
      </c>
      <c r="EM36" s="201">
        <f t="shared" si="163"/>
        <v>98.437609049037292</v>
      </c>
      <c r="EN36" s="201">
        <f t="shared" si="163"/>
        <v>-36.526877394044163</v>
      </c>
      <c r="EO36" s="201">
        <f t="shared" si="163"/>
        <v>-157.01833169891927</v>
      </c>
      <c r="EP36" s="201">
        <f t="shared" si="163"/>
        <v>91.799598248101347</v>
      </c>
      <c r="EQ36" s="201">
        <f t="shared" si="163"/>
        <v>-75.023665577585803</v>
      </c>
      <c r="ER36" s="201">
        <f t="shared" si="163"/>
        <v>-18.044238467375408</v>
      </c>
      <c r="ES36" s="201">
        <f t="shared" si="163"/>
        <v>265.75819777436834</v>
      </c>
      <c r="ET36" s="201">
        <f t="shared" si="163"/>
        <v>-822.70227596122641</v>
      </c>
      <c r="EU36" s="201">
        <f t="shared" si="163"/>
        <v>18.028140914626249</v>
      </c>
      <c r="EV36" s="201">
        <f t="shared" si="163"/>
        <v>149.40879907393304</v>
      </c>
      <c r="EW36" s="201">
        <f t="shared" si="163"/>
        <v>-50.691441512935214</v>
      </c>
      <c r="EX36" s="201">
        <f t="shared" si="163"/>
        <v>158.97935255419617</v>
      </c>
      <c r="EY36" s="201">
        <f t="shared" si="163"/>
        <v>-86.546633082327446</v>
      </c>
      <c r="EZ36" s="201">
        <f t="shared" si="163"/>
        <v>-163.85525500885984</v>
      </c>
      <c r="FA36" s="201">
        <f t="shared" si="163"/>
        <v>145.45288858810773</v>
      </c>
      <c r="FB36" s="201">
        <f t="shared" si="163"/>
        <v>57.249870026028248</v>
      </c>
      <c r="FC36" s="201">
        <f t="shared" si="163"/>
        <v>-287.52423913275038</v>
      </c>
      <c r="FD36" s="201">
        <f t="shared" si="163"/>
        <v>25.627005490649026</v>
      </c>
      <c r="FE36" s="201">
        <f t="shared" si="163"/>
        <v>112.64096241530422</v>
      </c>
      <c r="FF36" s="201">
        <f t="shared" si="163"/>
        <v>-114.39649681571836</v>
      </c>
      <c r="FG36" s="201">
        <f t="shared" si="163"/>
        <v>-226.66189421647323</v>
      </c>
      <c r="FH36" s="201">
        <f t="shared" si="163"/>
        <v>-66.776734834131446</v>
      </c>
      <c r="FI36" s="201">
        <f t="shared" si="163"/>
        <v>360.62772072979408</v>
      </c>
      <c r="FJ36" s="201">
        <f t="shared" si="163"/>
        <v>-217.89745920651217</v>
      </c>
      <c r="FK36" s="201">
        <f t="shared" si="163"/>
        <v>28.009670559015944</v>
      </c>
      <c r="FL36" s="201">
        <f t="shared" si="163"/>
        <v>-50.062486925258895</v>
      </c>
      <c r="FM36" s="201">
        <f t="shared" si="163"/>
        <v>251.44198136572248</v>
      </c>
      <c r="FN36" s="201">
        <f t="shared" si="163"/>
        <v>224.09753893343907</v>
      </c>
      <c r="FO36" s="201">
        <f t="shared" si="163"/>
        <v>190.41854687222485</v>
      </c>
      <c r="FP36" s="201">
        <f t="shared" si="163"/>
        <v>-16.114683586111028</v>
      </c>
      <c r="FQ36" s="201">
        <f t="shared" si="163"/>
        <v>18.158471982524361</v>
      </c>
      <c r="FR36" s="201">
        <f t="shared" si="163"/>
        <v>-280.64638902223714</v>
      </c>
      <c r="FS36" s="201">
        <f t="shared" si="163"/>
        <v>140.40489098931766</v>
      </c>
      <c r="FT36" s="201">
        <f t="shared" si="163"/>
        <v>-74.062042025266123</v>
      </c>
      <c r="FU36" s="201">
        <f t="shared" ref="FU36" si="164">+FU35-FU34</f>
        <v>209.66386290961884</v>
      </c>
      <c r="FV36" s="201">
        <f t="shared" ref="FV36:FW36" si="165">+FV35-FV34</f>
        <v>130.75722447460885</v>
      </c>
      <c r="FW36" s="201">
        <f t="shared" si="165"/>
        <v>239.59548864950921</v>
      </c>
    </row>
    <row r="37" spans="2:179">
      <c r="B37" s="199">
        <v>5</v>
      </c>
      <c r="C37" s="200" t="s">
        <v>98</v>
      </c>
      <c r="D37" s="202">
        <v>-3.2128392008351292E-3</v>
      </c>
      <c r="E37" s="202">
        <v>-9.695700887328464E-3</v>
      </c>
      <c r="F37" s="202">
        <v>-4.1892400041664323E-3</v>
      </c>
      <c r="G37" s="202">
        <v>-8.1239474339659338E-3</v>
      </c>
      <c r="H37" s="202">
        <v>-6.2286377498631277E-3</v>
      </c>
      <c r="I37" s="202">
        <v>-3.1637742635558814E-3</v>
      </c>
      <c r="J37" s="202">
        <v>-1.7075698729855707E-3</v>
      </c>
      <c r="K37" s="202">
        <v>-4.538511789751073E-3</v>
      </c>
      <c r="L37" s="202">
        <v>-3.0966717736065569E-4</v>
      </c>
      <c r="M37" s="202">
        <f>+M36/115049.476</f>
        <v>1.8652347677967415E-3</v>
      </c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</row>
    <row r="38" spans="2:179">
      <c r="B38" s="203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</row>
    <row r="39" spans="2:179">
      <c r="B39" s="163" t="s">
        <v>137</v>
      </c>
    </row>
  </sheetData>
  <mergeCells count="4">
    <mergeCell ref="B2:C2"/>
    <mergeCell ref="D4:M4"/>
    <mergeCell ref="N4:BB4"/>
    <mergeCell ref="BC4:FW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W40"/>
  <sheetViews>
    <sheetView zoomScale="80" zoomScaleNormal="80" workbookViewId="0">
      <pane xSplit="3" ySplit="5" topLeftCell="FI32" activePane="bottomRight" state="frozen"/>
      <selection activeCell="O13" sqref="O13"/>
      <selection pane="topRight" activeCell="O13" sqref="O13"/>
      <selection pane="bottomLeft" activeCell="O13" sqref="O13"/>
      <selection pane="bottomRight" activeCell="FK41" sqref="FK41"/>
    </sheetView>
  </sheetViews>
  <sheetFormatPr baseColWidth="10" defaultRowHeight="11.25"/>
  <cols>
    <col min="1" max="1" width="11.42578125" style="150"/>
    <col min="2" max="2" width="13.28515625" style="163" customWidth="1"/>
    <col min="3" max="3" width="78.85546875" style="150" customWidth="1"/>
    <col min="4" max="6" width="7.42578125" style="150" bestFit="1" customWidth="1"/>
    <col min="7" max="7" width="7.140625" style="150" bestFit="1" customWidth="1"/>
    <col min="8" max="8" width="5.85546875" style="150" bestFit="1" customWidth="1"/>
    <col min="9" max="9" width="6.28515625" style="150" bestFit="1" customWidth="1"/>
    <col min="10" max="11" width="7.140625" style="150" bestFit="1" customWidth="1"/>
    <col min="12" max="12" width="6.7109375" style="150" bestFit="1" customWidth="1"/>
    <col min="13" max="13" width="7.140625" style="150" bestFit="1" customWidth="1"/>
    <col min="14" max="54" width="8.7109375" style="150" bestFit="1" customWidth="1"/>
    <col min="55" max="140" width="7.7109375" style="150" bestFit="1" customWidth="1"/>
    <col min="141" max="141" width="7.85546875" style="150" bestFit="1" customWidth="1"/>
    <col min="142" max="142" width="7.7109375" style="150" bestFit="1" customWidth="1"/>
    <col min="143" max="143" width="8" style="150" bestFit="1" customWidth="1"/>
    <col min="144" max="145" width="7.7109375" style="150" bestFit="1" customWidth="1"/>
    <col min="146" max="146" width="7.85546875" style="150" bestFit="1" customWidth="1"/>
    <col min="147" max="148" width="7.7109375" style="150" bestFit="1" customWidth="1"/>
    <col min="149" max="149" width="7.85546875" style="150" bestFit="1" customWidth="1"/>
    <col min="150" max="164" width="7.7109375" style="150" bestFit="1" customWidth="1"/>
    <col min="165" max="165" width="7.85546875" style="150" bestFit="1" customWidth="1"/>
    <col min="166" max="166" width="7.7109375" style="150" bestFit="1" customWidth="1"/>
    <col min="167" max="167" width="8" style="150" bestFit="1" customWidth="1"/>
    <col min="168" max="169" width="7.7109375" style="150" bestFit="1" customWidth="1"/>
    <col min="170" max="170" width="7.85546875" style="150" bestFit="1" customWidth="1"/>
    <col min="171" max="172" width="7.7109375" style="150" bestFit="1" customWidth="1"/>
    <col min="173" max="173" width="7.85546875" style="150" bestFit="1" customWidth="1"/>
    <col min="174" max="176" width="7.7109375" style="150" bestFit="1" customWidth="1"/>
    <col min="177" max="178" width="7.85546875" style="150" bestFit="1" customWidth="1"/>
    <col min="179" max="179" width="8" style="150" bestFit="1" customWidth="1"/>
    <col min="180" max="16384" width="11.42578125" style="150"/>
  </cols>
  <sheetData>
    <row r="1" spans="1:179" ht="23.25" customHeight="1">
      <c r="B1" s="151" t="s">
        <v>119</v>
      </c>
      <c r="C1" s="151"/>
    </row>
    <row r="2" spans="1:179">
      <c r="B2" s="366" t="s">
        <v>10</v>
      </c>
      <c r="C2" s="366"/>
    </row>
    <row r="3" spans="1:179" ht="23.25" customHeight="1">
      <c r="B3" s="152"/>
      <c r="C3" s="153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</row>
    <row r="4" spans="1:179" s="155" customFormat="1" ht="27" customHeight="1">
      <c r="A4" s="170"/>
      <c r="C4" s="156"/>
      <c r="D4" s="367" t="s">
        <v>0</v>
      </c>
      <c r="E4" s="368"/>
      <c r="F4" s="368"/>
      <c r="G4" s="368"/>
      <c r="H4" s="368"/>
      <c r="I4" s="368"/>
      <c r="J4" s="368"/>
      <c r="K4" s="368"/>
      <c r="L4" s="368"/>
      <c r="M4" s="369"/>
      <c r="N4" s="370" t="s">
        <v>59</v>
      </c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2"/>
      <c r="BC4" s="373" t="s">
        <v>60</v>
      </c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/>
      <c r="BT4" s="374"/>
      <c r="BU4" s="374"/>
      <c r="BV4" s="374"/>
      <c r="BW4" s="374"/>
      <c r="BX4" s="374"/>
      <c r="BY4" s="374"/>
      <c r="BZ4" s="374"/>
      <c r="CA4" s="374"/>
      <c r="CB4" s="374"/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74"/>
      <c r="CS4" s="374"/>
      <c r="CT4" s="374"/>
      <c r="CU4" s="374"/>
      <c r="CV4" s="374"/>
      <c r="CW4" s="374"/>
      <c r="CX4" s="374"/>
      <c r="CY4" s="374"/>
      <c r="CZ4" s="374"/>
      <c r="DA4" s="374"/>
      <c r="DB4" s="374"/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4"/>
      <c r="ES4" s="374"/>
      <c r="ET4" s="374"/>
      <c r="EU4" s="374"/>
      <c r="EV4" s="374"/>
      <c r="EW4" s="374"/>
      <c r="EX4" s="374"/>
      <c r="EY4" s="374"/>
      <c r="EZ4" s="374"/>
      <c r="FA4" s="374"/>
      <c r="FB4" s="374"/>
      <c r="FC4" s="374"/>
      <c r="FD4" s="374"/>
      <c r="FE4" s="374"/>
      <c r="FF4" s="374"/>
      <c r="FG4" s="374"/>
      <c r="FH4" s="374"/>
      <c r="FI4" s="374"/>
      <c r="FJ4" s="374"/>
      <c r="FK4" s="374"/>
      <c r="FL4" s="374"/>
      <c r="FM4" s="374"/>
      <c r="FN4" s="374"/>
      <c r="FO4" s="374"/>
      <c r="FP4" s="374"/>
      <c r="FQ4" s="374"/>
      <c r="FR4" s="374"/>
      <c r="FS4" s="374"/>
      <c r="FT4" s="374"/>
      <c r="FU4" s="374"/>
      <c r="FV4" s="374"/>
      <c r="FW4" s="375"/>
    </row>
    <row r="5" spans="1:179" s="155" customFormat="1" ht="19.5" customHeight="1">
      <c r="A5" s="170"/>
      <c r="B5" s="173" t="s">
        <v>9</v>
      </c>
      <c r="C5" s="173" t="s">
        <v>21</v>
      </c>
      <c r="D5" s="172">
        <v>2013</v>
      </c>
      <c r="E5" s="172">
        <v>2014</v>
      </c>
      <c r="F5" s="172">
        <v>2015</v>
      </c>
      <c r="G5" s="172">
        <v>2016</v>
      </c>
      <c r="H5" s="172">
        <v>2017</v>
      </c>
      <c r="I5" s="172">
        <v>2018</v>
      </c>
      <c r="J5" s="172">
        <v>2019</v>
      </c>
      <c r="K5" s="172">
        <v>2020</v>
      </c>
      <c r="L5" s="172">
        <v>2021</v>
      </c>
      <c r="M5" s="172">
        <v>2022</v>
      </c>
      <c r="N5" s="157" t="s">
        <v>23</v>
      </c>
      <c r="O5" s="158" t="s">
        <v>24</v>
      </c>
      <c r="P5" s="158" t="s">
        <v>25</v>
      </c>
      <c r="Q5" s="158" t="s">
        <v>26</v>
      </c>
      <c r="R5" s="158" t="s">
        <v>27</v>
      </c>
      <c r="S5" s="158" t="s">
        <v>28</v>
      </c>
      <c r="T5" s="158" t="s">
        <v>22</v>
      </c>
      <c r="U5" s="158" t="s">
        <v>29</v>
      </c>
      <c r="V5" s="158" t="s">
        <v>30</v>
      </c>
      <c r="W5" s="158" t="s">
        <v>31</v>
      </c>
      <c r="X5" s="158" t="s">
        <v>32</v>
      </c>
      <c r="Y5" s="158" t="s">
        <v>33</v>
      </c>
      <c r="Z5" s="158" t="s">
        <v>34</v>
      </c>
      <c r="AA5" s="158" t="s">
        <v>35</v>
      </c>
      <c r="AB5" s="158" t="s">
        <v>36</v>
      </c>
      <c r="AC5" s="158" t="s">
        <v>37</v>
      </c>
      <c r="AD5" s="158" t="s">
        <v>38</v>
      </c>
      <c r="AE5" s="158" t="s">
        <v>39</v>
      </c>
      <c r="AF5" s="158" t="s">
        <v>40</v>
      </c>
      <c r="AG5" s="158" t="s">
        <v>41</v>
      </c>
      <c r="AH5" s="158" t="s">
        <v>42</v>
      </c>
      <c r="AI5" s="158" t="s">
        <v>43</v>
      </c>
      <c r="AJ5" s="158" t="s">
        <v>44</v>
      </c>
      <c r="AK5" s="158" t="s">
        <v>45</v>
      </c>
      <c r="AL5" s="158" t="s">
        <v>46</v>
      </c>
      <c r="AM5" s="158" t="s">
        <v>47</v>
      </c>
      <c r="AN5" s="158" t="s">
        <v>48</v>
      </c>
      <c r="AO5" s="158" t="s">
        <v>49</v>
      </c>
      <c r="AP5" s="158" t="s">
        <v>50</v>
      </c>
      <c r="AQ5" s="158" t="s">
        <v>51</v>
      </c>
      <c r="AR5" s="158" t="s">
        <v>52</v>
      </c>
      <c r="AS5" s="158" t="s">
        <v>53</v>
      </c>
      <c r="AT5" s="158" t="s">
        <v>141</v>
      </c>
      <c r="AU5" s="158" t="s">
        <v>142</v>
      </c>
      <c r="AV5" s="158" t="s">
        <v>139</v>
      </c>
      <c r="AW5" s="158" t="s">
        <v>140</v>
      </c>
      <c r="AX5" s="158" t="s">
        <v>143</v>
      </c>
      <c r="AY5" s="158" t="s">
        <v>144</v>
      </c>
      <c r="AZ5" s="158" t="s">
        <v>147</v>
      </c>
      <c r="BA5" s="158" t="s">
        <v>158</v>
      </c>
      <c r="BB5" s="158" t="s">
        <v>163</v>
      </c>
      <c r="BC5" s="164">
        <v>41275</v>
      </c>
      <c r="BD5" s="159">
        <v>41306</v>
      </c>
      <c r="BE5" s="159">
        <v>41334</v>
      </c>
      <c r="BF5" s="159">
        <v>41365</v>
      </c>
      <c r="BG5" s="159">
        <v>41395</v>
      </c>
      <c r="BH5" s="159">
        <v>41426</v>
      </c>
      <c r="BI5" s="159">
        <v>41456</v>
      </c>
      <c r="BJ5" s="159">
        <v>41487</v>
      </c>
      <c r="BK5" s="159">
        <v>41518</v>
      </c>
      <c r="BL5" s="159">
        <v>41548</v>
      </c>
      <c r="BM5" s="159">
        <v>41579</v>
      </c>
      <c r="BN5" s="159">
        <v>41609</v>
      </c>
      <c r="BO5" s="159">
        <v>41640</v>
      </c>
      <c r="BP5" s="159">
        <v>41671</v>
      </c>
      <c r="BQ5" s="159">
        <v>41699</v>
      </c>
      <c r="BR5" s="159">
        <v>41730</v>
      </c>
      <c r="BS5" s="159">
        <v>41760</v>
      </c>
      <c r="BT5" s="159">
        <v>41791</v>
      </c>
      <c r="BU5" s="159">
        <v>41821</v>
      </c>
      <c r="BV5" s="159">
        <v>41852</v>
      </c>
      <c r="BW5" s="159">
        <v>41883</v>
      </c>
      <c r="BX5" s="159">
        <v>41913</v>
      </c>
      <c r="BY5" s="159">
        <v>41944</v>
      </c>
      <c r="BZ5" s="159">
        <v>41974</v>
      </c>
      <c r="CA5" s="159">
        <v>42005</v>
      </c>
      <c r="CB5" s="159">
        <v>42036</v>
      </c>
      <c r="CC5" s="159">
        <v>42064</v>
      </c>
      <c r="CD5" s="159">
        <v>42095</v>
      </c>
      <c r="CE5" s="159">
        <v>42125</v>
      </c>
      <c r="CF5" s="159">
        <v>42156</v>
      </c>
      <c r="CG5" s="159">
        <v>42186</v>
      </c>
      <c r="CH5" s="159">
        <v>42217</v>
      </c>
      <c r="CI5" s="159">
        <v>42248</v>
      </c>
      <c r="CJ5" s="159">
        <v>42278</v>
      </c>
      <c r="CK5" s="159">
        <v>42309</v>
      </c>
      <c r="CL5" s="159">
        <v>42339</v>
      </c>
      <c r="CM5" s="159">
        <v>42370</v>
      </c>
      <c r="CN5" s="159">
        <v>42401</v>
      </c>
      <c r="CO5" s="159">
        <v>42430</v>
      </c>
      <c r="CP5" s="159">
        <v>42461</v>
      </c>
      <c r="CQ5" s="159">
        <v>42491</v>
      </c>
      <c r="CR5" s="159">
        <v>42522</v>
      </c>
      <c r="CS5" s="159">
        <v>42552</v>
      </c>
      <c r="CT5" s="159">
        <v>42583</v>
      </c>
      <c r="CU5" s="159">
        <v>42614</v>
      </c>
      <c r="CV5" s="159">
        <v>42644</v>
      </c>
      <c r="CW5" s="159">
        <v>42675</v>
      </c>
      <c r="CX5" s="159">
        <v>42705</v>
      </c>
      <c r="CY5" s="159">
        <v>42736</v>
      </c>
      <c r="CZ5" s="159">
        <v>42767</v>
      </c>
      <c r="DA5" s="159">
        <v>42795</v>
      </c>
      <c r="DB5" s="159">
        <v>42826</v>
      </c>
      <c r="DC5" s="159">
        <v>42856</v>
      </c>
      <c r="DD5" s="159">
        <v>42887</v>
      </c>
      <c r="DE5" s="159">
        <v>42917</v>
      </c>
      <c r="DF5" s="159">
        <v>42948</v>
      </c>
      <c r="DG5" s="159">
        <v>42979</v>
      </c>
      <c r="DH5" s="159">
        <v>43009</v>
      </c>
      <c r="DI5" s="159">
        <v>43040</v>
      </c>
      <c r="DJ5" s="159">
        <v>43070</v>
      </c>
      <c r="DK5" s="159">
        <v>43101</v>
      </c>
      <c r="DL5" s="159">
        <v>43132</v>
      </c>
      <c r="DM5" s="159">
        <v>43160</v>
      </c>
      <c r="DN5" s="159">
        <v>43191</v>
      </c>
      <c r="DO5" s="159">
        <v>43221</v>
      </c>
      <c r="DP5" s="159">
        <v>43252</v>
      </c>
      <c r="DQ5" s="159">
        <v>43282</v>
      </c>
      <c r="DR5" s="159">
        <v>43313</v>
      </c>
      <c r="DS5" s="159">
        <v>43344</v>
      </c>
      <c r="DT5" s="159">
        <v>43374</v>
      </c>
      <c r="DU5" s="159">
        <v>43405</v>
      </c>
      <c r="DV5" s="159">
        <v>43435</v>
      </c>
      <c r="DW5" s="159">
        <v>43466</v>
      </c>
      <c r="DX5" s="159">
        <v>43497</v>
      </c>
      <c r="DY5" s="159">
        <v>43525</v>
      </c>
      <c r="DZ5" s="159">
        <v>43556</v>
      </c>
      <c r="EA5" s="159">
        <v>43586</v>
      </c>
      <c r="EB5" s="159">
        <v>43617</v>
      </c>
      <c r="EC5" s="159">
        <v>43647</v>
      </c>
      <c r="ED5" s="159">
        <v>43678</v>
      </c>
      <c r="EE5" s="159">
        <v>43709</v>
      </c>
      <c r="EF5" s="159">
        <v>43739</v>
      </c>
      <c r="EG5" s="159">
        <v>43770</v>
      </c>
      <c r="EH5" s="159">
        <v>43800</v>
      </c>
      <c r="EI5" s="159">
        <v>43831</v>
      </c>
      <c r="EJ5" s="159">
        <v>43862</v>
      </c>
      <c r="EK5" s="159">
        <v>43891</v>
      </c>
      <c r="EL5" s="159">
        <v>43922</v>
      </c>
      <c r="EM5" s="159">
        <v>43952</v>
      </c>
      <c r="EN5" s="159">
        <v>43983</v>
      </c>
      <c r="EO5" s="159">
        <v>44013</v>
      </c>
      <c r="EP5" s="159">
        <v>44044</v>
      </c>
      <c r="EQ5" s="159">
        <v>44075</v>
      </c>
      <c r="ER5" s="159">
        <v>44105</v>
      </c>
      <c r="ES5" s="159">
        <v>44136</v>
      </c>
      <c r="ET5" s="159">
        <v>44166</v>
      </c>
      <c r="EU5" s="159">
        <v>44197</v>
      </c>
      <c r="EV5" s="159">
        <v>44228</v>
      </c>
      <c r="EW5" s="159">
        <v>44256</v>
      </c>
      <c r="EX5" s="159">
        <v>44287</v>
      </c>
      <c r="EY5" s="159">
        <v>44317</v>
      </c>
      <c r="EZ5" s="159">
        <v>44348</v>
      </c>
      <c r="FA5" s="159">
        <v>44378</v>
      </c>
      <c r="FB5" s="159">
        <v>44409</v>
      </c>
      <c r="FC5" s="159">
        <v>44440</v>
      </c>
      <c r="FD5" s="159">
        <v>44470</v>
      </c>
      <c r="FE5" s="159">
        <v>44501</v>
      </c>
      <c r="FF5" s="159">
        <v>44531</v>
      </c>
      <c r="FG5" s="159">
        <v>44562</v>
      </c>
      <c r="FH5" s="159">
        <v>44593</v>
      </c>
      <c r="FI5" s="159">
        <v>44621</v>
      </c>
      <c r="FJ5" s="159">
        <v>44652</v>
      </c>
      <c r="FK5" s="159">
        <v>44682</v>
      </c>
      <c r="FL5" s="159">
        <v>44713</v>
      </c>
      <c r="FM5" s="159">
        <v>44743</v>
      </c>
      <c r="FN5" s="159">
        <v>44774</v>
      </c>
      <c r="FO5" s="159">
        <v>44805</v>
      </c>
      <c r="FP5" s="159">
        <v>44835</v>
      </c>
      <c r="FQ5" s="159">
        <v>44866</v>
      </c>
      <c r="FR5" s="159">
        <v>44896</v>
      </c>
      <c r="FS5" s="159">
        <v>44927</v>
      </c>
      <c r="FT5" s="159">
        <v>44958</v>
      </c>
      <c r="FU5" s="159">
        <v>44986</v>
      </c>
      <c r="FV5" s="159">
        <v>45017</v>
      </c>
      <c r="FW5" s="159">
        <v>45047</v>
      </c>
    </row>
    <row r="6" spans="1:179" s="160" customFormat="1">
      <c r="B6" s="174">
        <v>1</v>
      </c>
      <c r="C6" s="175" t="s">
        <v>76</v>
      </c>
      <c r="D6" s="176">
        <f t="shared" ref="D6:L6" si="0">+D7+D10+D13+D14+D15</f>
        <v>2358.5458226188484</v>
      </c>
      <c r="E6" s="176">
        <f t="shared" si="0"/>
        <v>2780.3470121746886</v>
      </c>
      <c r="F6" s="176">
        <f t="shared" si="0"/>
        <v>2002.1646842648017</v>
      </c>
      <c r="G6" s="176">
        <f t="shared" si="0"/>
        <v>63.828304820493599</v>
      </c>
      <c r="H6" s="176">
        <f t="shared" si="0"/>
        <v>14.71160348815684</v>
      </c>
      <c r="I6" s="176">
        <f t="shared" si="0"/>
        <v>135.64121582000041</v>
      </c>
      <c r="J6" s="176">
        <f t="shared" si="0"/>
        <v>1910.9778113391319</v>
      </c>
      <c r="K6" s="176">
        <f t="shared" si="0"/>
        <v>2126.4495310898956</v>
      </c>
      <c r="L6" s="176">
        <f t="shared" si="0"/>
        <v>859.17288184265431</v>
      </c>
      <c r="M6" s="176">
        <f>+SUM(FG6:FR6)</f>
        <v>813.66961881221494</v>
      </c>
      <c r="N6" s="176">
        <f t="shared" ref="N6:AW6" si="1">+N7+N10+N13+N14+N15</f>
        <v>423.93780097546852</v>
      </c>
      <c r="O6" s="176">
        <f t="shared" si="1"/>
        <v>423.64249874000052</v>
      </c>
      <c r="P6" s="176">
        <f t="shared" si="1"/>
        <v>520.79966255999943</v>
      </c>
      <c r="Q6" s="176">
        <f t="shared" si="1"/>
        <v>990.16586034338002</v>
      </c>
      <c r="R6" s="176">
        <f t="shared" si="1"/>
        <v>824.63027117999991</v>
      </c>
      <c r="S6" s="176">
        <f t="shared" si="1"/>
        <v>575.82410506667748</v>
      </c>
      <c r="T6" s="176">
        <f t="shared" si="1"/>
        <v>535.20959710000011</v>
      </c>
      <c r="U6" s="176">
        <f t="shared" si="1"/>
        <v>844.68303882801069</v>
      </c>
      <c r="V6" s="176">
        <f t="shared" si="1"/>
        <v>815.65014633000033</v>
      </c>
      <c r="W6" s="176">
        <f t="shared" si="1"/>
        <v>315.68778969109894</v>
      </c>
      <c r="X6" s="176">
        <f t="shared" si="1"/>
        <v>59.597050156680112</v>
      </c>
      <c r="Y6" s="176">
        <f t="shared" si="1"/>
        <v>811.22969808702248</v>
      </c>
      <c r="Z6" s="176">
        <f t="shared" si="1"/>
        <v>-335.04657888261363</v>
      </c>
      <c r="AA6" s="176">
        <f t="shared" si="1"/>
        <v>312.36121625214366</v>
      </c>
      <c r="AB6" s="176">
        <f t="shared" si="1"/>
        <v>-59.61899310785094</v>
      </c>
      <c r="AC6" s="176">
        <f t="shared" si="1"/>
        <v>146.13266055881451</v>
      </c>
      <c r="AD6" s="176">
        <f t="shared" si="1"/>
        <v>101.24752489703968</v>
      </c>
      <c r="AE6" s="176">
        <f t="shared" si="1"/>
        <v>-9.0976785329607139</v>
      </c>
      <c r="AF6" s="176">
        <f t="shared" si="1"/>
        <v>45.551449117038935</v>
      </c>
      <c r="AG6" s="176">
        <f t="shared" si="1"/>
        <v>-122.9896919929611</v>
      </c>
      <c r="AH6" s="176">
        <f t="shared" si="1"/>
        <v>-21.182388044999129</v>
      </c>
      <c r="AI6" s="176">
        <f t="shared" si="1"/>
        <v>-50.694514444999299</v>
      </c>
      <c r="AJ6" s="176">
        <f t="shared" si="1"/>
        <v>37.631669044999825</v>
      </c>
      <c r="AK6" s="176">
        <f t="shared" si="1"/>
        <v>169.88644926499899</v>
      </c>
      <c r="AL6" s="176">
        <f t="shared" si="1"/>
        <v>724.11338541604914</v>
      </c>
      <c r="AM6" s="176">
        <f t="shared" si="1"/>
        <v>-32.152251777999169</v>
      </c>
      <c r="AN6" s="176">
        <f t="shared" si="1"/>
        <v>488.26751867799902</v>
      </c>
      <c r="AO6" s="176">
        <f t="shared" si="1"/>
        <v>730.74915902308271</v>
      </c>
      <c r="AP6" s="176">
        <f t="shared" si="1"/>
        <v>209.79293115831865</v>
      </c>
      <c r="AQ6" s="176">
        <f t="shared" si="1"/>
        <v>1330.1841418642787</v>
      </c>
      <c r="AR6" s="176">
        <f t="shared" si="1"/>
        <v>858.69640941433158</v>
      </c>
      <c r="AS6" s="176">
        <f t="shared" si="1"/>
        <v>-272.22395134703333</v>
      </c>
      <c r="AT6" s="176">
        <f t="shared" si="1"/>
        <v>198.8087560312498</v>
      </c>
      <c r="AU6" s="176">
        <f t="shared" si="1"/>
        <v>154.84181672090247</v>
      </c>
      <c r="AV6" s="176">
        <f t="shared" si="1"/>
        <v>71.725980808419834</v>
      </c>
      <c r="AW6" s="176">
        <f t="shared" si="1"/>
        <v>433.7963282820823</v>
      </c>
      <c r="AX6" s="176">
        <f>+SUM(FG6:FI6)</f>
        <v>109.38400724761843</v>
      </c>
      <c r="AY6" s="176">
        <f>+SUM(FJ6:FL6)</f>
        <v>-16.954280471280327</v>
      </c>
      <c r="AZ6" s="176">
        <f>+SUM(FM6:FO6)</f>
        <v>323.73391914987542</v>
      </c>
      <c r="BA6" s="176">
        <f>+SUM(FP6:FR6)</f>
        <v>397.50597288600136</v>
      </c>
      <c r="BB6" s="176">
        <f>+SUM(FS6:FU6)</f>
        <v>864.27155951034933</v>
      </c>
      <c r="BC6" s="176">
        <f t="shared" ref="BC6:CH6" si="2">+BC7+BC10+BC13+BC14+BC15</f>
        <v>182.66371794442608</v>
      </c>
      <c r="BD6" s="176">
        <f t="shared" si="2"/>
        <v>96.289717391042814</v>
      </c>
      <c r="BE6" s="176">
        <f t="shared" si="2"/>
        <v>144.98436563999962</v>
      </c>
      <c r="BF6" s="176">
        <f t="shared" si="2"/>
        <v>164.80864106999985</v>
      </c>
      <c r="BG6" s="176">
        <f t="shared" si="2"/>
        <v>294.27179979000044</v>
      </c>
      <c r="BH6" s="176">
        <f t="shared" si="2"/>
        <v>-35.437942119999761</v>
      </c>
      <c r="BI6" s="176">
        <f t="shared" si="2"/>
        <v>186.91905780999991</v>
      </c>
      <c r="BJ6" s="176">
        <f t="shared" si="2"/>
        <v>122.28531292999925</v>
      </c>
      <c r="BK6" s="176">
        <f t="shared" si="2"/>
        <v>211.59529182000031</v>
      </c>
      <c r="BL6" s="176">
        <f t="shared" si="2"/>
        <v>417.05331835999999</v>
      </c>
      <c r="BM6" s="176">
        <f t="shared" si="2"/>
        <v>195.15642480000037</v>
      </c>
      <c r="BN6" s="176">
        <f t="shared" si="2"/>
        <v>377.95611718337977</v>
      </c>
      <c r="BO6" s="176">
        <f t="shared" si="2"/>
        <v>166.93440407666651</v>
      </c>
      <c r="BP6" s="176">
        <f t="shared" si="2"/>
        <v>155.65825058666644</v>
      </c>
      <c r="BQ6" s="176">
        <f t="shared" si="2"/>
        <v>502.03761651666696</v>
      </c>
      <c r="BR6" s="176">
        <f t="shared" si="2"/>
        <v>267.51870915334445</v>
      </c>
      <c r="BS6" s="176">
        <f t="shared" si="2"/>
        <v>288.22808563666683</v>
      </c>
      <c r="BT6" s="176">
        <f t="shared" si="2"/>
        <v>20.077310276666267</v>
      </c>
      <c r="BU6" s="176">
        <f t="shared" si="2"/>
        <v>192.61755057666721</v>
      </c>
      <c r="BV6" s="176">
        <f t="shared" si="2"/>
        <v>193.36547824666616</v>
      </c>
      <c r="BW6" s="176">
        <f t="shared" si="2"/>
        <v>149.22656827666674</v>
      </c>
      <c r="BX6" s="176">
        <f t="shared" si="2"/>
        <v>82.81403130666682</v>
      </c>
      <c r="BY6" s="176">
        <f t="shared" si="2"/>
        <v>363.25024009666714</v>
      </c>
      <c r="BZ6" s="176">
        <f t="shared" si="2"/>
        <v>398.61876742467678</v>
      </c>
      <c r="CA6" s="176">
        <f t="shared" si="2"/>
        <v>275.81827722000043</v>
      </c>
      <c r="CB6" s="176">
        <f t="shared" si="2"/>
        <v>-34.444967210000634</v>
      </c>
      <c r="CC6" s="176">
        <f t="shared" si="2"/>
        <v>574.27683632000048</v>
      </c>
      <c r="CD6" s="176">
        <f t="shared" si="2"/>
        <v>151.70730233999936</v>
      </c>
      <c r="CE6" s="176">
        <f t="shared" si="2"/>
        <v>-8.1610507700001449</v>
      </c>
      <c r="CF6" s="176">
        <f t="shared" si="2"/>
        <v>172.14153812109973</v>
      </c>
      <c r="CG6" s="176">
        <f t="shared" si="2"/>
        <v>17.631362690000287</v>
      </c>
      <c r="CH6" s="176">
        <f t="shared" si="2"/>
        <v>-126.64750460443815</v>
      </c>
      <c r="CI6" s="176">
        <f t="shared" ref="CI6:DN6" si="3">+CI7+CI10+CI13+CI14+CI15</f>
        <v>168.61319207111799</v>
      </c>
      <c r="CJ6" s="176">
        <f t="shared" si="3"/>
        <v>9.9934378933124464</v>
      </c>
      <c r="CK6" s="176">
        <f t="shared" si="3"/>
        <v>106.44747800047404</v>
      </c>
      <c r="CL6" s="176">
        <f t="shared" si="3"/>
        <v>694.78878219323587</v>
      </c>
      <c r="CM6" s="176">
        <f t="shared" si="3"/>
        <v>-230.45442852182347</v>
      </c>
      <c r="CN6" s="176">
        <f t="shared" si="3"/>
        <v>-237.80037616039459</v>
      </c>
      <c r="CO6" s="176">
        <f t="shared" si="3"/>
        <v>133.20822579960446</v>
      </c>
      <c r="CP6" s="176">
        <f t="shared" si="3"/>
        <v>9.5592199296054758</v>
      </c>
      <c r="CQ6" s="176">
        <f t="shared" si="3"/>
        <v>427.85675794960525</v>
      </c>
      <c r="CR6" s="176">
        <f t="shared" si="3"/>
        <v>-125.05476162706702</v>
      </c>
      <c r="CS6" s="176">
        <f t="shared" si="3"/>
        <v>-22.976177140394974</v>
      </c>
      <c r="CT6" s="176">
        <f t="shared" si="3"/>
        <v>-116.19375443372792</v>
      </c>
      <c r="CU6" s="176">
        <f t="shared" si="3"/>
        <v>79.550938466271958</v>
      </c>
      <c r="CV6" s="176">
        <f t="shared" si="3"/>
        <v>-82.632170313728409</v>
      </c>
      <c r="CW6" s="176">
        <f t="shared" si="3"/>
        <v>-3.2476675537282489</v>
      </c>
      <c r="CX6" s="176">
        <f t="shared" si="3"/>
        <v>232.01249842627118</v>
      </c>
      <c r="CY6" s="176">
        <f t="shared" si="3"/>
        <v>-155.84693420098679</v>
      </c>
      <c r="CZ6" s="176">
        <f t="shared" si="3"/>
        <v>-54.060031810986523</v>
      </c>
      <c r="DA6" s="176">
        <f t="shared" si="3"/>
        <v>311.15449090901302</v>
      </c>
      <c r="DB6" s="176">
        <f t="shared" si="3"/>
        <v>57.393877739013178</v>
      </c>
      <c r="DC6" s="176">
        <f t="shared" si="3"/>
        <v>-100.00427495098694</v>
      </c>
      <c r="DD6" s="176">
        <f t="shared" si="3"/>
        <v>33.512718679013062</v>
      </c>
      <c r="DE6" s="176">
        <f t="shared" si="3"/>
        <v>11.572082929012382</v>
      </c>
      <c r="DF6" s="176">
        <f t="shared" si="3"/>
        <v>-2.9268174909870268</v>
      </c>
      <c r="DG6" s="176">
        <f t="shared" si="3"/>
        <v>36.906183679013587</v>
      </c>
      <c r="DH6" s="176">
        <f t="shared" si="3"/>
        <v>-115.09301520098663</v>
      </c>
      <c r="DI6" s="176">
        <f t="shared" si="3"/>
        <v>-119.93219261098733</v>
      </c>
      <c r="DJ6" s="176">
        <f t="shared" si="3"/>
        <v>112.03551581901289</v>
      </c>
      <c r="DK6" s="176">
        <f t="shared" si="3"/>
        <v>34.889823068334124</v>
      </c>
      <c r="DL6" s="176">
        <f t="shared" si="3"/>
        <v>58.316397068332869</v>
      </c>
      <c r="DM6" s="176">
        <f t="shared" si="3"/>
        <v>-114.38860818166614</v>
      </c>
      <c r="DN6" s="176">
        <f t="shared" si="3"/>
        <v>-50.303815051667172</v>
      </c>
      <c r="DO6" s="176">
        <f t="shared" ref="DO6:ET6" si="4">+DO7+DO10+DO13+DO14+DO15</f>
        <v>-235.97928007166598</v>
      </c>
      <c r="DP6" s="176">
        <f t="shared" si="4"/>
        <v>235.5885806783339</v>
      </c>
      <c r="DQ6" s="176">
        <f t="shared" si="4"/>
        <v>44.031632568333578</v>
      </c>
      <c r="DR6" s="176">
        <f t="shared" si="4"/>
        <v>-22.601344611667415</v>
      </c>
      <c r="DS6" s="176">
        <f t="shared" si="4"/>
        <v>16.201381088333662</v>
      </c>
      <c r="DT6" s="176">
        <f t="shared" si="4"/>
        <v>37.087750768333279</v>
      </c>
      <c r="DU6" s="176">
        <f t="shared" si="4"/>
        <v>4.5918481283329839</v>
      </c>
      <c r="DV6" s="176">
        <f t="shared" si="4"/>
        <v>128.20685036833274</v>
      </c>
      <c r="DW6" s="176">
        <f t="shared" si="4"/>
        <v>-88.036142526666822</v>
      </c>
      <c r="DX6" s="176">
        <f t="shared" si="4"/>
        <v>146.24406729133355</v>
      </c>
      <c r="DY6" s="176">
        <f t="shared" si="4"/>
        <v>665.90546065138244</v>
      </c>
      <c r="DZ6" s="176">
        <f t="shared" si="4"/>
        <v>-225.42629824266638</v>
      </c>
      <c r="EA6" s="176">
        <f t="shared" si="4"/>
        <v>-346.11352080666649</v>
      </c>
      <c r="EB6" s="176">
        <f t="shared" si="4"/>
        <v>539.38756727133364</v>
      </c>
      <c r="EC6" s="176">
        <f t="shared" si="4"/>
        <v>-143.78769952266708</v>
      </c>
      <c r="ED6" s="176">
        <f t="shared" si="4"/>
        <v>-59.802320988667589</v>
      </c>
      <c r="EE6" s="176">
        <f t="shared" si="4"/>
        <v>691.85753918933369</v>
      </c>
      <c r="EF6" s="176">
        <f t="shared" si="4"/>
        <v>-107.94579584658467</v>
      </c>
      <c r="EG6" s="176">
        <f t="shared" si="4"/>
        <v>332.27163418333362</v>
      </c>
      <c r="EH6" s="176">
        <f t="shared" si="4"/>
        <v>506.4233206863338</v>
      </c>
      <c r="EI6" s="176">
        <f t="shared" si="4"/>
        <v>-418.75749692726038</v>
      </c>
      <c r="EJ6" s="176">
        <f t="shared" si="4"/>
        <v>524.03752374507803</v>
      </c>
      <c r="EK6" s="176">
        <f t="shared" si="4"/>
        <v>104.51290434050105</v>
      </c>
      <c r="EL6" s="176">
        <f t="shared" si="4"/>
        <v>376.51636674807457</v>
      </c>
      <c r="EM6" s="176">
        <f t="shared" si="4"/>
        <v>695.12165644575441</v>
      </c>
      <c r="EN6" s="176">
        <f t="shared" si="4"/>
        <v>258.54611867044957</v>
      </c>
      <c r="EO6" s="176">
        <f t="shared" si="4"/>
        <v>221.57191787871801</v>
      </c>
      <c r="EP6" s="176">
        <f t="shared" si="4"/>
        <v>403.00855197547594</v>
      </c>
      <c r="EQ6" s="176">
        <f t="shared" si="4"/>
        <v>234.11593956013763</v>
      </c>
      <c r="ER6" s="176">
        <f t="shared" si="4"/>
        <v>-456.22267667741238</v>
      </c>
      <c r="ES6" s="176">
        <f t="shared" si="4"/>
        <v>-206.76468749567255</v>
      </c>
      <c r="ET6" s="176">
        <f t="shared" si="4"/>
        <v>390.76341282605154</v>
      </c>
      <c r="EU6" s="176">
        <f t="shared" ref="EU6:FS6" si="5">+EU7+EU10+EU13+EU14+EU15</f>
        <v>441.28988140159987</v>
      </c>
      <c r="EV6" s="176">
        <f t="shared" si="5"/>
        <v>71.195927512151115</v>
      </c>
      <c r="EW6" s="176">
        <f t="shared" si="5"/>
        <v>-313.67705288250113</v>
      </c>
      <c r="EX6" s="176">
        <f t="shared" si="5"/>
        <v>322.55531718286477</v>
      </c>
      <c r="EY6" s="176">
        <f t="shared" si="5"/>
        <v>-295.3831623387789</v>
      </c>
      <c r="EZ6" s="176">
        <f t="shared" si="5"/>
        <v>127.66966187681658</v>
      </c>
      <c r="FA6" s="176">
        <f t="shared" si="5"/>
        <v>189.5125646551196</v>
      </c>
      <c r="FB6" s="176">
        <f t="shared" si="5"/>
        <v>278.50954178679979</v>
      </c>
      <c r="FC6" s="176">
        <f t="shared" si="5"/>
        <v>-396.29612563349951</v>
      </c>
      <c r="FD6" s="176">
        <f t="shared" si="5"/>
        <v>-107.79616044500017</v>
      </c>
      <c r="FE6" s="176">
        <f t="shared" si="5"/>
        <v>-248.80108796480019</v>
      </c>
      <c r="FF6" s="176">
        <f t="shared" si="5"/>
        <v>790.39357669188257</v>
      </c>
      <c r="FG6" s="176">
        <f t="shared" si="5"/>
        <v>-267.63244604833352</v>
      </c>
      <c r="FH6" s="176">
        <f t="shared" si="5"/>
        <v>177.68241357928687</v>
      </c>
      <c r="FI6" s="176">
        <f t="shared" si="5"/>
        <v>199.33403971666507</v>
      </c>
      <c r="FJ6" s="176">
        <f t="shared" si="5"/>
        <v>-45.003347993332397</v>
      </c>
      <c r="FK6" s="176">
        <f t="shared" si="5"/>
        <v>-118.67569469461441</v>
      </c>
      <c r="FL6" s="176">
        <f t="shared" si="5"/>
        <v>146.72476221666648</v>
      </c>
      <c r="FM6" s="176">
        <f t="shared" si="5"/>
        <v>-40.667576273334049</v>
      </c>
      <c r="FN6" s="176">
        <f t="shared" si="5"/>
        <v>146.65079972654328</v>
      </c>
      <c r="FO6" s="176">
        <f t="shared" si="5"/>
        <v>217.75069569666618</v>
      </c>
      <c r="FP6" s="176">
        <f t="shared" si="5"/>
        <v>-225.98317888999972</v>
      </c>
      <c r="FQ6" s="176">
        <f t="shared" si="5"/>
        <v>549.15834408933301</v>
      </c>
      <c r="FR6" s="176">
        <f t="shared" si="5"/>
        <v>74.330807686668066</v>
      </c>
      <c r="FS6" s="176">
        <f t="shared" si="5"/>
        <v>-157.30080396533464</v>
      </c>
      <c r="FT6" s="176">
        <f t="shared" ref="FT6" si="6">+FT7+FT10+FT13+FT14+FT15</f>
        <v>747.82857032666641</v>
      </c>
      <c r="FU6" s="176">
        <f t="shared" ref="FU6:FV6" si="7">+FU7+FU10+FU13+FU14+FU15</f>
        <v>273.74379314901762</v>
      </c>
      <c r="FV6" s="176">
        <f t="shared" si="7"/>
        <v>-47.536156104665565</v>
      </c>
      <c r="FW6" s="176">
        <f t="shared" ref="FW6" si="8">+FW7+FW10+FW13+FW14+FW15</f>
        <v>107.92274766755685</v>
      </c>
    </row>
    <row r="7" spans="1:179">
      <c r="B7" s="177">
        <v>11</v>
      </c>
      <c r="C7" s="178" t="s">
        <v>75</v>
      </c>
      <c r="D7" s="179">
        <f t="shared" ref="D7:K7" si="9">+SUM(D8:D9)</f>
        <v>0</v>
      </c>
      <c r="E7" s="179">
        <f t="shared" si="9"/>
        <v>0</v>
      </c>
      <c r="F7" s="179">
        <f t="shared" si="9"/>
        <v>0</v>
      </c>
      <c r="G7" s="179">
        <f t="shared" si="9"/>
        <v>0</v>
      </c>
      <c r="H7" s="179">
        <f t="shared" si="9"/>
        <v>0</v>
      </c>
      <c r="I7" s="179">
        <f t="shared" si="9"/>
        <v>0</v>
      </c>
      <c r="J7" s="179">
        <f t="shared" si="9"/>
        <v>0</v>
      </c>
      <c r="K7" s="179">
        <f t="shared" si="9"/>
        <v>0</v>
      </c>
      <c r="L7" s="179">
        <f t="shared" ref="L7" si="10">+SUM(L8:L9)</f>
        <v>0</v>
      </c>
      <c r="M7" s="179">
        <f t="shared" ref="M7:M30" si="11">+SUM(FG7:FR7)</f>
        <v>0</v>
      </c>
      <c r="N7" s="180">
        <f t="shared" ref="N7:AO7" si="12">N8+N9</f>
        <v>0</v>
      </c>
      <c r="O7" s="180">
        <f t="shared" si="12"/>
        <v>0</v>
      </c>
      <c r="P7" s="180">
        <f t="shared" si="12"/>
        <v>0</v>
      </c>
      <c r="Q7" s="180">
        <f t="shared" si="12"/>
        <v>0</v>
      </c>
      <c r="R7" s="180">
        <f t="shared" si="12"/>
        <v>0</v>
      </c>
      <c r="S7" s="180">
        <f t="shared" si="12"/>
        <v>0</v>
      </c>
      <c r="T7" s="180">
        <f t="shared" si="12"/>
        <v>0</v>
      </c>
      <c r="U7" s="180">
        <f t="shared" si="12"/>
        <v>0</v>
      </c>
      <c r="V7" s="180">
        <f t="shared" si="12"/>
        <v>0</v>
      </c>
      <c r="W7" s="180">
        <f t="shared" si="12"/>
        <v>0</v>
      </c>
      <c r="X7" s="180">
        <f t="shared" si="12"/>
        <v>0</v>
      </c>
      <c r="Y7" s="180">
        <f t="shared" si="12"/>
        <v>0</v>
      </c>
      <c r="Z7" s="180">
        <f t="shared" si="12"/>
        <v>0</v>
      </c>
      <c r="AA7" s="180">
        <f t="shared" si="12"/>
        <v>0</v>
      </c>
      <c r="AB7" s="180">
        <f t="shared" si="12"/>
        <v>0</v>
      </c>
      <c r="AC7" s="180">
        <f t="shared" si="12"/>
        <v>0</v>
      </c>
      <c r="AD7" s="180">
        <f t="shared" si="12"/>
        <v>0</v>
      </c>
      <c r="AE7" s="180">
        <f t="shared" si="12"/>
        <v>0</v>
      </c>
      <c r="AF7" s="180">
        <f t="shared" si="12"/>
        <v>0</v>
      </c>
      <c r="AG7" s="180">
        <f t="shared" si="12"/>
        <v>0</v>
      </c>
      <c r="AH7" s="180">
        <f t="shared" si="12"/>
        <v>0</v>
      </c>
      <c r="AI7" s="180">
        <f t="shared" si="12"/>
        <v>0</v>
      </c>
      <c r="AJ7" s="180">
        <f t="shared" si="12"/>
        <v>0</v>
      </c>
      <c r="AK7" s="180">
        <f t="shared" si="12"/>
        <v>0</v>
      </c>
      <c r="AL7" s="180">
        <f t="shared" si="12"/>
        <v>0</v>
      </c>
      <c r="AM7" s="180">
        <f t="shared" si="12"/>
        <v>0</v>
      </c>
      <c r="AN7" s="180">
        <f t="shared" si="12"/>
        <v>0</v>
      </c>
      <c r="AO7" s="180">
        <f t="shared" si="12"/>
        <v>0</v>
      </c>
      <c r="AP7" s="180">
        <f>AP8+AP9</f>
        <v>0</v>
      </c>
      <c r="AQ7" s="180">
        <f>AQ8+AQ9</f>
        <v>0</v>
      </c>
      <c r="AR7" s="180">
        <f>AR8+AR9</f>
        <v>0</v>
      </c>
      <c r="AS7" s="180">
        <f>AS8+AS9</f>
        <v>0</v>
      </c>
      <c r="AT7" s="180">
        <f t="shared" ref="AT7:AW7" si="13">AT8+AT9</f>
        <v>0</v>
      </c>
      <c r="AU7" s="180">
        <f t="shared" si="13"/>
        <v>0</v>
      </c>
      <c r="AV7" s="180">
        <f t="shared" si="13"/>
        <v>0</v>
      </c>
      <c r="AW7" s="180">
        <f t="shared" si="13"/>
        <v>0</v>
      </c>
      <c r="AX7" s="180">
        <f t="shared" ref="AX7:AX33" si="14">+SUM(FG7:FI7)</f>
        <v>0</v>
      </c>
      <c r="AY7" s="180">
        <f t="shared" ref="AY7:AY33" si="15">+SUM(FJ7:FL7)</f>
        <v>0</v>
      </c>
      <c r="AZ7" s="180">
        <f t="shared" ref="AZ7:AZ33" si="16">+SUM(FM7:FO7)</f>
        <v>0</v>
      </c>
      <c r="BA7" s="180">
        <f t="shared" ref="BA7:BA33" si="17">+SUM(FP7:FR7)</f>
        <v>0</v>
      </c>
      <c r="BB7" s="180">
        <f t="shared" ref="BB7:BB33" si="18">+SUM(FS7:FU7)</f>
        <v>0</v>
      </c>
      <c r="BC7" s="180">
        <f t="shared" ref="BC7:DB7" si="19">BC8+BC9</f>
        <v>0</v>
      </c>
      <c r="BD7" s="180">
        <f t="shared" si="19"/>
        <v>0</v>
      </c>
      <c r="BE7" s="180">
        <f t="shared" si="19"/>
        <v>0</v>
      </c>
      <c r="BF7" s="180">
        <f t="shared" si="19"/>
        <v>0</v>
      </c>
      <c r="BG7" s="180">
        <f t="shared" si="19"/>
        <v>0</v>
      </c>
      <c r="BH7" s="180">
        <f t="shared" si="19"/>
        <v>0</v>
      </c>
      <c r="BI7" s="180">
        <f t="shared" si="19"/>
        <v>0</v>
      </c>
      <c r="BJ7" s="180">
        <f t="shared" si="19"/>
        <v>0</v>
      </c>
      <c r="BK7" s="180">
        <f t="shared" si="19"/>
        <v>0</v>
      </c>
      <c r="BL7" s="180">
        <f t="shared" si="19"/>
        <v>0</v>
      </c>
      <c r="BM7" s="180">
        <f t="shared" si="19"/>
        <v>0</v>
      </c>
      <c r="BN7" s="180">
        <f t="shared" si="19"/>
        <v>0</v>
      </c>
      <c r="BO7" s="180">
        <f t="shared" si="19"/>
        <v>0</v>
      </c>
      <c r="BP7" s="180">
        <f t="shared" si="19"/>
        <v>0</v>
      </c>
      <c r="BQ7" s="180">
        <f t="shared" si="19"/>
        <v>0</v>
      </c>
      <c r="BR7" s="180">
        <f t="shared" si="19"/>
        <v>0</v>
      </c>
      <c r="BS7" s="180">
        <f t="shared" si="19"/>
        <v>0</v>
      </c>
      <c r="BT7" s="180">
        <f t="shared" si="19"/>
        <v>0</v>
      </c>
      <c r="BU7" s="180">
        <f t="shared" si="19"/>
        <v>0</v>
      </c>
      <c r="BV7" s="180">
        <f t="shared" si="19"/>
        <v>0</v>
      </c>
      <c r="BW7" s="180">
        <f t="shared" si="19"/>
        <v>0</v>
      </c>
      <c r="BX7" s="180">
        <f t="shared" si="19"/>
        <v>0</v>
      </c>
      <c r="BY7" s="180">
        <f t="shared" si="19"/>
        <v>0</v>
      </c>
      <c r="BZ7" s="180">
        <f t="shared" si="19"/>
        <v>0</v>
      </c>
      <c r="CA7" s="180">
        <f t="shared" si="19"/>
        <v>0</v>
      </c>
      <c r="CB7" s="180">
        <f t="shared" si="19"/>
        <v>0</v>
      </c>
      <c r="CC7" s="180">
        <f t="shared" si="19"/>
        <v>0</v>
      </c>
      <c r="CD7" s="180">
        <f t="shared" si="19"/>
        <v>0</v>
      </c>
      <c r="CE7" s="180">
        <f t="shared" si="19"/>
        <v>0</v>
      </c>
      <c r="CF7" s="180">
        <f t="shared" si="19"/>
        <v>0</v>
      </c>
      <c r="CG7" s="180">
        <f t="shared" si="19"/>
        <v>0</v>
      </c>
      <c r="CH7" s="180">
        <f t="shared" si="19"/>
        <v>0</v>
      </c>
      <c r="CI7" s="180">
        <f t="shared" si="19"/>
        <v>0</v>
      </c>
      <c r="CJ7" s="180">
        <f t="shared" si="19"/>
        <v>0</v>
      </c>
      <c r="CK7" s="180">
        <f t="shared" si="19"/>
        <v>0</v>
      </c>
      <c r="CL7" s="180">
        <f t="shared" si="19"/>
        <v>0</v>
      </c>
      <c r="CM7" s="180">
        <f t="shared" si="19"/>
        <v>0</v>
      </c>
      <c r="CN7" s="180">
        <f t="shared" si="19"/>
        <v>0</v>
      </c>
      <c r="CO7" s="180">
        <f t="shared" si="19"/>
        <v>0</v>
      </c>
      <c r="CP7" s="180">
        <f t="shared" si="19"/>
        <v>0</v>
      </c>
      <c r="CQ7" s="180">
        <f t="shared" si="19"/>
        <v>0</v>
      </c>
      <c r="CR7" s="180">
        <f t="shared" si="19"/>
        <v>0</v>
      </c>
      <c r="CS7" s="180">
        <f t="shared" si="19"/>
        <v>0</v>
      </c>
      <c r="CT7" s="180">
        <f t="shared" si="19"/>
        <v>0</v>
      </c>
      <c r="CU7" s="180">
        <f t="shared" si="19"/>
        <v>0</v>
      </c>
      <c r="CV7" s="180">
        <f t="shared" si="19"/>
        <v>0</v>
      </c>
      <c r="CW7" s="180">
        <f t="shared" si="19"/>
        <v>0</v>
      </c>
      <c r="CX7" s="180">
        <f t="shared" si="19"/>
        <v>0</v>
      </c>
      <c r="CY7" s="180">
        <f t="shared" si="19"/>
        <v>0</v>
      </c>
      <c r="CZ7" s="180">
        <f t="shared" si="19"/>
        <v>0</v>
      </c>
      <c r="DA7" s="180">
        <f t="shared" si="19"/>
        <v>0</v>
      </c>
      <c r="DB7" s="180">
        <f t="shared" si="19"/>
        <v>0</v>
      </c>
      <c r="DC7" s="180">
        <f t="shared" ref="DC7:ER7" si="20">DC8+DC9</f>
        <v>0</v>
      </c>
      <c r="DD7" s="180">
        <f t="shared" si="20"/>
        <v>0</v>
      </c>
      <c r="DE7" s="180">
        <f t="shared" si="20"/>
        <v>0</v>
      </c>
      <c r="DF7" s="180">
        <f t="shared" si="20"/>
        <v>0</v>
      </c>
      <c r="DG7" s="180">
        <f t="shared" si="20"/>
        <v>0</v>
      </c>
      <c r="DH7" s="180">
        <f t="shared" si="20"/>
        <v>0</v>
      </c>
      <c r="DI7" s="180">
        <f t="shared" si="20"/>
        <v>0</v>
      </c>
      <c r="DJ7" s="180">
        <f t="shared" si="20"/>
        <v>0</v>
      </c>
      <c r="DK7" s="180">
        <f t="shared" si="20"/>
        <v>0</v>
      </c>
      <c r="DL7" s="180">
        <f t="shared" si="20"/>
        <v>0</v>
      </c>
      <c r="DM7" s="180">
        <f t="shared" si="20"/>
        <v>0</v>
      </c>
      <c r="DN7" s="180">
        <f t="shared" si="20"/>
        <v>0</v>
      </c>
      <c r="DO7" s="180">
        <f t="shared" si="20"/>
        <v>0</v>
      </c>
      <c r="DP7" s="180">
        <f t="shared" si="20"/>
        <v>0</v>
      </c>
      <c r="DQ7" s="180">
        <f t="shared" si="20"/>
        <v>0</v>
      </c>
      <c r="DR7" s="180">
        <f t="shared" si="20"/>
        <v>0</v>
      </c>
      <c r="DS7" s="180">
        <f t="shared" si="20"/>
        <v>0</v>
      </c>
      <c r="DT7" s="180">
        <f t="shared" si="20"/>
        <v>0</v>
      </c>
      <c r="DU7" s="180">
        <f t="shared" si="20"/>
        <v>0</v>
      </c>
      <c r="DV7" s="180">
        <f t="shared" si="20"/>
        <v>0</v>
      </c>
      <c r="DW7" s="180">
        <f t="shared" si="20"/>
        <v>0</v>
      </c>
      <c r="DX7" s="180">
        <f t="shared" si="20"/>
        <v>0</v>
      </c>
      <c r="DY7" s="180">
        <f t="shared" si="20"/>
        <v>0</v>
      </c>
      <c r="DZ7" s="180">
        <f t="shared" si="20"/>
        <v>0</v>
      </c>
      <c r="EA7" s="180">
        <f t="shared" si="20"/>
        <v>0</v>
      </c>
      <c r="EB7" s="180">
        <f t="shared" si="20"/>
        <v>0</v>
      </c>
      <c r="EC7" s="180">
        <f t="shared" si="20"/>
        <v>0</v>
      </c>
      <c r="ED7" s="180">
        <f t="shared" si="20"/>
        <v>0</v>
      </c>
      <c r="EE7" s="180">
        <f t="shared" si="20"/>
        <v>0</v>
      </c>
      <c r="EF7" s="180">
        <f t="shared" si="20"/>
        <v>0</v>
      </c>
      <c r="EG7" s="180">
        <f t="shared" si="20"/>
        <v>0</v>
      </c>
      <c r="EH7" s="180">
        <f t="shared" si="20"/>
        <v>0</v>
      </c>
      <c r="EI7" s="180">
        <f t="shared" si="20"/>
        <v>0</v>
      </c>
      <c r="EJ7" s="180">
        <f t="shared" si="20"/>
        <v>0</v>
      </c>
      <c r="EK7" s="180">
        <f t="shared" si="20"/>
        <v>0</v>
      </c>
      <c r="EL7" s="180">
        <f t="shared" si="20"/>
        <v>0</v>
      </c>
      <c r="EM7" s="180">
        <f t="shared" si="20"/>
        <v>0</v>
      </c>
      <c r="EN7" s="180">
        <f t="shared" si="20"/>
        <v>0</v>
      </c>
      <c r="EO7" s="180">
        <f t="shared" si="20"/>
        <v>0</v>
      </c>
      <c r="EP7" s="180">
        <f t="shared" si="20"/>
        <v>0</v>
      </c>
      <c r="EQ7" s="180">
        <f t="shared" si="20"/>
        <v>0</v>
      </c>
      <c r="ER7" s="180">
        <f t="shared" si="20"/>
        <v>0</v>
      </c>
      <c r="ES7" s="180">
        <f t="shared" ref="ES7:FK7" si="21">ES8+ES9</f>
        <v>0</v>
      </c>
      <c r="ET7" s="180">
        <f t="shared" si="21"/>
        <v>0</v>
      </c>
      <c r="EU7" s="180">
        <f t="shared" si="21"/>
        <v>0</v>
      </c>
      <c r="EV7" s="180">
        <f t="shared" si="21"/>
        <v>0</v>
      </c>
      <c r="EW7" s="180">
        <f t="shared" si="21"/>
        <v>0</v>
      </c>
      <c r="EX7" s="180">
        <f t="shared" si="21"/>
        <v>0</v>
      </c>
      <c r="EY7" s="180">
        <f t="shared" si="21"/>
        <v>0</v>
      </c>
      <c r="EZ7" s="180">
        <f t="shared" si="21"/>
        <v>0</v>
      </c>
      <c r="FA7" s="180">
        <f t="shared" si="21"/>
        <v>0</v>
      </c>
      <c r="FB7" s="180">
        <f t="shared" si="21"/>
        <v>0</v>
      </c>
      <c r="FC7" s="180">
        <f t="shared" si="21"/>
        <v>0</v>
      </c>
      <c r="FD7" s="180">
        <f t="shared" si="21"/>
        <v>0</v>
      </c>
      <c r="FE7" s="180">
        <f t="shared" si="21"/>
        <v>0</v>
      </c>
      <c r="FF7" s="180">
        <f t="shared" si="21"/>
        <v>0</v>
      </c>
      <c r="FG7" s="180">
        <f t="shared" si="21"/>
        <v>0</v>
      </c>
      <c r="FH7" s="180">
        <f t="shared" si="21"/>
        <v>0</v>
      </c>
      <c r="FI7" s="180">
        <f t="shared" si="21"/>
        <v>0</v>
      </c>
      <c r="FJ7" s="180">
        <f t="shared" si="21"/>
        <v>0</v>
      </c>
      <c r="FK7" s="180">
        <f t="shared" si="21"/>
        <v>0</v>
      </c>
      <c r="FL7" s="180">
        <f t="shared" ref="FL7:FM7" si="22">FL8+FL9</f>
        <v>0</v>
      </c>
      <c r="FM7" s="180">
        <f t="shared" si="22"/>
        <v>0</v>
      </c>
      <c r="FN7" s="180">
        <f t="shared" ref="FN7" si="23">FN8+FN9</f>
        <v>0</v>
      </c>
      <c r="FO7" s="180">
        <f t="shared" ref="FO7" si="24">FO8+FO9</f>
        <v>0</v>
      </c>
      <c r="FP7" s="180">
        <f t="shared" ref="FP7" si="25">FP8+FP9</f>
        <v>0</v>
      </c>
      <c r="FQ7" s="180">
        <f t="shared" ref="FQ7:FR7" si="26">FQ8+FQ9</f>
        <v>0</v>
      </c>
      <c r="FR7" s="180">
        <f t="shared" si="26"/>
        <v>0</v>
      </c>
      <c r="FS7" s="180">
        <f t="shared" ref="FS7" si="27">FS8+FS9</f>
        <v>0</v>
      </c>
      <c r="FT7" s="180">
        <f t="shared" ref="FT7" si="28">FT8+FT9</f>
        <v>0</v>
      </c>
      <c r="FU7" s="180">
        <f t="shared" ref="FU7:FV7" si="29">FU8+FU9</f>
        <v>0</v>
      </c>
      <c r="FV7" s="180">
        <f t="shared" si="29"/>
        <v>0</v>
      </c>
      <c r="FW7" s="180">
        <f t="shared" ref="FW7" si="30">FW8+FW9</f>
        <v>0</v>
      </c>
    </row>
    <row r="8" spans="1:179" s="161" customFormat="1" hidden="1">
      <c r="B8" s="181">
        <v>111</v>
      </c>
      <c r="C8" s="182" t="s">
        <v>77</v>
      </c>
      <c r="D8" s="183">
        <f t="shared" ref="D8:D10" si="31">+SUM(BC8:BN8)</f>
        <v>0</v>
      </c>
      <c r="E8" s="183">
        <f t="shared" ref="E8:E10" si="32">+SUM(BO8:BZ8)</f>
        <v>0</v>
      </c>
      <c r="F8" s="183">
        <f t="shared" ref="F8:F10" si="33">+SUM(CA8:CL8)</f>
        <v>0</v>
      </c>
      <c r="G8" s="183">
        <f t="shared" ref="G8:G10" si="34">+SUM(CM8:CX8)</f>
        <v>0</v>
      </c>
      <c r="H8" s="183">
        <f t="shared" ref="H8:H10" si="35">+SUM(CY8:DJ8)</f>
        <v>0</v>
      </c>
      <c r="I8" s="183">
        <f t="shared" ref="I8:I10" si="36">+SUM(DK8:DV8)</f>
        <v>0</v>
      </c>
      <c r="J8" s="183">
        <f t="shared" ref="J8:J10" si="37">+SUM(DW8:EH8)</f>
        <v>0</v>
      </c>
      <c r="K8" s="183">
        <f t="shared" ref="K8:K10" si="38">+SUM(EI8:ET8)</f>
        <v>0</v>
      </c>
      <c r="L8" s="183">
        <f t="shared" ref="L8:L21" si="39">+SUM(EU8:FF8)</f>
        <v>0</v>
      </c>
      <c r="M8" s="183">
        <f t="shared" si="11"/>
        <v>0</v>
      </c>
      <c r="N8" s="183">
        <f t="shared" ref="N8:N15" si="40">+SUM(BC8:BE8)</f>
        <v>0</v>
      </c>
      <c r="O8" s="183">
        <f t="shared" ref="O8:O15" si="41">+SUM(BF8:BH8)</f>
        <v>0</v>
      </c>
      <c r="P8" s="183">
        <f t="shared" ref="P8:P15" si="42">+SUM(BI8:BK8)</f>
        <v>0</v>
      </c>
      <c r="Q8" s="183">
        <f t="shared" ref="Q8:Q15" si="43">+SUM(BL8:BN8)</f>
        <v>0</v>
      </c>
      <c r="R8" s="183">
        <f t="shared" ref="R8:R15" si="44">+SUM(BO8:BQ8)</f>
        <v>0</v>
      </c>
      <c r="S8" s="183">
        <f t="shared" ref="S8:S15" si="45">+SUM(BR8:BT8)</f>
        <v>0</v>
      </c>
      <c r="T8" s="183">
        <f t="shared" ref="T8:T15" si="46">+SUM(BU8:BW8)</f>
        <v>0</v>
      </c>
      <c r="U8" s="183">
        <f t="shared" ref="U8:U15" si="47">+SUM(BX8:BZ8)</f>
        <v>0</v>
      </c>
      <c r="V8" s="183">
        <f t="shared" ref="V8:V15" si="48">+SUM(CA8:CC8)</f>
        <v>0</v>
      </c>
      <c r="W8" s="183">
        <f t="shared" ref="W8:W15" si="49">+SUM(CD8:CF8)</f>
        <v>0</v>
      </c>
      <c r="X8" s="183">
        <f t="shared" ref="X8:X15" si="50">+SUM(CG8:CI8)</f>
        <v>0</v>
      </c>
      <c r="Y8" s="183">
        <f t="shared" ref="Y8:Y15" si="51">+SUM(CJ8:CL8)</f>
        <v>0</v>
      </c>
      <c r="Z8" s="183">
        <f t="shared" ref="Z8:Z15" si="52">+SUM(CM8:CO8)</f>
        <v>0</v>
      </c>
      <c r="AA8" s="183">
        <f t="shared" ref="AA8:AA15" si="53">+SUM(CP8:CR8)</f>
        <v>0</v>
      </c>
      <c r="AB8" s="183">
        <f t="shared" ref="AB8:AB15" si="54">+SUM(CS8:CU8)</f>
        <v>0</v>
      </c>
      <c r="AC8" s="183">
        <f t="shared" ref="AC8:AC15" si="55">+SUM(CV8:CX8)</f>
        <v>0</v>
      </c>
      <c r="AD8" s="183">
        <f t="shared" ref="AD8:AD15" si="56">+SUM(CY8:DA8)</f>
        <v>0</v>
      </c>
      <c r="AE8" s="183">
        <f t="shared" ref="AE8:AE15" si="57">+SUM(DB8:DD8)</f>
        <v>0</v>
      </c>
      <c r="AF8" s="183">
        <f t="shared" ref="AF8:AF15" si="58">+SUM(DE8:DG8)</f>
        <v>0</v>
      </c>
      <c r="AG8" s="183">
        <f t="shared" ref="AG8:AG15" si="59">+SUM(DH8:DJ8)</f>
        <v>0</v>
      </c>
      <c r="AH8" s="183">
        <f t="shared" ref="AH8:AH15" si="60">+SUM(DK8:DM8)</f>
        <v>0</v>
      </c>
      <c r="AI8" s="183">
        <f t="shared" ref="AI8:AI15" si="61">+SUM(DN8:DP8)</f>
        <v>0</v>
      </c>
      <c r="AJ8" s="183">
        <f t="shared" ref="AJ8:AJ15" si="62">+SUM(DQ8:DS8)</f>
        <v>0</v>
      </c>
      <c r="AK8" s="183">
        <f t="shared" ref="AK8:AK15" si="63">+SUM(DT8:DV8)</f>
        <v>0</v>
      </c>
      <c r="AL8" s="183">
        <f t="shared" ref="AL8:AL15" si="64">+SUM(DW8:DY8)</f>
        <v>0</v>
      </c>
      <c r="AM8" s="183">
        <f t="shared" ref="AM8:AM15" si="65">+SUM(DZ8:EB8)</f>
        <v>0</v>
      </c>
      <c r="AN8" s="183">
        <f t="shared" ref="AN8:AN15" si="66">+SUM(EC8:EE8)</f>
        <v>0</v>
      </c>
      <c r="AO8" s="183">
        <f t="shared" ref="AO8:AO15" si="67">+SUM(EF8:EH8)</f>
        <v>0</v>
      </c>
      <c r="AP8" s="183">
        <f t="shared" ref="AP8:AP15" si="68">+SUM(EI8:EK8)</f>
        <v>0</v>
      </c>
      <c r="AQ8" s="183">
        <f t="shared" ref="AQ8:AQ15" si="69">+SUM(EL8:EN8)</f>
        <v>0</v>
      </c>
      <c r="AR8" s="183">
        <f t="shared" ref="AR8:AR15" si="70">+SUM(EO8:EQ8)</f>
        <v>0</v>
      </c>
      <c r="AS8" s="183">
        <f t="shared" ref="AS8:AS15" si="71">+SUM(ER8:ET8)</f>
        <v>0</v>
      </c>
      <c r="AT8" s="183">
        <f>+SUM(EU8:EW8)</f>
        <v>0</v>
      </c>
      <c r="AU8" s="183">
        <f>+SUM(EX8:EZ8)</f>
        <v>0</v>
      </c>
      <c r="AV8" s="183">
        <f>+SUM(FA8:FC8)</f>
        <v>0</v>
      </c>
      <c r="AW8" s="183">
        <f>+SUM(FD8:FF8)</f>
        <v>0</v>
      </c>
      <c r="AX8" s="183">
        <f t="shared" si="14"/>
        <v>0</v>
      </c>
      <c r="AY8" s="183">
        <f t="shared" si="15"/>
        <v>0</v>
      </c>
      <c r="AZ8" s="183">
        <f t="shared" si="16"/>
        <v>0</v>
      </c>
      <c r="BA8" s="183">
        <f t="shared" si="17"/>
        <v>0</v>
      </c>
      <c r="BB8" s="183">
        <f t="shared" si="18"/>
        <v>0</v>
      </c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  <c r="EO8" s="184"/>
      <c r="EP8" s="184"/>
      <c r="EQ8" s="184"/>
      <c r="ER8" s="184"/>
      <c r="ES8" s="184"/>
      <c r="ET8" s="184"/>
      <c r="EU8" s="184"/>
      <c r="EV8" s="184"/>
      <c r="EW8" s="184"/>
      <c r="EX8" s="184"/>
      <c r="EY8" s="184"/>
      <c r="EZ8" s="184"/>
      <c r="FA8" s="184"/>
      <c r="FB8" s="184"/>
      <c r="FC8" s="184"/>
      <c r="FD8" s="184"/>
      <c r="FE8" s="184"/>
      <c r="FF8" s="184"/>
      <c r="FG8" s="184"/>
      <c r="FH8" s="184"/>
      <c r="FI8" s="184"/>
      <c r="FJ8" s="184"/>
      <c r="FK8" s="184"/>
      <c r="FL8" s="184"/>
      <c r="FM8" s="184"/>
      <c r="FN8" s="184"/>
      <c r="FO8" s="184"/>
      <c r="FP8" s="184"/>
      <c r="FQ8" s="184"/>
      <c r="FR8" s="184"/>
      <c r="FS8" s="184"/>
      <c r="FT8" s="184"/>
      <c r="FU8" s="184"/>
      <c r="FV8" s="184"/>
      <c r="FW8" s="184"/>
    </row>
    <row r="9" spans="1:179" s="161" customFormat="1" hidden="1">
      <c r="B9" s="181">
        <v>112</v>
      </c>
      <c r="C9" s="182" t="s">
        <v>78</v>
      </c>
      <c r="D9" s="183">
        <f t="shared" si="31"/>
        <v>0</v>
      </c>
      <c r="E9" s="183">
        <f t="shared" si="32"/>
        <v>0</v>
      </c>
      <c r="F9" s="183">
        <f t="shared" si="33"/>
        <v>0</v>
      </c>
      <c r="G9" s="183">
        <f t="shared" si="34"/>
        <v>0</v>
      </c>
      <c r="H9" s="183">
        <f t="shared" si="35"/>
        <v>0</v>
      </c>
      <c r="I9" s="183">
        <f t="shared" si="36"/>
        <v>0</v>
      </c>
      <c r="J9" s="183">
        <f t="shared" si="37"/>
        <v>0</v>
      </c>
      <c r="K9" s="183">
        <f t="shared" si="38"/>
        <v>0</v>
      </c>
      <c r="L9" s="183">
        <f t="shared" si="39"/>
        <v>0</v>
      </c>
      <c r="M9" s="183">
        <f t="shared" si="11"/>
        <v>0</v>
      </c>
      <c r="N9" s="183">
        <f t="shared" si="40"/>
        <v>0</v>
      </c>
      <c r="O9" s="183">
        <f t="shared" si="41"/>
        <v>0</v>
      </c>
      <c r="P9" s="183">
        <f t="shared" si="42"/>
        <v>0</v>
      </c>
      <c r="Q9" s="183">
        <f t="shared" si="43"/>
        <v>0</v>
      </c>
      <c r="R9" s="183">
        <f t="shared" si="44"/>
        <v>0</v>
      </c>
      <c r="S9" s="183">
        <f t="shared" si="45"/>
        <v>0</v>
      </c>
      <c r="T9" s="183">
        <f t="shared" si="46"/>
        <v>0</v>
      </c>
      <c r="U9" s="183">
        <f t="shared" si="47"/>
        <v>0</v>
      </c>
      <c r="V9" s="183">
        <f t="shared" si="48"/>
        <v>0</v>
      </c>
      <c r="W9" s="183">
        <f t="shared" si="49"/>
        <v>0</v>
      </c>
      <c r="X9" s="183">
        <f t="shared" si="50"/>
        <v>0</v>
      </c>
      <c r="Y9" s="183">
        <f t="shared" si="51"/>
        <v>0</v>
      </c>
      <c r="Z9" s="183">
        <f t="shared" si="52"/>
        <v>0</v>
      </c>
      <c r="AA9" s="183">
        <f t="shared" si="53"/>
        <v>0</v>
      </c>
      <c r="AB9" s="183">
        <f t="shared" si="54"/>
        <v>0</v>
      </c>
      <c r="AC9" s="183">
        <f t="shared" si="55"/>
        <v>0</v>
      </c>
      <c r="AD9" s="183">
        <f t="shared" si="56"/>
        <v>0</v>
      </c>
      <c r="AE9" s="183">
        <f t="shared" si="57"/>
        <v>0</v>
      </c>
      <c r="AF9" s="183">
        <f t="shared" si="58"/>
        <v>0</v>
      </c>
      <c r="AG9" s="183">
        <f t="shared" si="59"/>
        <v>0</v>
      </c>
      <c r="AH9" s="183">
        <f t="shared" si="60"/>
        <v>0</v>
      </c>
      <c r="AI9" s="183">
        <f t="shared" si="61"/>
        <v>0</v>
      </c>
      <c r="AJ9" s="183">
        <f t="shared" si="62"/>
        <v>0</v>
      </c>
      <c r="AK9" s="183">
        <f t="shared" si="63"/>
        <v>0</v>
      </c>
      <c r="AL9" s="183">
        <f t="shared" si="64"/>
        <v>0</v>
      </c>
      <c r="AM9" s="183">
        <f t="shared" si="65"/>
        <v>0</v>
      </c>
      <c r="AN9" s="183">
        <f t="shared" si="66"/>
        <v>0</v>
      </c>
      <c r="AO9" s="183">
        <f t="shared" si="67"/>
        <v>0</v>
      </c>
      <c r="AP9" s="183">
        <f t="shared" si="68"/>
        <v>0</v>
      </c>
      <c r="AQ9" s="183">
        <f t="shared" si="69"/>
        <v>0</v>
      </c>
      <c r="AR9" s="183">
        <f t="shared" si="70"/>
        <v>0</v>
      </c>
      <c r="AS9" s="183">
        <f t="shared" si="71"/>
        <v>0</v>
      </c>
      <c r="AT9" s="183">
        <f t="shared" ref="AT9:AT15" si="72">+SUM(EU9:EW9)</f>
        <v>0</v>
      </c>
      <c r="AU9" s="183">
        <f t="shared" ref="AU9:AU15" si="73">+SUM(EX9:EZ9)</f>
        <v>0</v>
      </c>
      <c r="AV9" s="183">
        <f t="shared" ref="AV9:AV15" si="74">+SUM(FA9:FC9)</f>
        <v>0</v>
      </c>
      <c r="AW9" s="183">
        <f t="shared" ref="AW9:AW15" si="75">+SUM(FD9:FF9)</f>
        <v>0</v>
      </c>
      <c r="AX9" s="183">
        <f t="shared" si="14"/>
        <v>0</v>
      </c>
      <c r="AY9" s="183">
        <f t="shared" si="15"/>
        <v>0</v>
      </c>
      <c r="AZ9" s="183">
        <f t="shared" si="16"/>
        <v>0</v>
      </c>
      <c r="BA9" s="183">
        <f t="shared" si="17"/>
        <v>0</v>
      </c>
      <c r="BB9" s="183">
        <f t="shared" si="18"/>
        <v>0</v>
      </c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  <c r="EP9" s="184"/>
      <c r="EQ9" s="184"/>
      <c r="ER9" s="184"/>
      <c r="ES9" s="184"/>
      <c r="ET9" s="184"/>
      <c r="EU9" s="184"/>
      <c r="EV9" s="184"/>
      <c r="EW9" s="184"/>
      <c r="EX9" s="184"/>
      <c r="EY9" s="184"/>
      <c r="EZ9" s="184"/>
      <c r="FA9" s="184"/>
      <c r="FB9" s="184"/>
      <c r="FC9" s="184"/>
      <c r="FD9" s="184"/>
      <c r="FE9" s="184"/>
      <c r="FF9" s="184"/>
      <c r="FG9" s="184"/>
      <c r="FH9" s="184"/>
      <c r="FI9" s="184"/>
      <c r="FJ9" s="184"/>
      <c r="FK9" s="184"/>
      <c r="FL9" s="184"/>
      <c r="FM9" s="184"/>
      <c r="FN9" s="184"/>
      <c r="FO9" s="184"/>
      <c r="FP9" s="184"/>
      <c r="FQ9" s="184"/>
      <c r="FR9" s="184"/>
      <c r="FS9" s="184"/>
      <c r="FT9" s="184"/>
      <c r="FU9" s="184"/>
      <c r="FV9" s="184"/>
      <c r="FW9" s="184"/>
    </row>
    <row r="10" spans="1:179" s="161" customFormat="1">
      <c r="B10" s="177">
        <v>12</v>
      </c>
      <c r="C10" s="178" t="s">
        <v>86</v>
      </c>
      <c r="D10" s="179">
        <f t="shared" si="31"/>
        <v>1259.6139352888486</v>
      </c>
      <c r="E10" s="179">
        <f t="shared" si="32"/>
        <v>1404.3864541146884</v>
      </c>
      <c r="F10" s="179">
        <f t="shared" si="33"/>
        <v>470.13623170480122</v>
      </c>
      <c r="G10" s="179">
        <f t="shared" si="34"/>
        <v>-261.18029722476763</v>
      </c>
      <c r="H10" s="179">
        <f t="shared" si="35"/>
        <v>47.117163760000068</v>
      </c>
      <c r="I10" s="179">
        <f t="shared" si="36"/>
        <v>-79.567416549999976</v>
      </c>
      <c r="J10" s="179">
        <f t="shared" si="37"/>
        <v>417.64623923300041</v>
      </c>
      <c r="K10" s="179">
        <f t="shared" si="38"/>
        <v>1593.8047533998554</v>
      </c>
      <c r="L10" s="179">
        <f t="shared" si="39"/>
        <v>-143.88917583139869</v>
      </c>
      <c r="M10" s="179">
        <f t="shared" si="11"/>
        <v>1079.1875163762147</v>
      </c>
      <c r="N10" s="179">
        <f t="shared" si="40"/>
        <v>216.3097503754685</v>
      </c>
      <c r="O10" s="179">
        <f t="shared" si="41"/>
        <v>169.88918324000002</v>
      </c>
      <c r="P10" s="179">
        <f t="shared" si="42"/>
        <v>258.02449545000002</v>
      </c>
      <c r="Q10" s="179">
        <f t="shared" si="43"/>
        <v>615.39050622338004</v>
      </c>
      <c r="R10" s="179">
        <f t="shared" si="44"/>
        <v>444.47001008000007</v>
      </c>
      <c r="S10" s="179">
        <f t="shared" si="45"/>
        <v>427.26382668667793</v>
      </c>
      <c r="T10" s="179">
        <f t="shared" si="46"/>
        <v>297.77404467999997</v>
      </c>
      <c r="U10" s="179">
        <f t="shared" si="47"/>
        <v>234.87857266801029</v>
      </c>
      <c r="V10" s="179">
        <f t="shared" si="48"/>
        <v>250.19690783999999</v>
      </c>
      <c r="W10" s="179">
        <f t="shared" si="49"/>
        <v>138.75685827109973</v>
      </c>
      <c r="X10" s="179">
        <f t="shared" si="50"/>
        <v>-5.8291208333204576</v>
      </c>
      <c r="Y10" s="179">
        <f t="shared" si="51"/>
        <v>87.011586427021896</v>
      </c>
      <c r="Z10" s="179">
        <f t="shared" si="52"/>
        <v>-0.23112433809548349</v>
      </c>
      <c r="AA10" s="179">
        <f t="shared" si="53"/>
        <v>-66.543308436672191</v>
      </c>
      <c r="AB10" s="179">
        <f t="shared" si="54"/>
        <v>-63.969083890000007</v>
      </c>
      <c r="AC10" s="179">
        <f t="shared" si="55"/>
        <v>-130.43678055999999</v>
      </c>
      <c r="AD10" s="179">
        <f t="shared" si="56"/>
        <v>378.81826210999998</v>
      </c>
      <c r="AE10" s="179">
        <f t="shared" si="57"/>
        <v>-88.774923969999946</v>
      </c>
      <c r="AF10" s="179">
        <f t="shared" si="58"/>
        <v>-55.578566669999994</v>
      </c>
      <c r="AG10" s="179">
        <f t="shared" si="59"/>
        <v>-187.34760771000001</v>
      </c>
      <c r="AH10" s="179">
        <f t="shared" si="60"/>
        <v>120.67273977000002</v>
      </c>
      <c r="AI10" s="179">
        <f t="shared" si="61"/>
        <v>-206.79521452999998</v>
      </c>
      <c r="AJ10" s="179">
        <f t="shared" si="62"/>
        <v>-71.209149010000004</v>
      </c>
      <c r="AK10" s="179">
        <f t="shared" si="63"/>
        <v>77.764207219999989</v>
      </c>
      <c r="AL10" s="179">
        <f t="shared" si="64"/>
        <v>430.1207756</v>
      </c>
      <c r="AM10" s="179">
        <f t="shared" si="65"/>
        <v>-204.52770539999995</v>
      </c>
      <c r="AN10" s="179">
        <f t="shared" si="66"/>
        <v>86.491131250000024</v>
      </c>
      <c r="AO10" s="179">
        <f t="shared" si="67"/>
        <v>105.56203778300036</v>
      </c>
      <c r="AP10" s="179">
        <f t="shared" si="68"/>
        <v>256.61083866035341</v>
      </c>
      <c r="AQ10" s="179">
        <f t="shared" si="69"/>
        <v>36.692141392078398</v>
      </c>
      <c r="AR10" s="179">
        <f t="shared" si="70"/>
        <v>247.30836660303055</v>
      </c>
      <c r="AS10" s="179">
        <f t="shared" si="71"/>
        <v>1053.1934067443931</v>
      </c>
      <c r="AT10" s="179">
        <f t="shared" si="72"/>
        <v>-501.76343325000005</v>
      </c>
      <c r="AU10" s="179">
        <f t="shared" si="73"/>
        <v>131.17845108367354</v>
      </c>
      <c r="AV10" s="179">
        <f t="shared" si="74"/>
        <v>49.14348022847004</v>
      </c>
      <c r="AW10" s="179">
        <f t="shared" si="75"/>
        <v>177.55232610645783</v>
      </c>
      <c r="AX10" s="179">
        <f t="shared" si="14"/>
        <v>48.794809557620709</v>
      </c>
      <c r="AY10" s="179">
        <f t="shared" si="15"/>
        <v>40.708558698717326</v>
      </c>
      <c r="AZ10" s="179">
        <f t="shared" ref="AZ10:BC10" si="76">+AZ11+AZ12</f>
        <v>324.96902340987702</v>
      </c>
      <c r="BA10" s="179">
        <f t="shared" si="76"/>
        <v>664.71512470999983</v>
      </c>
      <c r="BB10" s="179">
        <f t="shared" si="18"/>
        <v>408.80480798035074</v>
      </c>
      <c r="BC10" s="179">
        <f t="shared" si="76"/>
        <v>133.1550258944259</v>
      </c>
      <c r="BD10" s="180">
        <f t="shared" ref="BD10:DO10" si="77">+SUM(BD11:BD12)</f>
        <v>16.577362221042591</v>
      </c>
      <c r="BE10" s="180">
        <f t="shared" si="77"/>
        <v>66.577362260000001</v>
      </c>
      <c r="BF10" s="180">
        <f t="shared" si="77"/>
        <v>65.08789277999999</v>
      </c>
      <c r="BG10" s="180">
        <f t="shared" si="77"/>
        <v>172.48999621000002</v>
      </c>
      <c r="BH10" s="180">
        <f t="shared" si="77"/>
        <v>-67.688705749999997</v>
      </c>
      <c r="BI10" s="180">
        <f t="shared" si="77"/>
        <v>109.18704125999999</v>
      </c>
      <c r="BJ10" s="180">
        <f t="shared" si="77"/>
        <v>41.813394250000016</v>
      </c>
      <c r="BK10" s="180">
        <f t="shared" si="77"/>
        <v>107.02405994</v>
      </c>
      <c r="BL10" s="180">
        <f t="shared" si="77"/>
        <v>341.57236225999998</v>
      </c>
      <c r="BM10" s="180">
        <f t="shared" si="77"/>
        <v>91.572362260000006</v>
      </c>
      <c r="BN10" s="180">
        <f t="shared" si="77"/>
        <v>182.24578170338009</v>
      </c>
      <c r="BO10" s="180">
        <f t="shared" si="77"/>
        <v>116.84139792000001</v>
      </c>
      <c r="BP10" s="180">
        <f t="shared" si="77"/>
        <v>83.401643750000005</v>
      </c>
      <c r="BQ10" s="180">
        <f t="shared" si="77"/>
        <v>244.22696841000001</v>
      </c>
      <c r="BR10" s="180">
        <f t="shared" si="77"/>
        <v>114.15598763667799</v>
      </c>
      <c r="BS10" s="180">
        <f t="shared" si="77"/>
        <v>183.24585377</v>
      </c>
      <c r="BT10" s="180">
        <f t="shared" si="77"/>
        <v>129.86198527999997</v>
      </c>
      <c r="BU10" s="180">
        <f t="shared" si="77"/>
        <v>94.778444680000007</v>
      </c>
      <c r="BV10" s="180">
        <f t="shared" si="77"/>
        <v>83</v>
      </c>
      <c r="BW10" s="180">
        <f t="shared" si="77"/>
        <v>119.9956</v>
      </c>
      <c r="BX10" s="180">
        <f t="shared" si="77"/>
        <v>-4.9375</v>
      </c>
      <c r="BY10" s="180">
        <f t="shared" si="77"/>
        <v>78.581498409999995</v>
      </c>
      <c r="BZ10" s="180">
        <f t="shared" si="77"/>
        <v>161.2345742580103</v>
      </c>
      <c r="CA10" s="180">
        <f t="shared" si="77"/>
        <v>93.206046889999996</v>
      </c>
      <c r="CB10" s="180">
        <f t="shared" si="77"/>
        <v>-63.022166669999997</v>
      </c>
      <c r="CC10" s="180">
        <f t="shared" si="77"/>
        <v>220.01302762</v>
      </c>
      <c r="CD10" s="180">
        <f t="shared" si="77"/>
        <v>60.501313189999998</v>
      </c>
      <c r="CE10" s="180">
        <f t="shared" si="77"/>
        <v>0</v>
      </c>
      <c r="CF10" s="180">
        <f t="shared" si="77"/>
        <v>78.25554508109974</v>
      </c>
      <c r="CG10" s="180">
        <f t="shared" si="77"/>
        <v>-4.9375</v>
      </c>
      <c r="CH10" s="180">
        <f t="shared" si="77"/>
        <v>-0.15833333443794828</v>
      </c>
      <c r="CI10" s="180">
        <f t="shared" si="77"/>
        <v>-0.73328749888250966</v>
      </c>
      <c r="CJ10" s="180">
        <f t="shared" si="77"/>
        <v>-5.0243430566880107</v>
      </c>
      <c r="CK10" s="180">
        <f t="shared" si="77"/>
        <v>29.59502670047344</v>
      </c>
      <c r="CL10" s="180">
        <f t="shared" si="77"/>
        <v>62.440902783236467</v>
      </c>
      <c r="CM10" s="180">
        <f t="shared" si="77"/>
        <v>-49.331041008095475</v>
      </c>
      <c r="CN10" s="180">
        <f t="shared" si="77"/>
        <v>-50.296333329999996</v>
      </c>
      <c r="CO10" s="180">
        <f t="shared" si="77"/>
        <v>99.396249999999995</v>
      </c>
      <c r="CP10" s="180">
        <f t="shared" si="77"/>
        <v>-45.004166659999996</v>
      </c>
      <c r="CQ10" s="180">
        <f t="shared" si="77"/>
        <v>328</v>
      </c>
      <c r="CR10" s="180">
        <f t="shared" si="77"/>
        <v>-349.53914177667218</v>
      </c>
      <c r="CS10" s="180">
        <f t="shared" si="77"/>
        <v>-11.070833340000007</v>
      </c>
      <c r="CT10" s="180">
        <f t="shared" si="77"/>
        <v>-51.258677360000007</v>
      </c>
      <c r="CU10" s="180">
        <f t="shared" si="77"/>
        <v>-1.639573189999993</v>
      </c>
      <c r="CV10" s="180">
        <f t="shared" si="77"/>
        <v>-49.97999999999999</v>
      </c>
      <c r="CW10" s="180">
        <f t="shared" si="77"/>
        <v>-50.488891670000001</v>
      </c>
      <c r="CX10" s="180">
        <f t="shared" si="77"/>
        <v>-29.967888889999998</v>
      </c>
      <c r="CY10" s="180">
        <f t="shared" si="77"/>
        <v>0</v>
      </c>
      <c r="CZ10" s="180">
        <f t="shared" si="77"/>
        <v>0</v>
      </c>
      <c r="DA10" s="180">
        <f t="shared" si="77"/>
        <v>378.81826210999998</v>
      </c>
      <c r="DB10" s="180">
        <f t="shared" si="77"/>
        <v>-20.135333329999998</v>
      </c>
      <c r="DC10" s="180">
        <f t="shared" si="77"/>
        <v>-68.639590639999952</v>
      </c>
      <c r="DD10" s="180">
        <f t="shared" si="77"/>
        <v>0</v>
      </c>
      <c r="DE10" s="180">
        <f t="shared" si="77"/>
        <v>0.192222220000005</v>
      </c>
      <c r="DF10" s="180">
        <f t="shared" si="77"/>
        <v>-30.925638889999995</v>
      </c>
      <c r="DG10" s="180">
        <f t="shared" si="77"/>
        <v>-24.845150000000004</v>
      </c>
      <c r="DH10" s="180">
        <f t="shared" si="77"/>
        <v>0</v>
      </c>
      <c r="DI10" s="180">
        <f t="shared" si="77"/>
        <v>-11.437607710000002</v>
      </c>
      <c r="DJ10" s="180">
        <f t="shared" si="77"/>
        <v>-175.91</v>
      </c>
      <c r="DK10" s="180">
        <f t="shared" si="77"/>
        <v>240</v>
      </c>
      <c r="DL10" s="180">
        <f t="shared" si="77"/>
        <v>20.959400289999998</v>
      </c>
      <c r="DM10" s="180">
        <f t="shared" si="77"/>
        <v>-140.28666052</v>
      </c>
      <c r="DN10" s="180">
        <f t="shared" si="77"/>
        <v>-100.50808333000001</v>
      </c>
      <c r="DO10" s="180">
        <f t="shared" si="77"/>
        <v>-345.88713119999994</v>
      </c>
      <c r="DP10" s="180">
        <f t="shared" ref="DP10:FS10" si="78">+SUM(DP11:DP12)</f>
        <v>239.6</v>
      </c>
      <c r="DQ10" s="180">
        <f t="shared" si="78"/>
        <v>0</v>
      </c>
      <c r="DR10" s="180">
        <f t="shared" si="78"/>
        <v>-71.209149010000004</v>
      </c>
      <c r="DS10" s="180">
        <f t="shared" si="78"/>
        <v>0</v>
      </c>
      <c r="DT10" s="180">
        <f t="shared" si="78"/>
        <v>0</v>
      </c>
      <c r="DU10" s="180">
        <f t="shared" si="78"/>
        <v>75.205766670000003</v>
      </c>
      <c r="DV10" s="180">
        <f t="shared" si="78"/>
        <v>2.5584405499999887</v>
      </c>
      <c r="DW10" s="180">
        <f t="shared" si="78"/>
        <v>-180.43365555000003</v>
      </c>
      <c r="DX10" s="180">
        <f t="shared" si="78"/>
        <v>100</v>
      </c>
      <c r="DY10" s="180">
        <f t="shared" si="78"/>
        <v>510.55443115000003</v>
      </c>
      <c r="DZ10" s="180">
        <f t="shared" si="78"/>
        <v>-295.33943749999997</v>
      </c>
      <c r="EA10" s="180">
        <f t="shared" si="78"/>
        <v>-301.95745261999997</v>
      </c>
      <c r="EB10" s="180">
        <f t="shared" si="78"/>
        <v>392.76918472</v>
      </c>
      <c r="EC10" s="180">
        <f t="shared" si="78"/>
        <v>-43.138750000000002</v>
      </c>
      <c r="ED10" s="180">
        <f t="shared" si="78"/>
        <v>-157.03639818000002</v>
      </c>
      <c r="EE10" s="180">
        <f t="shared" si="78"/>
        <v>286.66627943000003</v>
      </c>
      <c r="EF10" s="180">
        <f t="shared" si="78"/>
        <v>72.816157770000046</v>
      </c>
      <c r="EG10" s="180">
        <f t="shared" si="78"/>
        <v>27.680831370000277</v>
      </c>
      <c r="EH10" s="180">
        <f t="shared" si="78"/>
        <v>5.0650486430000399</v>
      </c>
      <c r="EI10" s="180">
        <f t="shared" si="78"/>
        <v>-2.5274789499999883</v>
      </c>
      <c r="EJ10" s="180">
        <f t="shared" si="78"/>
        <v>343.40976016035336</v>
      </c>
      <c r="EK10" s="180">
        <f t="shared" si="78"/>
        <v>-84.271442549999961</v>
      </c>
      <c r="EL10" s="180">
        <f t="shared" si="78"/>
        <v>123.06644491902594</v>
      </c>
      <c r="EM10" s="180">
        <f t="shared" si="78"/>
        <v>-159.80303355694753</v>
      </c>
      <c r="EN10" s="180">
        <f t="shared" si="78"/>
        <v>73.428730029999983</v>
      </c>
      <c r="EO10" s="180">
        <f t="shared" si="78"/>
        <v>209.12128898081875</v>
      </c>
      <c r="EP10" s="180">
        <f t="shared" si="78"/>
        <v>-11.330183569999967</v>
      </c>
      <c r="EQ10" s="180">
        <f t="shared" si="78"/>
        <v>49.517261192211762</v>
      </c>
      <c r="ER10" s="180">
        <f t="shared" si="78"/>
        <v>3.2761780389638488</v>
      </c>
      <c r="ES10" s="180">
        <f t="shared" si="78"/>
        <v>357.70645377992838</v>
      </c>
      <c r="ET10" s="180">
        <f t="shared" si="78"/>
        <v>692.2107749255008</v>
      </c>
      <c r="EU10" s="180">
        <f t="shared" si="78"/>
        <v>-212.22513693000002</v>
      </c>
      <c r="EV10" s="180">
        <f t="shared" si="78"/>
        <v>-14.77162654</v>
      </c>
      <c r="EW10" s="180">
        <f t="shared" si="78"/>
        <v>-274.76666978000003</v>
      </c>
      <c r="EX10" s="180">
        <f t="shared" si="78"/>
        <v>187.83000129527989</v>
      </c>
      <c r="EY10" s="180">
        <f t="shared" si="78"/>
        <v>-1.5673057696529131</v>
      </c>
      <c r="EZ10" s="180">
        <f t="shared" si="78"/>
        <v>-55.084244441953444</v>
      </c>
      <c r="FA10" s="180">
        <f t="shared" si="78"/>
        <v>146.73930934846999</v>
      </c>
      <c r="FB10" s="180">
        <f t="shared" si="78"/>
        <v>10.604588380000024</v>
      </c>
      <c r="FC10" s="180">
        <f t="shared" si="78"/>
        <v>-108.20041749999997</v>
      </c>
      <c r="FD10" s="180">
        <f t="shared" si="78"/>
        <v>-290.73490884000006</v>
      </c>
      <c r="FE10" s="180">
        <f t="shared" si="78"/>
        <v>-77.488141539999987</v>
      </c>
      <c r="FF10" s="180">
        <f t="shared" si="78"/>
        <v>545.77537648645784</v>
      </c>
      <c r="FG10" s="180">
        <f t="shared" si="78"/>
        <v>-27.859489000000011</v>
      </c>
      <c r="FH10" s="180">
        <f t="shared" si="78"/>
        <v>-38.45249007237922</v>
      </c>
      <c r="FI10" s="180">
        <f t="shared" si="78"/>
        <v>115.10678862999994</v>
      </c>
      <c r="FJ10" s="180">
        <f t="shared" si="78"/>
        <v>-129.58633030999999</v>
      </c>
      <c r="FK10" s="180">
        <f t="shared" si="78"/>
        <v>202.19699161871731</v>
      </c>
      <c r="FL10" s="180">
        <f t="shared" si="78"/>
        <v>-31.902102609999986</v>
      </c>
      <c r="FM10" s="180">
        <f t="shared" si="78"/>
        <v>-65.761405549999978</v>
      </c>
      <c r="FN10" s="180">
        <f t="shared" si="78"/>
        <v>87.337315879877082</v>
      </c>
      <c r="FO10" s="180">
        <f t="shared" si="78"/>
        <v>303.39311307999992</v>
      </c>
      <c r="FP10" s="180">
        <f t="shared" si="78"/>
        <v>-128.54040693000005</v>
      </c>
      <c r="FQ10" s="180">
        <f t="shared" si="78"/>
        <v>692.38558582999985</v>
      </c>
      <c r="FR10" s="180">
        <f t="shared" si="78"/>
        <v>100.86994580999996</v>
      </c>
      <c r="FS10" s="180">
        <f t="shared" si="78"/>
        <v>-27.493303372000014</v>
      </c>
      <c r="FT10" s="180">
        <f t="shared" ref="FT10" si="79">+SUM(FT11:FT12)</f>
        <v>127.34238965999997</v>
      </c>
      <c r="FU10" s="180">
        <f t="shared" ref="FU10:FV10" si="80">+SUM(FU11:FU12)</f>
        <v>308.95572169235078</v>
      </c>
      <c r="FV10" s="180">
        <f t="shared" si="80"/>
        <v>-46.198890367999979</v>
      </c>
      <c r="FW10" s="180">
        <f t="shared" ref="FW10" si="81">+SUM(FW11:FW12)</f>
        <v>-55.427683908000006</v>
      </c>
    </row>
    <row r="11" spans="1:179">
      <c r="B11" s="186">
        <v>122</v>
      </c>
      <c r="C11" s="187" t="s">
        <v>87</v>
      </c>
      <c r="D11" s="183">
        <f t="shared" ref="D11:D12" si="82">+SUM(BC11:BN11)</f>
        <v>-144.77965011115137</v>
      </c>
      <c r="E11" s="183">
        <f t="shared" ref="E11:E12" si="83">+SUM(BO11:BZ11)</f>
        <v>49.862510524688268</v>
      </c>
      <c r="F11" s="183">
        <f t="shared" ref="F11:F12" si="84">+SUM(CA11:CL11)</f>
        <v>101.9333510048012</v>
      </c>
      <c r="G11" s="183">
        <f t="shared" ref="G11:G12" si="85">+SUM(CM11:CX11)</f>
        <v>-95.265027124767684</v>
      </c>
      <c r="H11" s="183">
        <f t="shared" ref="H11:H12" si="86">+SUM(CY11:DJ11)</f>
        <v>126.03970947999997</v>
      </c>
      <c r="I11" s="183">
        <f t="shared" ref="I11:I12" si="87">+SUM(DK11:DV11)</f>
        <v>255.75750519999997</v>
      </c>
      <c r="J11" s="183">
        <f t="shared" ref="J11:J12" si="88">+SUM(DW11:EH11)</f>
        <v>-128.37819416000008</v>
      </c>
      <c r="K11" s="183">
        <f t="shared" ref="K11:K12" si="89">+SUM(EI11:ET11)</f>
        <v>-5.9969505933332812</v>
      </c>
      <c r="L11" s="183">
        <f t="shared" ref="L11:L12" si="90">+SUM(EU11:FF11)</f>
        <v>-282.6152729800001</v>
      </c>
      <c r="M11" s="183">
        <f t="shared" ref="M11:M12" si="91">+SUM(FG11:FR11)</f>
        <v>476.68113837000004</v>
      </c>
      <c r="N11" s="183">
        <f t="shared" ref="N11:N12" si="92">+SUM(BC11:BE11)</f>
        <v>185.0632587654685</v>
      </c>
      <c r="O11" s="183">
        <f t="shared" ref="O11:O12" si="93">+SUM(BF11:BH11)</f>
        <v>-187.58044086000001</v>
      </c>
      <c r="P11" s="183">
        <f t="shared" ref="P11:P12" si="94">+SUM(BI11:BK11)</f>
        <v>-152.26246800999999</v>
      </c>
      <c r="Q11" s="183">
        <f t="shared" ref="Q11:Q12" si="95">+SUM(BL11:BN11)</f>
        <v>9.9999999933801131</v>
      </c>
      <c r="R11" s="183">
        <f t="shared" ref="R11:R12" si="96">+SUM(BO11:BQ11)</f>
        <v>0</v>
      </c>
      <c r="S11" s="183">
        <f t="shared" ref="S11:S12" si="97">+SUM(BR11:BT11)</f>
        <v>-10.115039993321995</v>
      </c>
      <c r="T11" s="183">
        <f t="shared" ref="T11:T12" si="98">+SUM(BU11:BW11)</f>
        <v>0</v>
      </c>
      <c r="U11" s="183">
        <f t="shared" ref="U11:U12" si="99">+SUM(BX11:BZ11)</f>
        <v>59.977550518010261</v>
      </c>
      <c r="V11" s="183">
        <f t="shared" ref="V11:V12" si="100">+SUM(CA11:CC11)</f>
        <v>-60.044114590000007</v>
      </c>
      <c r="W11" s="183">
        <f t="shared" ref="W11:W12" si="101">+SUM(CD11:CF11)</f>
        <v>70.000000001099735</v>
      </c>
      <c r="X11" s="183">
        <f t="shared" ref="X11:X12" si="102">+SUM(CG11:CI11)</f>
        <v>29.615879166679541</v>
      </c>
      <c r="Y11" s="183">
        <f t="shared" ref="Y11:Y12" si="103">+SUM(CJ11:CL11)</f>
        <v>62.361586427021919</v>
      </c>
      <c r="Z11" s="183">
        <f t="shared" ref="Z11:Z12" si="104">+SUM(CM11:CO11)</f>
        <v>-54.393541008095475</v>
      </c>
      <c r="AA11" s="183">
        <f t="shared" ref="AA11:AA12" si="105">+SUM(CP11:CR11)</f>
        <v>-51.079999996672214</v>
      </c>
      <c r="AB11" s="183">
        <f t="shared" ref="AB11:AB12" si="106">+SUM(CS11:CU11)</f>
        <v>3.9333333299999964</v>
      </c>
      <c r="AC11" s="183">
        <f t="shared" ref="AC11:AC12" si="107">+SUM(CV11:CX11)</f>
        <v>6.2751805500000017</v>
      </c>
      <c r="AD11" s="183">
        <f t="shared" ref="AD11:AD12" si="108">+SUM(CY11:DA11)</f>
        <v>187</v>
      </c>
      <c r="AE11" s="183">
        <f t="shared" ref="AE11:AE12" si="109">+SUM(DB11:DD11)</f>
        <v>87.044109480000003</v>
      </c>
      <c r="AF11" s="183">
        <f t="shared" ref="AF11:AF12" si="110">+SUM(DE11:DG11)</f>
        <v>-124.09440000000001</v>
      </c>
      <c r="AG11" s="183">
        <f t="shared" ref="AG11:AG12" si="111">+SUM(DH11:DJ11)</f>
        <v>-23.909999999999997</v>
      </c>
      <c r="AH11" s="183">
        <f t="shared" ref="AH11:AH12" si="112">+SUM(DK11:DM11)</f>
        <v>121.88510862000001</v>
      </c>
      <c r="AI11" s="183">
        <f t="shared" ref="AI11:AI12" si="113">+SUM(DN11:DP11)</f>
        <v>73.14631891999997</v>
      </c>
      <c r="AJ11" s="183">
        <f t="shared" ref="AJ11:AJ12" si="114">+SUM(DQ11:DS11)</f>
        <v>-21.209149010000001</v>
      </c>
      <c r="AK11" s="183">
        <f t="shared" ref="AK11:AK12" si="115">+SUM(DT11:DV11)</f>
        <v>81.935226669999992</v>
      </c>
      <c r="AL11" s="183">
        <f t="shared" ref="AL11:AL12" si="116">+SUM(DW11:DY11)</f>
        <v>181.33314444999996</v>
      </c>
      <c r="AM11" s="183">
        <f t="shared" ref="AM11:AM12" si="117">+SUM(DZ11:EB11)</f>
        <v>75.413828050000006</v>
      </c>
      <c r="AN11" s="183">
        <f t="shared" ref="AN11:AN12" si="118">+SUM(EC11:EE11)</f>
        <v>-172.43433333000007</v>
      </c>
      <c r="AO11" s="183">
        <f t="shared" ref="AO11:AO12" si="119">+SUM(EF11:EH11)</f>
        <v>-212.69083332999998</v>
      </c>
      <c r="AP11" s="183">
        <f t="shared" ref="AP11:AP12" si="120">+SUM(EI11:EK11)</f>
        <v>-291.40746621</v>
      </c>
      <c r="AQ11" s="183">
        <f t="shared" ref="AQ11:AQ12" si="121">+SUM(EL11:EN11)</f>
        <v>16.764399109999985</v>
      </c>
      <c r="AR11" s="183">
        <f t="shared" ref="AR11:AR12" si="122">+SUM(EO11:EQ11)</f>
        <v>177.81907192666668</v>
      </c>
      <c r="AS11" s="183">
        <f t="shared" ref="AS11:AS12" si="123">+SUM(ER11:ET11)</f>
        <v>90.827044580000035</v>
      </c>
      <c r="AT11" s="183">
        <f t="shared" ref="AT11:AT12" si="124">+SUM(EU11:EW11)</f>
        <v>-251.40018365000003</v>
      </c>
      <c r="AU11" s="183">
        <f t="shared" ref="AU11:AU12" si="125">+SUM(EX11:EZ11)</f>
        <v>-88.082751220000006</v>
      </c>
      <c r="AV11" s="183">
        <f t="shared" ref="AV11:AV12" si="126">+SUM(FA11:FC11)</f>
        <v>-0.58985122000000001</v>
      </c>
      <c r="AW11" s="183">
        <f t="shared" ref="AW11:AW12" si="127">+SUM(FD11:FF11)</f>
        <v>57.457513109999994</v>
      </c>
      <c r="AX11" s="183">
        <f t="shared" si="14"/>
        <v>95.514705700000007</v>
      </c>
      <c r="AY11" s="183">
        <f t="shared" si="15"/>
        <v>-0.86172593999998526</v>
      </c>
      <c r="AZ11" s="183">
        <f t="shared" ref="AZ11:AZ12" si="128">+SUM(FM11:FO11)</f>
        <v>-165</v>
      </c>
      <c r="BA11" s="183">
        <f t="shared" ref="BA11:BA12" si="129">+SUM(FP11:FR11)</f>
        <v>547.02815860999999</v>
      </c>
      <c r="BB11" s="183">
        <f t="shared" si="18"/>
        <v>0</v>
      </c>
      <c r="BC11" s="184">
        <f>+FSS!BB12+GADS!BC11</f>
        <v>35.063258764425903</v>
      </c>
      <c r="BD11" s="184">
        <f>+FSS!BC12+GADS!BD11</f>
        <v>150.00000000104259</v>
      </c>
      <c r="BE11" s="184">
        <f>+FSS!BD12+GADS!BE11</f>
        <v>0</v>
      </c>
      <c r="BF11" s="184">
        <f>+FSS!BE12+GADS!BF11</f>
        <v>-31.2306068</v>
      </c>
      <c r="BG11" s="184">
        <f>+FSS!BF12+GADS!BG11</f>
        <v>-4.08736605</v>
      </c>
      <c r="BH11" s="184">
        <f>+FSS!BG12+GADS!BH11</f>
        <v>-152.26246800999999</v>
      </c>
      <c r="BI11" s="184">
        <f>+FSS!BH12+GADS!BI11</f>
        <v>0</v>
      </c>
      <c r="BJ11" s="184">
        <f>+FSS!BI12+GADS!BJ11</f>
        <v>-152.26246800999999</v>
      </c>
      <c r="BK11" s="184">
        <f>+FSS!BJ12+GADS!BK11</f>
        <v>0</v>
      </c>
      <c r="BL11" s="184">
        <f>+FSS!BK12+GADS!BL11</f>
        <v>0</v>
      </c>
      <c r="BM11" s="184">
        <f>+FSS!BL12+GADS!BM11</f>
        <v>0</v>
      </c>
      <c r="BN11" s="184">
        <f>+FSS!BM12+GADS!BN11</f>
        <v>9.9999999933801131</v>
      </c>
      <c r="BO11" s="184">
        <f>+FSS!BN12+GADS!BO11</f>
        <v>0</v>
      </c>
      <c r="BP11" s="184">
        <f>+FSS!BO12+GADS!BP11</f>
        <v>0</v>
      </c>
      <c r="BQ11" s="184">
        <f>+FSS!BP12+GADS!BQ11</f>
        <v>0</v>
      </c>
      <c r="BR11" s="184">
        <f>+FSS!BQ12+GADS!BR11</f>
        <v>2.9293333366780061</v>
      </c>
      <c r="BS11" s="184">
        <f>+FSS!BR12+GADS!BS11</f>
        <v>0</v>
      </c>
      <c r="BT11" s="184">
        <f>+FSS!BS12+GADS!BT11</f>
        <v>-13.044373330000001</v>
      </c>
      <c r="BU11" s="184">
        <f>+FSS!BT12+GADS!BU11</f>
        <v>0</v>
      </c>
      <c r="BV11" s="184">
        <f>+FSS!BU12+GADS!BV11</f>
        <v>0</v>
      </c>
      <c r="BW11" s="184">
        <f>+FSS!BV12+GADS!BW11</f>
        <v>0</v>
      </c>
      <c r="BX11" s="184">
        <f>+FSS!BW12+GADS!BX11</f>
        <v>0</v>
      </c>
      <c r="BY11" s="184">
        <f>+FSS!BX12+GADS!BY11</f>
        <v>0</v>
      </c>
      <c r="BZ11" s="184">
        <f>+FSS!BY12+GADS!BZ11</f>
        <v>59.977550518010261</v>
      </c>
      <c r="CA11" s="184">
        <f>+FSS!BZ12+GADS!CA11</f>
        <v>-50.044114590000007</v>
      </c>
      <c r="CB11" s="184">
        <f>+FSS!CA12+GADS!CB11</f>
        <v>-10</v>
      </c>
      <c r="CC11" s="184">
        <f>+FSS!CB12+GADS!CC11</f>
        <v>0</v>
      </c>
      <c r="CD11" s="184">
        <f>+FSS!CC12+GADS!CD11</f>
        <v>0</v>
      </c>
      <c r="CE11" s="184">
        <f>+FSS!CD12+GADS!CE11</f>
        <v>0</v>
      </c>
      <c r="CF11" s="184">
        <f>+FSS!CE12+GADS!CF11</f>
        <v>70.000000001099735</v>
      </c>
      <c r="CG11" s="184">
        <f>+FSS!CF12+GADS!CG11</f>
        <v>0</v>
      </c>
      <c r="CH11" s="184">
        <f>+FSS!CG12+GADS!CH11</f>
        <v>29.936666665562051</v>
      </c>
      <c r="CI11" s="184">
        <f>+FSS!CH12+GADS!CI11</f>
        <v>-0.32078749888250968</v>
      </c>
      <c r="CJ11" s="184">
        <f>+FSS!CI12+GADS!CJ11</f>
        <v>-8.6843056688010734E-2</v>
      </c>
      <c r="CK11" s="184">
        <f>+FSS!CJ12+GADS!CK11</f>
        <v>49.59502670047344</v>
      </c>
      <c r="CL11" s="184">
        <f>+FSS!CK12+GADS!CL11</f>
        <v>12.85340278323649</v>
      </c>
      <c r="CM11" s="184">
        <f>+FSS!CL12+GADS!CM11</f>
        <v>-44.393541008095475</v>
      </c>
      <c r="CN11" s="184">
        <f>+FSS!CM12+GADS!CN11</f>
        <v>0</v>
      </c>
      <c r="CO11" s="184">
        <f>+FSS!CN12+GADS!CO11</f>
        <v>-10</v>
      </c>
      <c r="CP11" s="184">
        <f>+FSS!CO12+GADS!CP11</f>
        <v>0</v>
      </c>
      <c r="CQ11" s="184">
        <f>+FSS!CP12+GADS!CQ11</f>
        <v>-10</v>
      </c>
      <c r="CR11" s="184">
        <f>+FSS!CQ12+GADS!CR11</f>
        <v>-41.079999996672214</v>
      </c>
      <c r="CS11" s="184">
        <f>+FSS!CR12+GADS!CS11</f>
        <v>-46.066666670000004</v>
      </c>
      <c r="CT11" s="184">
        <f>+FSS!CS12+GADS!CT11</f>
        <v>0</v>
      </c>
      <c r="CU11" s="184">
        <f>+FSS!CT12+GADS!CU11</f>
        <v>50</v>
      </c>
      <c r="CV11" s="184">
        <f>+FSS!CU12+GADS!CV11</f>
        <v>0</v>
      </c>
      <c r="CW11" s="184">
        <f>+FSS!CV12+GADS!CW11</f>
        <v>0</v>
      </c>
      <c r="CX11" s="184">
        <f>+FSS!CW12+GADS!CX11</f>
        <v>6.2751805500000017</v>
      </c>
      <c r="CY11" s="184">
        <f>+FSS!CX12+GADS!CY11</f>
        <v>0</v>
      </c>
      <c r="CZ11" s="184">
        <f>+FSS!CY12+GADS!CZ11</f>
        <v>0</v>
      </c>
      <c r="DA11" s="184">
        <f>+FSS!CZ12+GADS!DA11</f>
        <v>187</v>
      </c>
      <c r="DB11" s="184">
        <f>+FSS!DA12+GADS!DB11</f>
        <v>-20.135333329999998</v>
      </c>
      <c r="DC11" s="184">
        <f>+FSS!DB12+GADS!DC11</f>
        <v>107.17944281</v>
      </c>
      <c r="DD11" s="184">
        <f>+FSS!DC12+GADS!DD11</f>
        <v>0</v>
      </c>
      <c r="DE11" s="184">
        <f>+FSS!DD12+GADS!DE11</f>
        <v>0</v>
      </c>
      <c r="DF11" s="184">
        <f>+FSS!DE12+GADS!DF11</f>
        <v>-60.386749999999999</v>
      </c>
      <c r="DG11" s="184">
        <f>+FSS!DF12+GADS!DG11</f>
        <v>-63.707650000000001</v>
      </c>
      <c r="DH11" s="184">
        <f>+FSS!DG12+GADS!DH11</f>
        <v>0</v>
      </c>
      <c r="DI11" s="184">
        <f>+FSS!DH12+GADS!DI11</f>
        <v>17</v>
      </c>
      <c r="DJ11" s="184">
        <f>+FSS!DI12+GADS!DJ11</f>
        <v>-40.909999999999997</v>
      </c>
      <c r="DK11" s="184">
        <f>+FSS!DJ12+GADS!DK11</f>
        <v>240</v>
      </c>
      <c r="DL11" s="184">
        <f>+FSS!DK12+GADS!DL11</f>
        <v>20.959400289999998</v>
      </c>
      <c r="DM11" s="184">
        <f>+FSS!DL12+GADS!DM11</f>
        <v>-139.07429167000001</v>
      </c>
      <c r="DN11" s="184">
        <f>+FSS!DM12+GADS!DN11</f>
        <v>-100.50808333000001</v>
      </c>
      <c r="DO11" s="184">
        <f>+FSS!DN12+GADS!DO11</f>
        <v>-65.945597750000005</v>
      </c>
      <c r="DP11" s="184">
        <f>+FSS!DO12+GADS!DP11</f>
        <v>239.6</v>
      </c>
      <c r="DQ11" s="184">
        <f>+FSS!DP12+GADS!DQ11</f>
        <v>0</v>
      </c>
      <c r="DR11" s="184">
        <f>+FSS!DQ12+GADS!DR11</f>
        <v>-21.209149010000001</v>
      </c>
      <c r="DS11" s="184">
        <f>+FSS!DR12+GADS!DS11</f>
        <v>0</v>
      </c>
      <c r="DT11" s="184">
        <f>+FSS!DS12+GADS!DT11</f>
        <v>0</v>
      </c>
      <c r="DU11" s="184">
        <f>+FSS!DT12+GADS!DU11</f>
        <v>75.205766670000003</v>
      </c>
      <c r="DV11" s="184">
        <f>+FSS!DU12+GADS!DV11</f>
        <v>6.7294599999999889</v>
      </c>
      <c r="DW11" s="184">
        <f>+FSS!DV12+GADS!DW11</f>
        <v>-180.43365555000003</v>
      </c>
      <c r="DX11" s="184">
        <f>+FSS!DW12+GADS!DX11</f>
        <v>100</v>
      </c>
      <c r="DY11" s="184">
        <f>+FSS!DX12+GADS!DY11</f>
        <v>261.76679999999999</v>
      </c>
      <c r="DZ11" s="184">
        <f>+FSS!DY12+GADS!DZ11</f>
        <v>-295.33943749999997</v>
      </c>
      <c r="EA11" s="184">
        <f>+FSS!DZ12+GADS!EA11</f>
        <v>-22.015919170000011</v>
      </c>
      <c r="EB11" s="184">
        <f>+FSS!EA12+GADS!EB11</f>
        <v>392.76918472</v>
      </c>
      <c r="EC11" s="184">
        <f>+FSS!EB12+GADS!EC11</f>
        <v>39.861249999999998</v>
      </c>
      <c r="ED11" s="184">
        <f>+FSS!EC12+GADS!ED11</f>
        <v>-310.98308333000006</v>
      </c>
      <c r="EE11" s="184">
        <f>+FSS!ED12+GADS!EE11</f>
        <v>98.6875</v>
      </c>
      <c r="EF11" s="184">
        <f>+FSS!EE12+GADS!EF11</f>
        <v>0</v>
      </c>
      <c r="EG11" s="184">
        <f>+FSS!EF12+GADS!EG11</f>
        <v>-106.19125</v>
      </c>
      <c r="EH11" s="184">
        <f>+FSS!EG12+GADS!EH11</f>
        <v>-106.49958332999999</v>
      </c>
      <c r="EI11" s="184">
        <f>+FSS!EH12+GADS!EI11</f>
        <v>-353.5</v>
      </c>
      <c r="EJ11" s="184">
        <f>+FSS!EI12+GADS!EJ11</f>
        <v>98.145233789999992</v>
      </c>
      <c r="EK11" s="184">
        <f>+FSS!EJ12+GADS!EK11</f>
        <v>-36.052700000000002</v>
      </c>
      <c r="EL11" s="184">
        <f>+FSS!EK12+GADS!EL11</f>
        <v>106.87967</v>
      </c>
      <c r="EM11" s="184">
        <f>+FSS!EL12+GADS!EM11</f>
        <v>-152.03486362000001</v>
      </c>
      <c r="EN11" s="184">
        <f>+FSS!EM12+GADS!EN11</f>
        <v>61.919592729999991</v>
      </c>
      <c r="EO11" s="184">
        <f>+FSS!EN12+GADS!EO11</f>
        <v>47.320062649999997</v>
      </c>
      <c r="EP11" s="184">
        <f>+FSS!EO12+GADS!EP11</f>
        <v>42.962915290000005</v>
      </c>
      <c r="EQ11" s="184">
        <f>+FSS!EP12+GADS!EQ11</f>
        <v>87.536093986666685</v>
      </c>
      <c r="ER11" s="184">
        <f>+FSS!EQ12+GADS!ER11</f>
        <v>-256.35884642000002</v>
      </c>
      <c r="ES11" s="184">
        <f>+FSS!ER12+GADS!ES11</f>
        <v>3.9320475100000003</v>
      </c>
      <c r="ET11" s="184">
        <f>+FSS!ES12+GADS!ET11</f>
        <v>343.25384349000007</v>
      </c>
      <c r="EU11" s="184">
        <f>+FSS!ET12+GADS!EU11</f>
        <v>-197.23508500000003</v>
      </c>
      <c r="EV11" s="184">
        <f>+FSS!EU12+GADS!EV11</f>
        <v>51.292833220000006</v>
      </c>
      <c r="EW11" s="184">
        <f>+FSS!EV12+GADS!EW11</f>
        <v>-105.45793187</v>
      </c>
      <c r="EX11" s="184">
        <f>+FSS!EW12+GADS!EX11</f>
        <v>-53.269366670000004</v>
      </c>
      <c r="EY11" s="184">
        <f>+FSS!EX12+GADS!EY11</f>
        <v>-13.954059060000001</v>
      </c>
      <c r="EZ11" s="184">
        <f>+FSS!EY12+GADS!EZ11</f>
        <v>-20.85932549</v>
      </c>
      <c r="FA11" s="184">
        <f>+FSS!EZ12+GADS!FA11</f>
        <v>0</v>
      </c>
      <c r="FB11" s="184">
        <f>+FSS!FA12+GADS!FB11</f>
        <v>-0.58985122000000001</v>
      </c>
      <c r="FC11" s="184">
        <f>+FSS!FB12+GADS!FC11</f>
        <v>0</v>
      </c>
      <c r="FD11" s="184">
        <f>+FSS!FC12+GADS!FD11</f>
        <v>-5.4048153000000001</v>
      </c>
      <c r="FE11" s="184">
        <f>+FSS!FD12+GADS!FE11</f>
        <v>-0.95023446999999994</v>
      </c>
      <c r="FF11" s="184">
        <f>+FSS!FE12+GADS!FF11</f>
        <v>63.812562879999994</v>
      </c>
      <c r="FG11" s="184">
        <f>+FSS!FF12+GADS!FG11</f>
        <v>0</v>
      </c>
      <c r="FH11" s="184">
        <f>+FSS!FG12+GADS!FH11</f>
        <v>0</v>
      </c>
      <c r="FI11" s="184">
        <f>+FSS!FH12+GADS!FI11</f>
        <v>95.514705700000007</v>
      </c>
      <c r="FJ11" s="184">
        <f>+FSS!FI12+GADS!FJ11</f>
        <v>0</v>
      </c>
      <c r="FK11" s="184">
        <f>+FSS!FJ12+GADS!FK11</f>
        <v>0</v>
      </c>
      <c r="FL11" s="184">
        <f>+FSS!FK12+GADS!FL11</f>
        <v>-0.86172593999998526</v>
      </c>
      <c r="FM11" s="184">
        <f>+FSS!FL12+GADS!FM11</f>
        <v>0</v>
      </c>
      <c r="FN11" s="184">
        <f>+FSS!FM12+GADS!FN11</f>
        <v>0</v>
      </c>
      <c r="FO11" s="184">
        <f>+FSS!FN12+GADS!FO11</f>
        <v>-165</v>
      </c>
      <c r="FP11" s="184">
        <f>+FSS!FO12+GADS!FP11</f>
        <v>197.02815861000002</v>
      </c>
      <c r="FQ11" s="184">
        <f>+FSS!FP12+GADS!FQ11</f>
        <v>190</v>
      </c>
      <c r="FR11" s="184">
        <f>+FSS!FQ12+GADS!FR11</f>
        <v>160</v>
      </c>
      <c r="FS11" s="184">
        <f>+FSS!FR12+GADS!FS11</f>
        <v>0</v>
      </c>
      <c r="FT11" s="184">
        <f>+FSS!FS12+GADS!FT11</f>
        <v>0</v>
      </c>
      <c r="FU11" s="184">
        <f>+FSS!FT12+GADS!FU11</f>
        <v>0</v>
      </c>
      <c r="FV11" s="184">
        <f>+FSS!FU12+GADS!FV11</f>
        <v>-200</v>
      </c>
      <c r="FW11" s="184">
        <f>+FSS!FV12+GADS!FW11</f>
        <v>-192.88166666999999</v>
      </c>
    </row>
    <row r="12" spans="1:179">
      <c r="B12" s="186">
        <v>123</v>
      </c>
      <c r="C12" s="187" t="s">
        <v>88</v>
      </c>
      <c r="D12" s="183">
        <f t="shared" si="82"/>
        <v>1404.3935854000001</v>
      </c>
      <c r="E12" s="183">
        <f t="shared" si="83"/>
        <v>1354.52394359</v>
      </c>
      <c r="F12" s="183">
        <f t="shared" si="84"/>
        <v>368.20288070000004</v>
      </c>
      <c r="G12" s="183">
        <f t="shared" si="85"/>
        <v>-165.91527009999996</v>
      </c>
      <c r="H12" s="183">
        <f t="shared" si="86"/>
        <v>-78.922545719999931</v>
      </c>
      <c r="I12" s="183">
        <f t="shared" si="87"/>
        <v>-335.32492174999999</v>
      </c>
      <c r="J12" s="183">
        <f t="shared" si="88"/>
        <v>546.02443339300044</v>
      </c>
      <c r="K12" s="183">
        <f t="shared" si="89"/>
        <v>1599.8017039931888</v>
      </c>
      <c r="L12" s="183">
        <f t="shared" si="90"/>
        <v>138.72609714860141</v>
      </c>
      <c r="M12" s="183">
        <f t="shared" si="91"/>
        <v>602.50637800621485</v>
      </c>
      <c r="N12" s="183">
        <f t="shared" si="92"/>
        <v>31.246491609999993</v>
      </c>
      <c r="O12" s="183">
        <f t="shared" si="93"/>
        <v>357.46962410000003</v>
      </c>
      <c r="P12" s="183">
        <f t="shared" si="94"/>
        <v>410.28696346000004</v>
      </c>
      <c r="Q12" s="183">
        <f t="shared" si="95"/>
        <v>605.39050622999991</v>
      </c>
      <c r="R12" s="183">
        <f t="shared" si="96"/>
        <v>444.47001008000007</v>
      </c>
      <c r="S12" s="183">
        <f t="shared" si="97"/>
        <v>437.37886667999999</v>
      </c>
      <c r="T12" s="183">
        <f t="shared" si="98"/>
        <v>297.77404467999997</v>
      </c>
      <c r="U12" s="183">
        <f t="shared" si="99"/>
        <v>174.90102215000002</v>
      </c>
      <c r="V12" s="183">
        <f t="shared" si="100"/>
        <v>310.24102243000004</v>
      </c>
      <c r="W12" s="183">
        <f t="shared" si="101"/>
        <v>68.756858269999995</v>
      </c>
      <c r="X12" s="183">
        <f t="shared" si="102"/>
        <v>-35.445</v>
      </c>
      <c r="Y12" s="183">
        <f t="shared" si="103"/>
        <v>24.649999999999977</v>
      </c>
      <c r="Z12" s="183">
        <f t="shared" si="104"/>
        <v>54.162416669999999</v>
      </c>
      <c r="AA12" s="183">
        <f t="shared" si="105"/>
        <v>-15.463308439999992</v>
      </c>
      <c r="AB12" s="183">
        <f t="shared" si="106"/>
        <v>-67.902417220000004</v>
      </c>
      <c r="AC12" s="183">
        <f t="shared" si="107"/>
        <v>-136.71196111</v>
      </c>
      <c r="AD12" s="183">
        <f t="shared" si="108"/>
        <v>191.81826211000001</v>
      </c>
      <c r="AE12" s="183">
        <f t="shared" si="109"/>
        <v>-175.81903344999995</v>
      </c>
      <c r="AF12" s="183">
        <f t="shared" si="110"/>
        <v>68.515833330000007</v>
      </c>
      <c r="AG12" s="183">
        <f t="shared" si="111"/>
        <v>-163.43760771000001</v>
      </c>
      <c r="AH12" s="183">
        <f t="shared" si="112"/>
        <v>-1.2123688500000001</v>
      </c>
      <c r="AI12" s="183">
        <f t="shared" si="113"/>
        <v>-279.94153344999995</v>
      </c>
      <c r="AJ12" s="183">
        <f t="shared" si="114"/>
        <v>-50</v>
      </c>
      <c r="AK12" s="183">
        <f t="shared" si="115"/>
        <v>-4.1710194500000002</v>
      </c>
      <c r="AL12" s="183">
        <f t="shared" si="116"/>
        <v>248.78763115000001</v>
      </c>
      <c r="AM12" s="183">
        <f t="shared" si="117"/>
        <v>-279.94153344999995</v>
      </c>
      <c r="AN12" s="183">
        <f t="shared" si="118"/>
        <v>258.92546458000004</v>
      </c>
      <c r="AO12" s="183">
        <f t="shared" si="119"/>
        <v>318.25287111300037</v>
      </c>
      <c r="AP12" s="183">
        <f t="shared" si="120"/>
        <v>548.0183048703534</v>
      </c>
      <c r="AQ12" s="183">
        <f t="shared" si="121"/>
        <v>19.92774228207842</v>
      </c>
      <c r="AR12" s="183">
        <f t="shared" si="122"/>
        <v>69.489294676363841</v>
      </c>
      <c r="AS12" s="183">
        <f t="shared" si="123"/>
        <v>962.36636216439297</v>
      </c>
      <c r="AT12" s="183">
        <f t="shared" si="124"/>
        <v>-250.36324960000002</v>
      </c>
      <c r="AU12" s="183">
        <f t="shared" si="125"/>
        <v>219.26120230367354</v>
      </c>
      <c r="AV12" s="183">
        <f t="shared" si="126"/>
        <v>49.733331448470025</v>
      </c>
      <c r="AW12" s="183">
        <f t="shared" si="127"/>
        <v>120.09481299645779</v>
      </c>
      <c r="AX12" s="183">
        <f t="shared" si="14"/>
        <v>-46.719896142379298</v>
      </c>
      <c r="AY12" s="183">
        <f t="shared" si="15"/>
        <v>41.570284638717311</v>
      </c>
      <c r="AZ12" s="183">
        <f t="shared" si="128"/>
        <v>489.96902340987702</v>
      </c>
      <c r="BA12" s="183">
        <f t="shared" si="129"/>
        <v>117.68696609999981</v>
      </c>
      <c r="BB12" s="183">
        <f t="shared" si="18"/>
        <v>408.80480798035074</v>
      </c>
      <c r="BC12" s="184">
        <f>+FSS!BB13+GADS!BC12</f>
        <v>98.091767129999994</v>
      </c>
      <c r="BD12" s="184">
        <f>+FSS!BC13+GADS!BD12</f>
        <v>-133.42263778</v>
      </c>
      <c r="BE12" s="184">
        <f>+FSS!BD13+GADS!BE12</f>
        <v>66.577362260000001</v>
      </c>
      <c r="BF12" s="184">
        <f>+FSS!BE13+GADS!BF12</f>
        <v>96.318499579999994</v>
      </c>
      <c r="BG12" s="184">
        <f>+FSS!BF13+GADS!BG12</f>
        <v>176.57736226</v>
      </c>
      <c r="BH12" s="184">
        <f>+FSS!BG13+GADS!BH12</f>
        <v>84.573762259999995</v>
      </c>
      <c r="BI12" s="184">
        <f>+FSS!BH13+GADS!BI12</f>
        <v>109.18704125999999</v>
      </c>
      <c r="BJ12" s="184">
        <f>+FSS!BI13+GADS!BJ12</f>
        <v>194.07586226000001</v>
      </c>
      <c r="BK12" s="184">
        <f>+FSS!BJ13+GADS!BK12</f>
        <v>107.02405994</v>
      </c>
      <c r="BL12" s="184">
        <f>+FSS!BK13+GADS!BL12</f>
        <v>341.57236225999998</v>
      </c>
      <c r="BM12" s="184">
        <f>+FSS!BL13+GADS!BM12</f>
        <v>91.572362260000006</v>
      </c>
      <c r="BN12" s="184">
        <f>+FSS!BM13+GADS!BN12</f>
        <v>172.24578170999999</v>
      </c>
      <c r="BO12" s="184">
        <f>+FSS!BN13+GADS!BO12</f>
        <v>116.84139792000001</v>
      </c>
      <c r="BP12" s="184">
        <f>+FSS!BO13+GADS!BP12</f>
        <v>83.401643750000005</v>
      </c>
      <c r="BQ12" s="184">
        <f>+FSS!BP13+GADS!BQ12</f>
        <v>244.22696841000001</v>
      </c>
      <c r="BR12" s="184">
        <f>+FSS!BQ13+GADS!BR12</f>
        <v>111.22665429999999</v>
      </c>
      <c r="BS12" s="184">
        <f>+FSS!BR13+GADS!BS12</f>
        <v>183.24585377</v>
      </c>
      <c r="BT12" s="184">
        <f>+FSS!BS13+GADS!BT12</f>
        <v>142.90635860999998</v>
      </c>
      <c r="BU12" s="184">
        <f>+FSS!BT13+GADS!BU12</f>
        <v>94.778444680000007</v>
      </c>
      <c r="BV12" s="184">
        <f>+FSS!BU13+GADS!BV12</f>
        <v>83</v>
      </c>
      <c r="BW12" s="184">
        <f>+FSS!BV13+GADS!BW12</f>
        <v>119.9956</v>
      </c>
      <c r="BX12" s="184">
        <f>+FSS!BW13+GADS!BX12</f>
        <v>-4.9375</v>
      </c>
      <c r="BY12" s="184">
        <f>+FSS!BX13+GADS!BY12</f>
        <v>78.581498409999995</v>
      </c>
      <c r="BZ12" s="184">
        <f>+FSS!BY13+GADS!BZ12</f>
        <v>101.25702374000002</v>
      </c>
      <c r="CA12" s="184">
        <f>+FSS!BZ13+GADS!CA12</f>
        <v>143.25016148</v>
      </c>
      <c r="CB12" s="184">
        <f>+FSS!CA13+GADS!CB12</f>
        <v>-53.022166669999997</v>
      </c>
      <c r="CC12" s="184">
        <f>+FSS!CB13+GADS!CC12</f>
        <v>220.01302762</v>
      </c>
      <c r="CD12" s="184">
        <f>+FSS!CC13+GADS!CD12</f>
        <v>60.501313189999998</v>
      </c>
      <c r="CE12" s="184">
        <f>+FSS!CD13+GADS!CE12</f>
        <v>0</v>
      </c>
      <c r="CF12" s="184">
        <f>+FSS!CE13+GADS!CF12</f>
        <v>8.2555450799999974</v>
      </c>
      <c r="CG12" s="184">
        <f>+FSS!CF13+GADS!CG12</f>
        <v>-4.9375</v>
      </c>
      <c r="CH12" s="184">
        <f>+FSS!CG13+GADS!CH12</f>
        <v>-30.094999999999999</v>
      </c>
      <c r="CI12" s="184">
        <f>+FSS!CH13+GADS!CI12</f>
        <v>-0.41249999999999998</v>
      </c>
      <c r="CJ12" s="184">
        <f>+FSS!CI13+GADS!CJ12</f>
        <v>-4.9375</v>
      </c>
      <c r="CK12" s="184">
        <f>+FSS!CJ13+GADS!CK12</f>
        <v>-20</v>
      </c>
      <c r="CL12" s="184">
        <f>+FSS!CK13+GADS!CL12</f>
        <v>49.587499999999977</v>
      </c>
      <c r="CM12" s="184">
        <f>+FSS!CL13+GADS!CM12</f>
        <v>-4.9375</v>
      </c>
      <c r="CN12" s="184">
        <f>+FSS!CM13+GADS!CN12</f>
        <v>-50.296333329999996</v>
      </c>
      <c r="CO12" s="184">
        <f>+FSS!CN13+GADS!CO12</f>
        <v>109.39624999999999</v>
      </c>
      <c r="CP12" s="184">
        <f>+FSS!CO13+GADS!CP12</f>
        <v>-45.004166659999996</v>
      </c>
      <c r="CQ12" s="184">
        <f>+FSS!CP13+GADS!CQ12</f>
        <v>338</v>
      </c>
      <c r="CR12" s="184">
        <f>+FSS!CQ13+GADS!CR12</f>
        <v>-308.45914177999998</v>
      </c>
      <c r="CS12" s="184">
        <f>+FSS!CR13+GADS!CS12</f>
        <v>34.995833329999996</v>
      </c>
      <c r="CT12" s="184">
        <f>+FSS!CS13+GADS!CT12</f>
        <v>-51.258677360000007</v>
      </c>
      <c r="CU12" s="184">
        <f>+FSS!CT13+GADS!CU12</f>
        <v>-51.639573189999993</v>
      </c>
      <c r="CV12" s="184">
        <f>+FSS!CU13+GADS!CV12</f>
        <v>-49.97999999999999</v>
      </c>
      <c r="CW12" s="184">
        <f>+FSS!CV13+GADS!CW12</f>
        <v>-50.488891670000001</v>
      </c>
      <c r="CX12" s="184">
        <f>+FSS!CW13+GADS!CX12</f>
        <v>-36.243069439999999</v>
      </c>
      <c r="CY12" s="184">
        <f>+FSS!CX13+GADS!CY12</f>
        <v>0</v>
      </c>
      <c r="CZ12" s="184">
        <f>+FSS!CY13+GADS!CZ12</f>
        <v>0</v>
      </c>
      <c r="DA12" s="184">
        <f>+FSS!CZ13+GADS!DA12</f>
        <v>191.81826211000001</v>
      </c>
      <c r="DB12" s="184">
        <f>+FSS!DA13+GADS!DB12</f>
        <v>0</v>
      </c>
      <c r="DC12" s="184">
        <f>+FSS!DB13+GADS!DC12</f>
        <v>-175.81903344999995</v>
      </c>
      <c r="DD12" s="184">
        <f>+FSS!DC13+GADS!DD12</f>
        <v>0</v>
      </c>
      <c r="DE12" s="184">
        <f>+FSS!DD13+GADS!DE12</f>
        <v>0.192222220000005</v>
      </c>
      <c r="DF12" s="184">
        <f>+FSS!DE13+GADS!DF12</f>
        <v>29.461111110000004</v>
      </c>
      <c r="DG12" s="184">
        <f>+FSS!DF13+GADS!DG12</f>
        <v>38.862499999999997</v>
      </c>
      <c r="DH12" s="184">
        <f>+FSS!DG13+GADS!DH12</f>
        <v>0</v>
      </c>
      <c r="DI12" s="184">
        <f>+FSS!DH13+GADS!DI12</f>
        <v>-28.437607710000002</v>
      </c>
      <c r="DJ12" s="184">
        <f>+FSS!DI13+GADS!DJ12</f>
        <v>-135</v>
      </c>
      <c r="DK12" s="184">
        <f>+FSS!DJ13+GADS!DK12</f>
        <v>0</v>
      </c>
      <c r="DL12" s="184">
        <f>+FSS!DK13+GADS!DL12</f>
        <v>0</v>
      </c>
      <c r="DM12" s="184">
        <f>+FSS!DL13+GADS!DM12</f>
        <v>-1.2123688500000001</v>
      </c>
      <c r="DN12" s="184">
        <f>+FSS!DM13+GADS!DN12</f>
        <v>0</v>
      </c>
      <c r="DO12" s="184">
        <f>+FSS!DN13+GADS!DO12</f>
        <v>-279.94153344999995</v>
      </c>
      <c r="DP12" s="184">
        <f>+FSS!DO13+GADS!DP12</f>
        <v>0</v>
      </c>
      <c r="DQ12" s="184">
        <f>+FSS!DP13+GADS!DQ12</f>
        <v>0</v>
      </c>
      <c r="DR12" s="184">
        <f>+FSS!DQ13+GADS!DR12</f>
        <v>-50</v>
      </c>
      <c r="DS12" s="184">
        <f>+FSS!DR13+GADS!DS12</f>
        <v>0</v>
      </c>
      <c r="DT12" s="184">
        <f>+FSS!DS13+GADS!DT12</f>
        <v>0</v>
      </c>
      <c r="DU12" s="184">
        <f>+FSS!DT13+GADS!DU12</f>
        <v>0</v>
      </c>
      <c r="DV12" s="184">
        <f>+FSS!DU13+GADS!DV12</f>
        <v>-4.1710194500000002</v>
      </c>
      <c r="DW12" s="184">
        <f>+FSS!DV13+GADS!DW12</f>
        <v>0</v>
      </c>
      <c r="DX12" s="184">
        <f>+FSS!DW13+GADS!DX12</f>
        <v>0</v>
      </c>
      <c r="DY12" s="184">
        <f>+FSS!DX13+GADS!DY12</f>
        <v>248.78763115000001</v>
      </c>
      <c r="DZ12" s="184">
        <f>+FSS!DY13+GADS!DZ12</f>
        <v>0</v>
      </c>
      <c r="EA12" s="184">
        <f>+FSS!DZ13+GADS!EA12</f>
        <v>-279.94153344999995</v>
      </c>
      <c r="EB12" s="184">
        <f>+FSS!EA13+GADS!EB12</f>
        <v>0</v>
      </c>
      <c r="EC12" s="184">
        <f>+FSS!EB13+GADS!EC12</f>
        <v>-83</v>
      </c>
      <c r="ED12" s="184">
        <f>+FSS!EC13+GADS!ED12</f>
        <v>153.94668515000004</v>
      </c>
      <c r="EE12" s="184">
        <f>+FSS!ED13+GADS!EE12</f>
        <v>187.97877943000003</v>
      </c>
      <c r="EF12" s="184">
        <f>+FSS!EE13+GADS!EF12</f>
        <v>72.816157770000046</v>
      </c>
      <c r="EG12" s="184">
        <f>+FSS!EF13+GADS!EG12</f>
        <v>133.87208137000027</v>
      </c>
      <c r="EH12" s="184">
        <f>+FSS!EG13+GADS!EH12</f>
        <v>111.56463197300003</v>
      </c>
      <c r="EI12" s="184">
        <f>+FSS!EH13+GADS!EI12</f>
        <v>350.97252105000001</v>
      </c>
      <c r="EJ12" s="184">
        <f>+FSS!EI13+GADS!EJ12</f>
        <v>245.26452637035339</v>
      </c>
      <c r="EK12" s="184">
        <f>+FSS!EJ13+GADS!EK12</f>
        <v>-48.218742549999966</v>
      </c>
      <c r="EL12" s="184">
        <f>+FSS!EK13+GADS!EL12</f>
        <v>16.18677491902594</v>
      </c>
      <c r="EM12" s="184">
        <f>+FSS!EL13+GADS!EM12</f>
        <v>-7.7681699369475155</v>
      </c>
      <c r="EN12" s="184">
        <f>+FSS!EM13+GADS!EN12</f>
        <v>11.509137299999994</v>
      </c>
      <c r="EO12" s="184">
        <f>+FSS!EN13+GADS!EO12</f>
        <v>161.80122633081874</v>
      </c>
      <c r="EP12" s="184">
        <f>+FSS!EO13+GADS!EP12</f>
        <v>-54.293098859999972</v>
      </c>
      <c r="EQ12" s="184">
        <f>+FSS!EP13+GADS!EQ12</f>
        <v>-38.018832794454923</v>
      </c>
      <c r="ER12" s="184">
        <f>+FSS!EQ13+GADS!ER12</f>
        <v>259.63502445896387</v>
      </c>
      <c r="ES12" s="184">
        <f>+FSS!ER13+GADS!ES12</f>
        <v>353.77440626992836</v>
      </c>
      <c r="ET12" s="184">
        <f>+FSS!ES13+GADS!ET12</f>
        <v>348.95693143550079</v>
      </c>
      <c r="EU12" s="184">
        <f>+FSS!ET13+GADS!EU12</f>
        <v>-14.990051930000005</v>
      </c>
      <c r="EV12" s="184">
        <f>+FSS!EU13+GADS!EV12</f>
        <v>-66.064459760000005</v>
      </c>
      <c r="EW12" s="184">
        <f>+FSS!EV13+GADS!EW12</f>
        <v>-169.30873791000002</v>
      </c>
      <c r="EX12" s="184">
        <f>+FSS!EW13+GADS!EX12</f>
        <v>241.0993679652799</v>
      </c>
      <c r="EY12" s="184">
        <f>+FSS!EX13+GADS!EY12</f>
        <v>12.386753290347087</v>
      </c>
      <c r="EZ12" s="184">
        <f>+FSS!EY13+GADS!EZ12</f>
        <v>-34.224918951953441</v>
      </c>
      <c r="FA12" s="184">
        <f>+FSS!EZ13+GADS!FA12</f>
        <v>146.73930934846999</v>
      </c>
      <c r="FB12" s="184">
        <f>+FSS!FA13+GADS!FB12</f>
        <v>11.194439600000024</v>
      </c>
      <c r="FC12" s="184">
        <f>+FSS!FB13+GADS!FC12</f>
        <v>-108.20041749999997</v>
      </c>
      <c r="FD12" s="184">
        <f>+FSS!FC13+GADS!FD12</f>
        <v>-285.33009354000006</v>
      </c>
      <c r="FE12" s="184">
        <f>+FSS!FD13+GADS!FE12</f>
        <v>-76.537907069999989</v>
      </c>
      <c r="FF12" s="184">
        <f>+FSS!FE13+GADS!FF12</f>
        <v>481.96281360645787</v>
      </c>
      <c r="FG12" s="184">
        <f>+FSS!FF13+GADS!FG12</f>
        <v>-27.859489000000011</v>
      </c>
      <c r="FH12" s="184">
        <f>+FSS!FG13+GADS!FH12</f>
        <v>-38.45249007237922</v>
      </c>
      <c r="FI12" s="184">
        <f>+FSS!FH13+GADS!FI12</f>
        <v>19.592082929999933</v>
      </c>
      <c r="FJ12" s="184">
        <f>+FSS!FI13+GADS!FJ12</f>
        <v>-129.58633030999999</v>
      </c>
      <c r="FK12" s="184">
        <f>+FSS!FJ13+GADS!FK12</f>
        <v>202.19699161871731</v>
      </c>
      <c r="FL12" s="184">
        <f>+FSS!FK13+GADS!FL12</f>
        <v>-31.040376670000001</v>
      </c>
      <c r="FM12" s="184">
        <f>+FSS!FL13+GADS!FM12</f>
        <v>-65.761405549999978</v>
      </c>
      <c r="FN12" s="184">
        <f>+FSS!FM13+GADS!FN12</f>
        <v>87.337315879877082</v>
      </c>
      <c r="FO12" s="184">
        <f>+FSS!FN13+GADS!FO12</f>
        <v>468.39311307999992</v>
      </c>
      <c r="FP12" s="184">
        <f>+FSS!FO13+GADS!FP12</f>
        <v>-325.56856554000007</v>
      </c>
      <c r="FQ12" s="184">
        <f>+FSS!FP13+GADS!FQ12</f>
        <v>502.38558582999991</v>
      </c>
      <c r="FR12" s="184">
        <f>+FSS!FQ13+GADS!FR12</f>
        <v>-59.130054190000038</v>
      </c>
      <c r="FS12" s="184">
        <f>+FSS!FR13+GADS!FS12</f>
        <v>-27.493303372000014</v>
      </c>
      <c r="FT12" s="184">
        <f>+FSS!FS13+GADS!FT12</f>
        <v>127.34238965999997</v>
      </c>
      <c r="FU12" s="184">
        <f>+FSS!FT13+GADS!FU12</f>
        <v>308.95572169235078</v>
      </c>
      <c r="FV12" s="184">
        <f>+FSS!FU13+GADS!FV12</f>
        <v>153.80110963200002</v>
      </c>
      <c r="FW12" s="184">
        <f>+FSS!FV13+GADS!FW12</f>
        <v>137.45398276199998</v>
      </c>
    </row>
    <row r="13" spans="1:179" s="161" customFormat="1">
      <c r="B13" s="185">
        <v>13</v>
      </c>
      <c r="C13" s="185" t="s">
        <v>80</v>
      </c>
      <c r="D13" s="179">
        <f t="shared" ref="D13:D15" si="130">+SUM(BC13:BN13)</f>
        <v>0</v>
      </c>
      <c r="E13" s="179">
        <f t="shared" ref="E13:E15" si="131">+SUM(BO13:BZ13)</f>
        <v>1.0000007932831068E-8</v>
      </c>
      <c r="F13" s="179">
        <f t="shared" ref="F13:F15" si="132">+SUM(CA13:CL13)</f>
        <v>0</v>
      </c>
      <c r="G13" s="179">
        <f t="shared" ref="G13:G15" si="133">+SUM(CM13:CX13)</f>
        <v>0</v>
      </c>
      <c r="H13" s="179">
        <f t="shared" ref="H13:H15" si="134">+SUM(CY13:DJ13)</f>
        <v>0</v>
      </c>
      <c r="I13" s="179">
        <f t="shared" ref="I13:I15" si="135">+SUM(DK13:DV13)</f>
        <v>-127.02194773000008</v>
      </c>
      <c r="J13" s="179">
        <f t="shared" ref="J13:J15" si="136">+SUM(DW13:EH13)</f>
        <v>-127.02194772999997</v>
      </c>
      <c r="K13" s="179">
        <f t="shared" ref="K13:K15" si="137">+SUM(EI13:ET13)</f>
        <v>-127.02194773000002</v>
      </c>
      <c r="L13" s="179">
        <f t="shared" si="39"/>
        <v>-127.02194773000002</v>
      </c>
      <c r="M13" s="179">
        <f t="shared" si="11"/>
        <v>-127.02194773000001</v>
      </c>
      <c r="N13" s="179">
        <f t="shared" si="40"/>
        <v>0</v>
      </c>
      <c r="O13" s="179">
        <f t="shared" si="41"/>
        <v>0</v>
      </c>
      <c r="P13" s="179">
        <f t="shared" si="42"/>
        <v>0</v>
      </c>
      <c r="Q13" s="179">
        <f t="shared" si="43"/>
        <v>0</v>
      </c>
      <c r="R13" s="179">
        <f t="shared" si="44"/>
        <v>1.0000007932831068E-8</v>
      </c>
      <c r="S13" s="179">
        <f t="shared" si="45"/>
        <v>0</v>
      </c>
      <c r="T13" s="179">
        <f t="shared" si="46"/>
        <v>0</v>
      </c>
      <c r="U13" s="179">
        <f t="shared" si="47"/>
        <v>0</v>
      </c>
      <c r="V13" s="179">
        <f t="shared" si="48"/>
        <v>0</v>
      </c>
      <c r="W13" s="179">
        <f t="shared" si="49"/>
        <v>0</v>
      </c>
      <c r="X13" s="179">
        <f t="shared" si="50"/>
        <v>0</v>
      </c>
      <c r="Y13" s="179">
        <f t="shared" si="51"/>
        <v>0</v>
      </c>
      <c r="Z13" s="179">
        <f t="shared" si="52"/>
        <v>0</v>
      </c>
      <c r="AA13" s="179">
        <f t="shared" si="53"/>
        <v>0</v>
      </c>
      <c r="AB13" s="179">
        <f t="shared" si="54"/>
        <v>0</v>
      </c>
      <c r="AC13" s="179">
        <f t="shared" si="55"/>
        <v>0</v>
      </c>
      <c r="AD13" s="179">
        <f t="shared" si="56"/>
        <v>0</v>
      </c>
      <c r="AE13" s="179">
        <f t="shared" si="57"/>
        <v>0</v>
      </c>
      <c r="AF13" s="179">
        <f t="shared" si="58"/>
        <v>0</v>
      </c>
      <c r="AG13" s="179">
        <f t="shared" si="59"/>
        <v>0</v>
      </c>
      <c r="AH13" s="179">
        <f t="shared" si="60"/>
        <v>0</v>
      </c>
      <c r="AI13" s="179">
        <f t="shared" si="61"/>
        <v>0</v>
      </c>
      <c r="AJ13" s="179">
        <f t="shared" si="62"/>
        <v>0</v>
      </c>
      <c r="AK13" s="179">
        <f t="shared" si="63"/>
        <v>-127.02194773000008</v>
      </c>
      <c r="AL13" s="179">
        <f t="shared" si="64"/>
        <v>0</v>
      </c>
      <c r="AM13" s="179">
        <f t="shared" si="65"/>
        <v>0</v>
      </c>
      <c r="AN13" s="179">
        <f t="shared" si="66"/>
        <v>0</v>
      </c>
      <c r="AO13" s="179">
        <f t="shared" si="67"/>
        <v>-127.02194772999997</v>
      </c>
      <c r="AP13" s="179">
        <f t="shared" si="68"/>
        <v>0</v>
      </c>
      <c r="AQ13" s="179">
        <f t="shared" si="69"/>
        <v>0</v>
      </c>
      <c r="AR13" s="179">
        <f t="shared" si="70"/>
        <v>0</v>
      </c>
      <c r="AS13" s="179">
        <f t="shared" si="71"/>
        <v>-127.02194773000002</v>
      </c>
      <c r="AT13" s="179">
        <f t="shared" si="72"/>
        <v>0</v>
      </c>
      <c r="AU13" s="179">
        <f t="shared" si="73"/>
        <v>0</v>
      </c>
      <c r="AV13" s="179">
        <f t="shared" si="74"/>
        <v>0</v>
      </c>
      <c r="AW13" s="179">
        <f t="shared" si="75"/>
        <v>-127.02194773000002</v>
      </c>
      <c r="AX13" s="179">
        <f t="shared" si="14"/>
        <v>0</v>
      </c>
      <c r="AY13" s="179">
        <f t="shared" si="15"/>
        <v>0</v>
      </c>
      <c r="AZ13" s="179">
        <f t="shared" si="16"/>
        <v>0</v>
      </c>
      <c r="BA13" s="179">
        <f t="shared" si="17"/>
        <v>-127.02194773000001</v>
      </c>
      <c r="BB13" s="179">
        <f t="shared" si="18"/>
        <v>0</v>
      </c>
      <c r="BC13" s="180">
        <v>0</v>
      </c>
      <c r="BD13" s="180">
        <v>0</v>
      </c>
      <c r="BE13" s="180">
        <v>0</v>
      </c>
      <c r="BF13" s="180">
        <v>0</v>
      </c>
      <c r="BG13" s="180">
        <v>0</v>
      </c>
      <c r="BH13" s="180">
        <v>0</v>
      </c>
      <c r="BI13" s="180">
        <v>0</v>
      </c>
      <c r="BJ13" s="180">
        <v>0</v>
      </c>
      <c r="BK13" s="180">
        <v>0</v>
      </c>
      <c r="BL13" s="180">
        <v>0</v>
      </c>
      <c r="BM13" s="180">
        <v>0</v>
      </c>
      <c r="BN13" s="180">
        <v>0</v>
      </c>
      <c r="BO13" s="180">
        <v>1.0000007932831068E-8</v>
      </c>
      <c r="BP13" s="180">
        <v>0</v>
      </c>
      <c r="BQ13" s="180">
        <v>0</v>
      </c>
      <c r="BR13" s="180">
        <v>0</v>
      </c>
      <c r="BS13" s="180">
        <v>0</v>
      </c>
      <c r="BT13" s="180">
        <v>0</v>
      </c>
      <c r="BU13" s="180">
        <v>0</v>
      </c>
      <c r="BV13" s="180">
        <v>0</v>
      </c>
      <c r="BW13" s="180">
        <v>0</v>
      </c>
      <c r="BX13" s="180">
        <v>0</v>
      </c>
      <c r="BY13" s="180">
        <v>0</v>
      </c>
      <c r="BZ13" s="180">
        <v>0</v>
      </c>
      <c r="CA13" s="180">
        <v>0</v>
      </c>
      <c r="CB13" s="180">
        <v>0</v>
      </c>
      <c r="CC13" s="180">
        <v>0</v>
      </c>
      <c r="CD13" s="180">
        <v>0</v>
      </c>
      <c r="CE13" s="180">
        <v>0</v>
      </c>
      <c r="CF13" s="180">
        <v>0</v>
      </c>
      <c r="CG13" s="180">
        <v>0</v>
      </c>
      <c r="CH13" s="180">
        <v>0</v>
      </c>
      <c r="CI13" s="180">
        <v>0</v>
      </c>
      <c r="CJ13" s="180">
        <v>0</v>
      </c>
      <c r="CK13" s="180">
        <v>0</v>
      </c>
      <c r="CL13" s="180">
        <v>0</v>
      </c>
      <c r="CM13" s="180">
        <v>0</v>
      </c>
      <c r="CN13" s="180">
        <v>0</v>
      </c>
      <c r="CO13" s="180">
        <v>0</v>
      </c>
      <c r="CP13" s="180">
        <v>0</v>
      </c>
      <c r="CQ13" s="180">
        <v>0</v>
      </c>
      <c r="CR13" s="180">
        <v>0</v>
      </c>
      <c r="CS13" s="180">
        <v>0</v>
      </c>
      <c r="CT13" s="180">
        <v>0</v>
      </c>
      <c r="CU13" s="180">
        <v>0</v>
      </c>
      <c r="CV13" s="180">
        <v>0</v>
      </c>
      <c r="CW13" s="180">
        <v>0</v>
      </c>
      <c r="CX13" s="180">
        <v>0</v>
      </c>
      <c r="CY13" s="180">
        <v>0</v>
      </c>
      <c r="CZ13" s="180">
        <v>0</v>
      </c>
      <c r="DA13" s="180">
        <v>0</v>
      </c>
      <c r="DB13" s="180">
        <v>0</v>
      </c>
      <c r="DC13" s="180">
        <v>0</v>
      </c>
      <c r="DD13" s="180">
        <v>0</v>
      </c>
      <c r="DE13" s="180">
        <v>0</v>
      </c>
      <c r="DF13" s="180">
        <v>0</v>
      </c>
      <c r="DG13" s="180">
        <v>0</v>
      </c>
      <c r="DH13" s="180">
        <v>0</v>
      </c>
      <c r="DI13" s="180">
        <v>0</v>
      </c>
      <c r="DJ13" s="180">
        <v>0</v>
      </c>
      <c r="DK13" s="180">
        <v>0</v>
      </c>
      <c r="DL13" s="180">
        <v>0</v>
      </c>
      <c r="DM13" s="180">
        <v>0</v>
      </c>
      <c r="DN13" s="180">
        <v>0</v>
      </c>
      <c r="DO13" s="180">
        <v>0</v>
      </c>
      <c r="DP13" s="180">
        <v>0</v>
      </c>
      <c r="DQ13" s="180">
        <v>0</v>
      </c>
      <c r="DR13" s="180">
        <v>0</v>
      </c>
      <c r="DS13" s="180">
        <v>0</v>
      </c>
      <c r="DT13" s="180">
        <v>0</v>
      </c>
      <c r="DU13" s="180">
        <v>-127.02194773000008</v>
      </c>
      <c r="DV13" s="180">
        <v>0</v>
      </c>
      <c r="DW13" s="180">
        <v>0</v>
      </c>
      <c r="DX13" s="180">
        <v>0</v>
      </c>
      <c r="DY13" s="180">
        <v>0</v>
      </c>
      <c r="DZ13" s="180">
        <v>0</v>
      </c>
      <c r="EA13" s="180">
        <v>0</v>
      </c>
      <c r="EB13" s="180">
        <v>0</v>
      </c>
      <c r="EC13" s="180">
        <v>0</v>
      </c>
      <c r="ED13" s="180">
        <v>0</v>
      </c>
      <c r="EE13" s="180">
        <v>0</v>
      </c>
      <c r="EF13" s="180">
        <v>0</v>
      </c>
      <c r="EG13" s="180">
        <v>-1.0000007932831068E-8</v>
      </c>
      <c r="EH13" s="180">
        <v>-127.02194771999996</v>
      </c>
      <c r="EI13" s="180">
        <v>0</v>
      </c>
      <c r="EJ13" s="180">
        <v>0</v>
      </c>
      <c r="EK13" s="180">
        <v>0</v>
      </c>
      <c r="EL13" s="180">
        <v>0</v>
      </c>
      <c r="EM13" s="180">
        <v>0</v>
      </c>
      <c r="EN13" s="180">
        <v>0</v>
      </c>
      <c r="EO13" s="180">
        <v>0</v>
      </c>
      <c r="EP13" s="180">
        <v>0</v>
      </c>
      <c r="EQ13" s="180">
        <v>0</v>
      </c>
      <c r="ER13" s="180">
        <v>0</v>
      </c>
      <c r="ES13" s="180">
        <v>-127.02194773000002</v>
      </c>
      <c r="ET13" s="180">
        <v>0</v>
      </c>
      <c r="EU13" s="180">
        <v>0</v>
      </c>
      <c r="EV13" s="180">
        <v>0</v>
      </c>
      <c r="EW13" s="180">
        <v>0</v>
      </c>
      <c r="EX13" s="180">
        <v>0</v>
      </c>
      <c r="EY13" s="180">
        <v>0</v>
      </c>
      <c r="EZ13" s="180">
        <v>0</v>
      </c>
      <c r="FA13" s="180">
        <v>0</v>
      </c>
      <c r="FB13" s="180">
        <v>0</v>
      </c>
      <c r="FC13" s="180">
        <v>0</v>
      </c>
      <c r="FD13" s="180">
        <v>0</v>
      </c>
      <c r="FE13" s="180">
        <v>-127.02194773000002</v>
      </c>
      <c r="FF13" s="180">
        <v>0</v>
      </c>
      <c r="FG13" s="180">
        <v>0</v>
      </c>
      <c r="FH13" s="180">
        <v>0</v>
      </c>
      <c r="FI13" s="180">
        <v>0</v>
      </c>
      <c r="FJ13" s="180">
        <v>0</v>
      </c>
      <c r="FK13" s="180">
        <v>0</v>
      </c>
      <c r="FL13" s="180">
        <v>0</v>
      </c>
      <c r="FM13" s="180">
        <v>0</v>
      </c>
      <c r="FN13" s="180">
        <v>0</v>
      </c>
      <c r="FO13" s="180">
        <v>0</v>
      </c>
      <c r="FP13" s="180">
        <v>0</v>
      </c>
      <c r="FQ13" s="180">
        <v>-127.02194773000001</v>
      </c>
      <c r="FR13" s="180">
        <v>0</v>
      </c>
      <c r="FS13" s="180">
        <v>0</v>
      </c>
      <c r="FT13" s="180">
        <v>0</v>
      </c>
      <c r="FU13" s="180">
        <v>0</v>
      </c>
      <c r="FV13" s="180">
        <v>0</v>
      </c>
      <c r="FW13" s="180">
        <v>0</v>
      </c>
    </row>
    <row r="14" spans="1:179" s="161" customFormat="1">
      <c r="B14" s="185">
        <v>14</v>
      </c>
      <c r="C14" s="185" t="s">
        <v>81</v>
      </c>
      <c r="D14" s="179">
        <f t="shared" si="130"/>
        <v>0</v>
      </c>
      <c r="E14" s="179">
        <f t="shared" si="131"/>
        <v>0</v>
      </c>
      <c r="F14" s="179">
        <f t="shared" si="132"/>
        <v>0</v>
      </c>
      <c r="G14" s="179">
        <f t="shared" si="133"/>
        <v>0</v>
      </c>
      <c r="H14" s="179">
        <f t="shared" si="134"/>
        <v>0</v>
      </c>
      <c r="I14" s="179">
        <f t="shared" si="135"/>
        <v>0</v>
      </c>
      <c r="J14" s="179">
        <f t="shared" si="136"/>
        <v>0</v>
      </c>
      <c r="K14" s="179">
        <f t="shared" si="137"/>
        <v>0</v>
      </c>
      <c r="L14" s="179">
        <f t="shared" si="39"/>
        <v>0</v>
      </c>
      <c r="M14" s="179">
        <f t="shared" si="11"/>
        <v>0</v>
      </c>
      <c r="N14" s="179">
        <f t="shared" si="40"/>
        <v>0</v>
      </c>
      <c r="O14" s="179">
        <f t="shared" si="41"/>
        <v>0</v>
      </c>
      <c r="P14" s="179">
        <f t="shared" si="42"/>
        <v>0</v>
      </c>
      <c r="Q14" s="179">
        <f t="shared" si="43"/>
        <v>0</v>
      </c>
      <c r="R14" s="179">
        <f t="shared" si="44"/>
        <v>0</v>
      </c>
      <c r="S14" s="179">
        <f t="shared" si="45"/>
        <v>0</v>
      </c>
      <c r="T14" s="179">
        <f t="shared" si="46"/>
        <v>0</v>
      </c>
      <c r="U14" s="179">
        <f t="shared" si="47"/>
        <v>0</v>
      </c>
      <c r="V14" s="179">
        <f t="shared" si="48"/>
        <v>0</v>
      </c>
      <c r="W14" s="179">
        <f t="shared" si="49"/>
        <v>0</v>
      </c>
      <c r="X14" s="179">
        <f t="shared" si="50"/>
        <v>0</v>
      </c>
      <c r="Y14" s="179">
        <f t="shared" si="51"/>
        <v>0</v>
      </c>
      <c r="Z14" s="179">
        <f t="shared" si="52"/>
        <v>0</v>
      </c>
      <c r="AA14" s="179">
        <f t="shared" si="53"/>
        <v>0</v>
      </c>
      <c r="AB14" s="179">
        <f t="shared" si="54"/>
        <v>0</v>
      </c>
      <c r="AC14" s="179">
        <f t="shared" si="55"/>
        <v>0</v>
      </c>
      <c r="AD14" s="179">
        <f t="shared" si="56"/>
        <v>0</v>
      </c>
      <c r="AE14" s="179">
        <f t="shared" si="57"/>
        <v>0</v>
      </c>
      <c r="AF14" s="179">
        <f t="shared" si="58"/>
        <v>0</v>
      </c>
      <c r="AG14" s="179">
        <f t="shared" si="59"/>
        <v>0</v>
      </c>
      <c r="AH14" s="179">
        <f t="shared" si="60"/>
        <v>0</v>
      </c>
      <c r="AI14" s="179">
        <f t="shared" si="61"/>
        <v>0</v>
      </c>
      <c r="AJ14" s="179">
        <f t="shared" si="62"/>
        <v>0</v>
      </c>
      <c r="AK14" s="179">
        <f t="shared" si="63"/>
        <v>0</v>
      </c>
      <c r="AL14" s="179">
        <f t="shared" si="64"/>
        <v>0</v>
      </c>
      <c r="AM14" s="179">
        <f t="shared" si="65"/>
        <v>0</v>
      </c>
      <c r="AN14" s="179">
        <f t="shared" si="66"/>
        <v>0</v>
      </c>
      <c r="AO14" s="179">
        <f t="shared" si="67"/>
        <v>0</v>
      </c>
      <c r="AP14" s="179">
        <f t="shared" si="68"/>
        <v>0</v>
      </c>
      <c r="AQ14" s="179">
        <f t="shared" si="69"/>
        <v>0</v>
      </c>
      <c r="AR14" s="179">
        <f t="shared" si="70"/>
        <v>0</v>
      </c>
      <c r="AS14" s="179">
        <f t="shared" si="71"/>
        <v>0</v>
      </c>
      <c r="AT14" s="179">
        <f t="shared" si="72"/>
        <v>0</v>
      </c>
      <c r="AU14" s="179">
        <f t="shared" si="73"/>
        <v>0</v>
      </c>
      <c r="AV14" s="179">
        <f t="shared" si="74"/>
        <v>0</v>
      </c>
      <c r="AW14" s="179">
        <f t="shared" si="75"/>
        <v>0</v>
      </c>
      <c r="AX14" s="179">
        <f t="shared" si="14"/>
        <v>0</v>
      </c>
      <c r="AY14" s="179">
        <f t="shared" si="15"/>
        <v>0</v>
      </c>
      <c r="AZ14" s="179">
        <f t="shared" si="16"/>
        <v>0</v>
      </c>
      <c r="BA14" s="179">
        <f t="shared" si="17"/>
        <v>0</v>
      </c>
      <c r="BB14" s="179">
        <f t="shared" si="18"/>
        <v>0</v>
      </c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</row>
    <row r="15" spans="1:179" s="161" customFormat="1">
      <c r="B15" s="185">
        <v>15</v>
      </c>
      <c r="C15" s="185" t="s">
        <v>82</v>
      </c>
      <c r="D15" s="179">
        <f t="shared" si="130"/>
        <v>1098.9318873300001</v>
      </c>
      <c r="E15" s="179">
        <f t="shared" si="131"/>
        <v>1375.9605580500001</v>
      </c>
      <c r="F15" s="179">
        <f t="shared" si="132"/>
        <v>1532.0284525600005</v>
      </c>
      <c r="G15" s="179">
        <f t="shared" si="133"/>
        <v>325.00860204526123</v>
      </c>
      <c r="H15" s="179">
        <f t="shared" si="134"/>
        <v>-32.405560271843228</v>
      </c>
      <c r="I15" s="179">
        <f t="shared" si="135"/>
        <v>342.23058010000045</v>
      </c>
      <c r="J15" s="179">
        <f t="shared" si="136"/>
        <v>1620.3535198361315</v>
      </c>
      <c r="K15" s="179">
        <f t="shared" si="137"/>
        <v>659.66672542004005</v>
      </c>
      <c r="L15" s="179">
        <f t="shared" si="39"/>
        <v>1130.084005404053</v>
      </c>
      <c r="M15" s="179">
        <f t="shared" si="11"/>
        <v>-138.49594983399993</v>
      </c>
      <c r="N15" s="179">
        <f t="shared" si="40"/>
        <v>207.62805060000002</v>
      </c>
      <c r="O15" s="179">
        <f t="shared" si="41"/>
        <v>253.7533155000005</v>
      </c>
      <c r="P15" s="179">
        <f t="shared" si="42"/>
        <v>262.77516710999947</v>
      </c>
      <c r="Q15" s="179">
        <f t="shared" si="43"/>
        <v>374.77535412000003</v>
      </c>
      <c r="R15" s="179">
        <f t="shared" si="44"/>
        <v>380.16026108999984</v>
      </c>
      <c r="S15" s="179">
        <f t="shared" si="45"/>
        <v>148.5602783799996</v>
      </c>
      <c r="T15" s="179">
        <f t="shared" si="46"/>
        <v>237.43555242000014</v>
      </c>
      <c r="U15" s="179">
        <f t="shared" si="47"/>
        <v>609.8044661600004</v>
      </c>
      <c r="V15" s="179">
        <f t="shared" si="48"/>
        <v>565.45323849000033</v>
      </c>
      <c r="W15" s="179">
        <f t="shared" si="49"/>
        <v>176.93093141999921</v>
      </c>
      <c r="X15" s="179">
        <f t="shared" si="50"/>
        <v>65.426170990000571</v>
      </c>
      <c r="Y15" s="179">
        <f t="shared" si="51"/>
        <v>724.21811166000055</v>
      </c>
      <c r="Z15" s="179">
        <f t="shared" si="52"/>
        <v>-334.81545454451816</v>
      </c>
      <c r="AA15" s="179">
        <f t="shared" si="53"/>
        <v>378.90452468881585</v>
      </c>
      <c r="AB15" s="179">
        <f t="shared" si="54"/>
        <v>4.3500907821490671</v>
      </c>
      <c r="AC15" s="179">
        <f t="shared" si="55"/>
        <v>276.5694411188145</v>
      </c>
      <c r="AD15" s="179">
        <f t="shared" si="56"/>
        <v>-277.5707372129603</v>
      </c>
      <c r="AE15" s="179">
        <f t="shared" si="57"/>
        <v>79.677245437039232</v>
      </c>
      <c r="AF15" s="179">
        <f t="shared" si="58"/>
        <v>101.13001578703893</v>
      </c>
      <c r="AG15" s="179">
        <f t="shared" si="59"/>
        <v>64.357915717038907</v>
      </c>
      <c r="AH15" s="179">
        <f t="shared" si="60"/>
        <v>-141.85512781499915</v>
      </c>
      <c r="AI15" s="179">
        <f t="shared" si="61"/>
        <v>156.10070008500068</v>
      </c>
      <c r="AJ15" s="179">
        <f t="shared" si="62"/>
        <v>108.84081805499983</v>
      </c>
      <c r="AK15" s="179">
        <f t="shared" si="63"/>
        <v>219.14418977499909</v>
      </c>
      <c r="AL15" s="179">
        <f t="shared" si="64"/>
        <v>293.9926098160492</v>
      </c>
      <c r="AM15" s="179">
        <f t="shared" si="65"/>
        <v>172.37545362200078</v>
      </c>
      <c r="AN15" s="179">
        <f t="shared" si="66"/>
        <v>401.776387427999</v>
      </c>
      <c r="AO15" s="179">
        <f t="shared" si="67"/>
        <v>752.20906897008228</v>
      </c>
      <c r="AP15" s="179">
        <f t="shared" si="68"/>
        <v>-46.817907502034757</v>
      </c>
      <c r="AQ15" s="179">
        <f t="shared" si="69"/>
        <v>1293.4920004722003</v>
      </c>
      <c r="AR15" s="179">
        <f t="shared" si="70"/>
        <v>611.38804281130103</v>
      </c>
      <c r="AS15" s="179">
        <f t="shared" si="71"/>
        <v>-1198.3954103614265</v>
      </c>
      <c r="AT15" s="179">
        <f t="shared" si="72"/>
        <v>700.57218928124985</v>
      </c>
      <c r="AU15" s="179">
        <f t="shared" si="73"/>
        <v>23.663365637228935</v>
      </c>
      <c r="AV15" s="179">
        <f t="shared" si="74"/>
        <v>22.582500579949794</v>
      </c>
      <c r="AW15" s="179">
        <f t="shared" si="75"/>
        <v>383.2659499056245</v>
      </c>
      <c r="AX15" s="179">
        <f t="shared" si="14"/>
        <v>60.589197689997718</v>
      </c>
      <c r="AY15" s="179">
        <f t="shared" si="15"/>
        <v>-57.662839169997653</v>
      </c>
      <c r="AZ15" s="179">
        <f t="shared" si="16"/>
        <v>-1.2351042600016058</v>
      </c>
      <c r="BA15" s="179">
        <f t="shared" si="17"/>
        <v>-140.18720409399839</v>
      </c>
      <c r="BB15" s="179">
        <f t="shared" si="18"/>
        <v>455.46675152999865</v>
      </c>
      <c r="BC15" s="179">
        <v>49.508692050000185</v>
      </c>
      <c r="BD15" s="179">
        <v>79.712355170000222</v>
      </c>
      <c r="BE15" s="179">
        <v>78.407003379999622</v>
      </c>
      <c r="BF15" s="179">
        <v>99.720748289999861</v>
      </c>
      <c r="BG15" s="179">
        <v>121.78180358000043</v>
      </c>
      <c r="BH15" s="179">
        <v>32.250763630000236</v>
      </c>
      <c r="BI15" s="179">
        <v>77.73201654999994</v>
      </c>
      <c r="BJ15" s="179">
        <v>80.471918679999234</v>
      </c>
      <c r="BK15" s="179">
        <v>104.57123188000031</v>
      </c>
      <c r="BL15" s="179">
        <v>75.480956100000029</v>
      </c>
      <c r="BM15" s="179">
        <v>103.58406254000035</v>
      </c>
      <c r="BN15" s="179">
        <v>195.71033547999966</v>
      </c>
      <c r="BO15" s="179">
        <v>50.093006146666511</v>
      </c>
      <c r="BP15" s="179">
        <v>72.256606836666435</v>
      </c>
      <c r="BQ15" s="179">
        <v>257.81064810666692</v>
      </c>
      <c r="BR15" s="179">
        <v>153.36272151666645</v>
      </c>
      <c r="BS15" s="179">
        <v>104.98223186666687</v>
      </c>
      <c r="BT15" s="179">
        <v>-109.7846750033337</v>
      </c>
      <c r="BU15" s="179">
        <v>97.839105896667192</v>
      </c>
      <c r="BV15" s="179">
        <v>110.36547824666616</v>
      </c>
      <c r="BW15" s="179">
        <v>29.230968276666758</v>
      </c>
      <c r="BX15" s="179">
        <v>87.75153130666682</v>
      </c>
      <c r="BY15" s="179">
        <v>284.66874168666715</v>
      </c>
      <c r="BZ15" s="179">
        <v>237.38419316666648</v>
      </c>
      <c r="CA15" s="179">
        <v>182.61223033000041</v>
      </c>
      <c r="CB15" s="179">
        <v>28.577199459999363</v>
      </c>
      <c r="CC15" s="179">
        <v>354.26380870000054</v>
      </c>
      <c r="CD15" s="179">
        <v>91.205989149999368</v>
      </c>
      <c r="CE15" s="179">
        <v>-8.1610507700001449</v>
      </c>
      <c r="CF15" s="179">
        <v>93.885993039999988</v>
      </c>
      <c r="CG15" s="179">
        <v>22.568862690000287</v>
      </c>
      <c r="CH15" s="179">
        <v>-126.48917127000021</v>
      </c>
      <c r="CI15" s="179">
        <v>169.3464795700005</v>
      </c>
      <c r="CJ15" s="179">
        <v>15.017780950000457</v>
      </c>
      <c r="CK15" s="179">
        <v>76.852451300000595</v>
      </c>
      <c r="CL15" s="179">
        <v>632.34787940999945</v>
      </c>
      <c r="CM15" s="179">
        <v>-181.12338751372801</v>
      </c>
      <c r="CN15" s="179">
        <v>-187.50404283039461</v>
      </c>
      <c r="CO15" s="179">
        <v>33.811975799604454</v>
      </c>
      <c r="CP15" s="179">
        <v>54.563386589605471</v>
      </c>
      <c r="CQ15" s="179">
        <v>99.856757949605225</v>
      </c>
      <c r="CR15" s="179">
        <v>224.48438014960516</v>
      </c>
      <c r="CS15" s="179">
        <v>-11.905343800394967</v>
      </c>
      <c r="CT15" s="179">
        <v>-64.935077073727911</v>
      </c>
      <c r="CU15" s="179">
        <v>81.190511656271951</v>
      </c>
      <c r="CV15" s="179">
        <v>-32.652170313728419</v>
      </c>
      <c r="CW15" s="179">
        <v>47.241224116271752</v>
      </c>
      <c r="CX15" s="179">
        <v>261.98038731627116</v>
      </c>
      <c r="CY15" s="179">
        <v>-155.84693420098679</v>
      </c>
      <c r="CZ15" s="179">
        <v>-54.060031810986523</v>
      </c>
      <c r="DA15" s="179">
        <v>-67.663771200986986</v>
      </c>
      <c r="DB15" s="179">
        <v>77.529211069013172</v>
      </c>
      <c r="DC15" s="179">
        <v>-31.364684310986995</v>
      </c>
      <c r="DD15" s="179">
        <v>33.512718679013062</v>
      </c>
      <c r="DE15" s="179">
        <v>11.379860709012377</v>
      </c>
      <c r="DF15" s="179">
        <v>27.998821399012968</v>
      </c>
      <c r="DG15" s="179">
        <v>61.751333679013591</v>
      </c>
      <c r="DH15" s="179">
        <v>-115.09301520098663</v>
      </c>
      <c r="DI15" s="179">
        <v>-108.49458490098733</v>
      </c>
      <c r="DJ15" s="179">
        <v>287.94551581901288</v>
      </c>
      <c r="DK15" s="179">
        <v>-205.11017693166588</v>
      </c>
      <c r="DL15" s="179">
        <v>37.356996778332871</v>
      </c>
      <c r="DM15" s="179">
        <v>25.898052338333855</v>
      </c>
      <c r="DN15" s="179">
        <v>50.204268278332833</v>
      </c>
      <c r="DO15" s="179">
        <v>109.90785112833395</v>
      </c>
      <c r="DP15" s="179">
        <v>-4.0114193216660965</v>
      </c>
      <c r="DQ15" s="179">
        <v>44.031632568333578</v>
      </c>
      <c r="DR15" s="179">
        <v>48.60780439833259</v>
      </c>
      <c r="DS15" s="179">
        <v>16.201381088333662</v>
      </c>
      <c r="DT15" s="179">
        <v>37.087750768333279</v>
      </c>
      <c r="DU15" s="179">
        <v>56.40802918833306</v>
      </c>
      <c r="DV15" s="179">
        <v>125.64840981833275</v>
      </c>
      <c r="DW15" s="179">
        <v>92.397513023333204</v>
      </c>
      <c r="DX15" s="179">
        <v>46.24406729133355</v>
      </c>
      <c r="DY15" s="179">
        <v>155.35102950138244</v>
      </c>
      <c r="DZ15" s="179">
        <v>69.913139257333597</v>
      </c>
      <c r="EA15" s="179">
        <v>-44.156068186666516</v>
      </c>
      <c r="EB15" s="179">
        <v>146.6183825513337</v>
      </c>
      <c r="EC15" s="179">
        <v>-100.64894952266707</v>
      </c>
      <c r="ED15" s="179">
        <v>97.234077191332432</v>
      </c>
      <c r="EE15" s="179">
        <v>405.19125975933366</v>
      </c>
      <c r="EF15" s="179">
        <v>-180.76195361658472</v>
      </c>
      <c r="EG15" s="179">
        <v>304.59080282333332</v>
      </c>
      <c r="EH15" s="179">
        <v>628.38021976333368</v>
      </c>
      <c r="EI15" s="179">
        <v>-416.23001797726039</v>
      </c>
      <c r="EJ15" s="179">
        <v>180.62776358472462</v>
      </c>
      <c r="EK15" s="179">
        <v>188.78434689050101</v>
      </c>
      <c r="EL15" s="179">
        <v>253.44992182904861</v>
      </c>
      <c r="EM15" s="179">
        <v>854.92469000270194</v>
      </c>
      <c r="EN15" s="179">
        <v>185.11738864044958</v>
      </c>
      <c r="EO15" s="179">
        <v>12.450628897899264</v>
      </c>
      <c r="EP15" s="179">
        <v>414.33873554547591</v>
      </c>
      <c r="EQ15" s="179">
        <v>184.59867836792586</v>
      </c>
      <c r="ER15" s="179">
        <v>-459.49885471637623</v>
      </c>
      <c r="ES15" s="179">
        <v>-437.44919354560091</v>
      </c>
      <c r="ET15" s="179">
        <v>-301.44736209944926</v>
      </c>
      <c r="EU15" s="179">
        <v>653.51501833159989</v>
      </c>
      <c r="EV15" s="179">
        <v>85.967554052151115</v>
      </c>
      <c r="EW15" s="179">
        <v>-38.9103831025011</v>
      </c>
      <c r="EX15" s="179">
        <v>134.72531588758488</v>
      </c>
      <c r="EY15" s="179">
        <v>-293.81585656912597</v>
      </c>
      <c r="EZ15" s="179">
        <v>182.75390631877002</v>
      </c>
      <c r="FA15" s="179">
        <v>42.773255306649617</v>
      </c>
      <c r="FB15" s="179">
        <v>267.90495340679973</v>
      </c>
      <c r="FC15" s="179">
        <v>-288.09570813349956</v>
      </c>
      <c r="FD15" s="179">
        <v>182.93874839499989</v>
      </c>
      <c r="FE15" s="179">
        <v>-44.29099869480018</v>
      </c>
      <c r="FF15" s="179">
        <v>244.61820020542478</v>
      </c>
      <c r="FG15" s="179">
        <v>-239.77295704833352</v>
      </c>
      <c r="FH15" s="179">
        <v>216.13490365166609</v>
      </c>
      <c r="FI15" s="179">
        <v>84.227251086665149</v>
      </c>
      <c r="FJ15" s="179">
        <v>84.582982316667596</v>
      </c>
      <c r="FK15" s="179">
        <v>-320.87268631333171</v>
      </c>
      <c r="FL15" s="179">
        <v>178.62686482666646</v>
      </c>
      <c r="FM15" s="179">
        <v>25.093829276665929</v>
      </c>
      <c r="FN15" s="179">
        <v>59.313483846666202</v>
      </c>
      <c r="FO15" s="179">
        <v>-85.642417383333736</v>
      </c>
      <c r="FP15" s="179">
        <v>-97.442771959999675</v>
      </c>
      <c r="FQ15" s="179">
        <v>-16.205294010666819</v>
      </c>
      <c r="FR15" s="179">
        <v>-26.539138123331895</v>
      </c>
      <c r="FS15" s="179">
        <v>-129.80750059333462</v>
      </c>
      <c r="FT15" s="179">
        <v>620.48618066666643</v>
      </c>
      <c r="FU15" s="179">
        <v>-35.211928543333158</v>
      </c>
      <c r="FV15" s="179">
        <v>-1.3372657366655858</v>
      </c>
      <c r="FW15" s="179">
        <v>163.35043157555685</v>
      </c>
    </row>
    <row r="16" spans="1:179">
      <c r="B16" s="186"/>
      <c r="C16" s="187"/>
      <c r="D16" s="183"/>
      <c r="E16" s="183"/>
      <c r="F16" s="183"/>
      <c r="G16" s="183"/>
      <c r="H16" s="183"/>
      <c r="I16" s="183"/>
      <c r="J16" s="183"/>
      <c r="K16" s="183"/>
      <c r="L16" s="183">
        <f t="shared" si="39"/>
        <v>0</v>
      </c>
      <c r="M16" s="183">
        <f t="shared" si="11"/>
        <v>0</v>
      </c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  <c r="CZ16" s="183"/>
      <c r="DA16" s="183"/>
      <c r="DB16" s="183"/>
      <c r="DC16" s="183"/>
      <c r="DD16" s="183"/>
      <c r="DE16" s="183"/>
      <c r="DF16" s="183"/>
      <c r="DG16" s="183"/>
      <c r="DH16" s="183"/>
      <c r="DI16" s="183"/>
      <c r="DJ16" s="183"/>
      <c r="DK16" s="183"/>
      <c r="DL16" s="18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  <c r="DW16" s="183"/>
      <c r="DX16" s="183"/>
      <c r="DY16" s="183"/>
      <c r="DZ16" s="183"/>
      <c r="EA16" s="183"/>
      <c r="EB16" s="183"/>
      <c r="EC16" s="183"/>
      <c r="ED16" s="183"/>
      <c r="EE16" s="183"/>
      <c r="EF16" s="183"/>
      <c r="EG16" s="183"/>
      <c r="EH16" s="183"/>
      <c r="EI16" s="183"/>
      <c r="EJ16" s="183"/>
      <c r="EK16" s="183"/>
      <c r="EL16" s="183"/>
      <c r="EM16" s="183"/>
      <c r="EN16" s="183"/>
      <c r="EO16" s="183"/>
      <c r="EP16" s="183"/>
      <c r="EQ16" s="183"/>
      <c r="ER16" s="183"/>
      <c r="ES16" s="183"/>
      <c r="ET16" s="183"/>
      <c r="EU16" s="183"/>
      <c r="EV16" s="183"/>
      <c r="EW16" s="183"/>
      <c r="EX16" s="183"/>
      <c r="EY16" s="183"/>
      <c r="EZ16" s="183"/>
      <c r="FA16" s="183"/>
      <c r="FB16" s="183"/>
      <c r="FC16" s="183"/>
      <c r="FD16" s="183"/>
      <c r="FE16" s="183"/>
      <c r="FF16" s="183"/>
      <c r="FG16" s="183"/>
      <c r="FH16" s="183"/>
      <c r="FI16" s="183"/>
      <c r="FJ16" s="183"/>
      <c r="FK16" s="183"/>
      <c r="FL16" s="183"/>
      <c r="FM16" s="183"/>
      <c r="FN16" s="183"/>
      <c r="FO16" s="183"/>
      <c r="FP16" s="183"/>
      <c r="FQ16" s="183"/>
      <c r="FR16" s="183"/>
      <c r="FS16" s="183"/>
      <c r="FT16" s="183"/>
      <c r="FU16" s="183"/>
      <c r="FV16" s="183"/>
      <c r="FW16" s="183"/>
    </row>
    <row r="17" spans="2:179" s="162" customFormat="1">
      <c r="B17" s="188">
        <v>2</v>
      </c>
      <c r="C17" s="189" t="s">
        <v>159</v>
      </c>
      <c r="D17" s="190">
        <f t="shared" ref="D17:BJ17" si="138">D18+D22+D27+D32</f>
        <v>2358.5458226188489</v>
      </c>
      <c r="E17" s="190">
        <f t="shared" si="138"/>
        <v>2780.3470121746886</v>
      </c>
      <c r="F17" s="190">
        <f t="shared" si="138"/>
        <v>2002.1646842648017</v>
      </c>
      <c r="G17" s="190">
        <f t="shared" si="138"/>
        <v>63.82830482049377</v>
      </c>
      <c r="H17" s="190">
        <f t="shared" si="138"/>
        <v>14.711603488156847</v>
      </c>
      <c r="I17" s="190">
        <f t="shared" si="138"/>
        <v>135.64121582000035</v>
      </c>
      <c r="J17" s="190">
        <f t="shared" si="138"/>
        <v>1910.9778113391317</v>
      </c>
      <c r="K17" s="190">
        <f t="shared" si="138"/>
        <v>2126.4495310898956</v>
      </c>
      <c r="L17" s="190">
        <f t="shared" si="39"/>
        <v>859.17288184265453</v>
      </c>
      <c r="M17" s="190">
        <f t="shared" si="11"/>
        <v>813.66961881221505</v>
      </c>
      <c r="N17" s="190">
        <f t="shared" si="138"/>
        <v>423.93780097546852</v>
      </c>
      <c r="O17" s="190">
        <f t="shared" si="138"/>
        <v>423.64249874000052</v>
      </c>
      <c r="P17" s="190">
        <f t="shared" si="138"/>
        <v>520.79966255999943</v>
      </c>
      <c r="Q17" s="190">
        <f t="shared" si="138"/>
        <v>990.16586034338002</v>
      </c>
      <c r="R17" s="190">
        <f t="shared" si="138"/>
        <v>824.63027117999991</v>
      </c>
      <c r="S17" s="190">
        <f t="shared" si="138"/>
        <v>575.82410506667759</v>
      </c>
      <c r="T17" s="190">
        <f t="shared" si="138"/>
        <v>535.20959710000011</v>
      </c>
      <c r="U17" s="190">
        <f t="shared" si="138"/>
        <v>844.68303882801069</v>
      </c>
      <c r="V17" s="190">
        <f t="shared" si="138"/>
        <v>815.65014633000033</v>
      </c>
      <c r="W17" s="190">
        <f t="shared" si="138"/>
        <v>315.68778969109894</v>
      </c>
      <c r="X17" s="190">
        <f t="shared" si="138"/>
        <v>59.597050156680083</v>
      </c>
      <c r="Y17" s="190">
        <f t="shared" si="138"/>
        <v>811.22969808702248</v>
      </c>
      <c r="Z17" s="190">
        <f t="shared" si="138"/>
        <v>-335.04657888261363</v>
      </c>
      <c r="AA17" s="190">
        <f t="shared" si="138"/>
        <v>312.36121625214366</v>
      </c>
      <c r="AB17" s="190">
        <f t="shared" si="138"/>
        <v>-59.618993107850947</v>
      </c>
      <c r="AC17" s="190">
        <f t="shared" si="138"/>
        <v>146.13266055881451</v>
      </c>
      <c r="AD17" s="190">
        <f t="shared" si="138"/>
        <v>101.24752489703974</v>
      </c>
      <c r="AE17" s="190">
        <f t="shared" si="138"/>
        <v>-9.0976785329606997</v>
      </c>
      <c r="AF17" s="190">
        <f t="shared" si="138"/>
        <v>45.551449117038942</v>
      </c>
      <c r="AG17" s="190">
        <f t="shared" si="138"/>
        <v>-122.98969199296111</v>
      </c>
      <c r="AH17" s="190">
        <f t="shared" si="138"/>
        <v>-21.182388044999172</v>
      </c>
      <c r="AI17" s="190">
        <f t="shared" si="138"/>
        <v>-50.694514444999299</v>
      </c>
      <c r="AJ17" s="190">
        <f t="shared" si="138"/>
        <v>37.631669044999853</v>
      </c>
      <c r="AK17" s="190">
        <f t="shared" si="138"/>
        <v>169.88644926499899</v>
      </c>
      <c r="AL17" s="190">
        <f t="shared" si="138"/>
        <v>724.11338541604914</v>
      </c>
      <c r="AM17" s="190">
        <f t="shared" si="138"/>
        <v>-32.15225177799914</v>
      </c>
      <c r="AN17" s="190">
        <f t="shared" si="138"/>
        <v>488.26751867799896</v>
      </c>
      <c r="AO17" s="190">
        <f t="shared" si="138"/>
        <v>730.74915902308271</v>
      </c>
      <c r="AP17" s="190">
        <f t="shared" si="138"/>
        <v>209.79293115831865</v>
      </c>
      <c r="AQ17" s="190">
        <f t="shared" si="138"/>
        <v>1330.1841418642784</v>
      </c>
      <c r="AR17" s="190">
        <f t="shared" si="138"/>
        <v>858.69640941433158</v>
      </c>
      <c r="AS17" s="190">
        <f t="shared" si="138"/>
        <v>-272.22395134703333</v>
      </c>
      <c r="AT17" s="190">
        <f t="shared" ref="AT17:AW17" si="139">AT18+AT22+AT27+AT32+AT33</f>
        <v>198.8087560312498</v>
      </c>
      <c r="AU17" s="190">
        <f t="shared" si="139"/>
        <v>154.84181672090247</v>
      </c>
      <c r="AV17" s="190">
        <f t="shared" si="139"/>
        <v>71.725980808419877</v>
      </c>
      <c r="AW17" s="190">
        <f t="shared" si="139"/>
        <v>433.79632828208219</v>
      </c>
      <c r="AX17" s="190">
        <f t="shared" si="14"/>
        <v>109.38400724761848</v>
      </c>
      <c r="AY17" s="190">
        <f t="shared" si="15"/>
        <v>-16.954280471280327</v>
      </c>
      <c r="AZ17" s="190">
        <f t="shared" si="16"/>
        <v>323.73391914987548</v>
      </c>
      <c r="BA17" s="190">
        <f t="shared" si="17"/>
        <v>397.50597288600136</v>
      </c>
      <c r="BB17" s="190">
        <f t="shared" si="18"/>
        <v>864.27155951034933</v>
      </c>
      <c r="BC17" s="190">
        <f>BC18+BC22+BC27+BC32</f>
        <v>182.66371794442608</v>
      </c>
      <c r="BD17" s="190">
        <f t="shared" si="138"/>
        <v>96.289717391042814</v>
      </c>
      <c r="BE17" s="190">
        <f t="shared" si="138"/>
        <v>144.98436563999962</v>
      </c>
      <c r="BF17" s="190">
        <f t="shared" si="138"/>
        <v>164.80864106999985</v>
      </c>
      <c r="BG17" s="190">
        <f t="shared" si="138"/>
        <v>294.27179979000044</v>
      </c>
      <c r="BH17" s="190">
        <f t="shared" si="138"/>
        <v>-35.437942119999761</v>
      </c>
      <c r="BI17" s="190">
        <f t="shared" si="138"/>
        <v>186.91905780999991</v>
      </c>
      <c r="BJ17" s="190">
        <f t="shared" si="138"/>
        <v>122.28531292999925</v>
      </c>
      <c r="BK17" s="190">
        <f t="shared" ref="BK17:DV17" si="140">BK18+BK22+BK27+BK32</f>
        <v>211.59529182000031</v>
      </c>
      <c r="BL17" s="190">
        <f t="shared" si="140"/>
        <v>417.05331835999999</v>
      </c>
      <c r="BM17" s="190">
        <f t="shared" si="140"/>
        <v>195.15642480000037</v>
      </c>
      <c r="BN17" s="190">
        <f t="shared" si="140"/>
        <v>377.95611718337977</v>
      </c>
      <c r="BO17" s="190">
        <f t="shared" si="140"/>
        <v>166.93440407666651</v>
      </c>
      <c r="BP17" s="190">
        <f t="shared" si="140"/>
        <v>155.65825058666644</v>
      </c>
      <c r="BQ17" s="190">
        <f t="shared" si="140"/>
        <v>502.03761651666696</v>
      </c>
      <c r="BR17" s="190">
        <f t="shared" si="140"/>
        <v>267.5187091533445</v>
      </c>
      <c r="BS17" s="190">
        <f t="shared" si="140"/>
        <v>288.22808563666683</v>
      </c>
      <c r="BT17" s="190">
        <f t="shared" si="140"/>
        <v>20.077310276666253</v>
      </c>
      <c r="BU17" s="190">
        <f t="shared" si="140"/>
        <v>192.61755057666718</v>
      </c>
      <c r="BV17" s="190">
        <f t="shared" si="140"/>
        <v>193.36547824666616</v>
      </c>
      <c r="BW17" s="190">
        <f t="shared" si="140"/>
        <v>149.22656827666674</v>
      </c>
      <c r="BX17" s="190">
        <f t="shared" si="140"/>
        <v>82.814031306666806</v>
      </c>
      <c r="BY17" s="190">
        <f t="shared" si="140"/>
        <v>363.25024009666714</v>
      </c>
      <c r="BZ17" s="190">
        <f t="shared" si="140"/>
        <v>398.61876742467678</v>
      </c>
      <c r="CA17" s="190">
        <f t="shared" si="140"/>
        <v>275.81827722000037</v>
      </c>
      <c r="CB17" s="190">
        <f t="shared" si="140"/>
        <v>-34.444967210000605</v>
      </c>
      <c r="CC17" s="190">
        <f t="shared" si="140"/>
        <v>574.2768363200006</v>
      </c>
      <c r="CD17" s="190">
        <f t="shared" si="140"/>
        <v>151.70730233999936</v>
      </c>
      <c r="CE17" s="190">
        <f t="shared" si="140"/>
        <v>-8.1610507700001502</v>
      </c>
      <c r="CF17" s="190">
        <f t="shared" si="140"/>
        <v>172.1415381210997</v>
      </c>
      <c r="CG17" s="190">
        <f t="shared" si="140"/>
        <v>17.631362690000287</v>
      </c>
      <c r="CH17" s="190">
        <f t="shared" si="140"/>
        <v>-126.64750460443818</v>
      </c>
      <c r="CI17" s="190">
        <f t="shared" si="140"/>
        <v>168.61319207111799</v>
      </c>
      <c r="CJ17" s="190">
        <f t="shared" si="140"/>
        <v>9.9934378933124748</v>
      </c>
      <c r="CK17" s="190">
        <f t="shared" si="140"/>
        <v>106.44747800047405</v>
      </c>
      <c r="CL17" s="190">
        <f t="shared" si="140"/>
        <v>694.78878219323587</v>
      </c>
      <c r="CM17" s="190">
        <f t="shared" si="140"/>
        <v>-230.45442852182344</v>
      </c>
      <c r="CN17" s="190">
        <f t="shared" si="140"/>
        <v>-237.80037616039459</v>
      </c>
      <c r="CO17" s="190">
        <f t="shared" si="140"/>
        <v>133.20822579960441</v>
      </c>
      <c r="CP17" s="190">
        <f t="shared" si="140"/>
        <v>9.5592199296055043</v>
      </c>
      <c r="CQ17" s="190">
        <f t="shared" si="140"/>
        <v>427.85675794960525</v>
      </c>
      <c r="CR17" s="190">
        <f t="shared" si="140"/>
        <v>-125.05476162706702</v>
      </c>
      <c r="CS17" s="190">
        <f t="shared" si="140"/>
        <v>-22.976177140394977</v>
      </c>
      <c r="CT17" s="190">
        <f t="shared" si="140"/>
        <v>-116.19375443372789</v>
      </c>
      <c r="CU17" s="190">
        <f t="shared" si="140"/>
        <v>79.550938466271916</v>
      </c>
      <c r="CV17" s="190">
        <f t="shared" si="140"/>
        <v>-82.632170313728409</v>
      </c>
      <c r="CW17" s="190">
        <f t="shared" si="140"/>
        <v>-3.2476675537282276</v>
      </c>
      <c r="CX17" s="190">
        <f t="shared" si="140"/>
        <v>232.01249842627118</v>
      </c>
      <c r="CY17" s="190">
        <f t="shared" si="140"/>
        <v>-155.84693420098677</v>
      </c>
      <c r="CZ17" s="190">
        <f t="shared" si="140"/>
        <v>-54.060031810986509</v>
      </c>
      <c r="DA17" s="190">
        <f t="shared" si="140"/>
        <v>311.15449090901296</v>
      </c>
      <c r="DB17" s="190">
        <f t="shared" si="140"/>
        <v>57.393877739013163</v>
      </c>
      <c r="DC17" s="190">
        <f t="shared" si="140"/>
        <v>-100.00427495098694</v>
      </c>
      <c r="DD17" s="190">
        <f t="shared" si="140"/>
        <v>33.512718679013069</v>
      </c>
      <c r="DE17" s="190">
        <f t="shared" si="140"/>
        <v>11.572082929012378</v>
      </c>
      <c r="DF17" s="190">
        <f t="shared" si="140"/>
        <v>-2.9268174909870126</v>
      </c>
      <c r="DG17" s="190">
        <f t="shared" si="140"/>
        <v>36.90618367901358</v>
      </c>
      <c r="DH17" s="190">
        <f t="shared" si="140"/>
        <v>-115.09301520098666</v>
      </c>
      <c r="DI17" s="190">
        <f t="shared" si="140"/>
        <v>-119.9321926109873</v>
      </c>
      <c r="DJ17" s="190">
        <f t="shared" si="140"/>
        <v>112.03551581901283</v>
      </c>
      <c r="DK17" s="190">
        <f t="shared" si="140"/>
        <v>34.889823068334124</v>
      </c>
      <c r="DL17" s="190">
        <f t="shared" si="140"/>
        <v>58.316397068332876</v>
      </c>
      <c r="DM17" s="190">
        <f t="shared" si="140"/>
        <v>-114.38860818166619</v>
      </c>
      <c r="DN17" s="190">
        <f t="shared" si="140"/>
        <v>-50.303815051667172</v>
      </c>
      <c r="DO17" s="190">
        <f t="shared" si="140"/>
        <v>-235.97928007166595</v>
      </c>
      <c r="DP17" s="190">
        <f t="shared" si="140"/>
        <v>235.58858067833387</v>
      </c>
      <c r="DQ17" s="190">
        <f t="shared" si="140"/>
        <v>44.03163256833362</v>
      </c>
      <c r="DR17" s="190">
        <f t="shared" si="140"/>
        <v>-22.601344611667457</v>
      </c>
      <c r="DS17" s="190">
        <f t="shared" si="140"/>
        <v>16.201381088333704</v>
      </c>
      <c r="DT17" s="190">
        <f t="shared" si="140"/>
        <v>37.087750768333265</v>
      </c>
      <c r="DU17" s="190">
        <f t="shared" si="140"/>
        <v>4.5918481283329626</v>
      </c>
      <c r="DV17" s="190">
        <f t="shared" si="140"/>
        <v>128.20685036833277</v>
      </c>
      <c r="DW17" s="190">
        <f t="shared" ref="DW17:ER17" si="141">DW18+DW22+DW27+DW32</f>
        <v>-88.036142526666822</v>
      </c>
      <c r="DX17" s="190">
        <f t="shared" si="141"/>
        <v>146.24406729133358</v>
      </c>
      <c r="DY17" s="190">
        <f t="shared" si="141"/>
        <v>665.90546065138244</v>
      </c>
      <c r="DZ17" s="190">
        <f t="shared" si="141"/>
        <v>-225.42629824266635</v>
      </c>
      <c r="EA17" s="190">
        <f t="shared" si="141"/>
        <v>-346.11352080666649</v>
      </c>
      <c r="EB17" s="190">
        <f t="shared" si="141"/>
        <v>539.38756727133375</v>
      </c>
      <c r="EC17" s="190">
        <f t="shared" si="141"/>
        <v>-143.78769952266711</v>
      </c>
      <c r="ED17" s="190">
        <f t="shared" si="141"/>
        <v>-59.80232098866756</v>
      </c>
      <c r="EE17" s="190">
        <f t="shared" si="141"/>
        <v>691.85753918933369</v>
      </c>
      <c r="EF17" s="190">
        <f t="shared" si="141"/>
        <v>-107.94579584658467</v>
      </c>
      <c r="EG17" s="190">
        <f t="shared" si="141"/>
        <v>332.27163418333362</v>
      </c>
      <c r="EH17" s="190">
        <f t="shared" si="141"/>
        <v>506.4233206863338</v>
      </c>
      <c r="EI17" s="190">
        <f t="shared" si="141"/>
        <v>-418.75749692726038</v>
      </c>
      <c r="EJ17" s="190">
        <f t="shared" si="141"/>
        <v>524.03752374507803</v>
      </c>
      <c r="EK17" s="190">
        <f t="shared" si="141"/>
        <v>104.51290434050102</v>
      </c>
      <c r="EL17" s="190">
        <f t="shared" si="141"/>
        <v>376.51636674807457</v>
      </c>
      <c r="EM17" s="190">
        <f t="shared" si="141"/>
        <v>695.1216564457543</v>
      </c>
      <c r="EN17" s="190">
        <f t="shared" si="141"/>
        <v>258.54611867044957</v>
      </c>
      <c r="EO17" s="190">
        <f t="shared" si="141"/>
        <v>221.57191787871801</v>
      </c>
      <c r="EP17" s="190">
        <f t="shared" si="141"/>
        <v>403.008551975476</v>
      </c>
      <c r="EQ17" s="190">
        <f t="shared" si="141"/>
        <v>234.11593956013758</v>
      </c>
      <c r="ER17" s="190">
        <f t="shared" si="141"/>
        <v>-456.22267667741238</v>
      </c>
      <c r="ES17" s="190">
        <f t="shared" ref="ES17:FK17" si="142">ES18+ES22+ES27+ES32</f>
        <v>-206.76468749567255</v>
      </c>
      <c r="ET17" s="190">
        <f t="shared" si="142"/>
        <v>390.76341282605148</v>
      </c>
      <c r="EU17" s="190">
        <f t="shared" si="142"/>
        <v>441.28988140159987</v>
      </c>
      <c r="EV17" s="190">
        <f t="shared" si="142"/>
        <v>71.195927512151115</v>
      </c>
      <c r="EW17" s="190">
        <f t="shared" si="142"/>
        <v>-313.67705288250113</v>
      </c>
      <c r="EX17" s="190">
        <f t="shared" si="142"/>
        <v>322.55531718286477</v>
      </c>
      <c r="EY17" s="190">
        <f t="shared" si="142"/>
        <v>-295.38316233877885</v>
      </c>
      <c r="EZ17" s="190">
        <f t="shared" si="142"/>
        <v>127.66966187681652</v>
      </c>
      <c r="FA17" s="190">
        <f t="shared" si="142"/>
        <v>189.5125646551196</v>
      </c>
      <c r="FB17" s="190">
        <f t="shared" si="142"/>
        <v>278.50954178679979</v>
      </c>
      <c r="FC17" s="190">
        <f t="shared" si="142"/>
        <v>-396.29612563349946</v>
      </c>
      <c r="FD17" s="190">
        <f t="shared" si="142"/>
        <v>-107.79616044500017</v>
      </c>
      <c r="FE17" s="190">
        <f>FE18+FE22+FE27+FE32</f>
        <v>-248.80108796480019</v>
      </c>
      <c r="FF17" s="190">
        <f t="shared" si="142"/>
        <v>790.39357669188257</v>
      </c>
      <c r="FG17" s="190">
        <f t="shared" si="142"/>
        <v>-267.63244604833352</v>
      </c>
      <c r="FH17" s="190">
        <f t="shared" si="142"/>
        <v>177.68241357928687</v>
      </c>
      <c r="FI17" s="190">
        <f t="shared" si="142"/>
        <v>199.33403971666513</v>
      </c>
      <c r="FJ17" s="190">
        <f t="shared" si="142"/>
        <v>-45.003347993332397</v>
      </c>
      <c r="FK17" s="190">
        <f t="shared" si="142"/>
        <v>-118.67569469461441</v>
      </c>
      <c r="FL17" s="190">
        <f t="shared" ref="FL17:FM17" si="143">FL18+FL22+FL27+FL32</f>
        <v>146.72476221666648</v>
      </c>
      <c r="FM17" s="190">
        <f t="shared" si="143"/>
        <v>-40.667576273334063</v>
      </c>
      <c r="FN17" s="190">
        <f t="shared" ref="FN17" si="144">FN18+FN22+FN27+FN32</f>
        <v>146.65079972654328</v>
      </c>
      <c r="FO17" s="190">
        <f t="shared" ref="FO17" si="145">FO18+FO22+FO27+FO32</f>
        <v>217.75069569666624</v>
      </c>
      <c r="FP17" s="190">
        <f t="shared" ref="FP17" si="146">FP18+FP22+FP27+FP32</f>
        <v>-225.98317888999975</v>
      </c>
      <c r="FQ17" s="190">
        <f t="shared" ref="FQ17:FR17" si="147">FQ18+FQ22+FQ27+FQ32</f>
        <v>549.15834408933301</v>
      </c>
      <c r="FR17" s="190">
        <f t="shared" si="147"/>
        <v>74.330807686668066</v>
      </c>
      <c r="FS17" s="190">
        <f t="shared" ref="FS17" si="148">FS18+FS22+FS27+FS32</f>
        <v>-157.30080396533464</v>
      </c>
      <c r="FT17" s="190">
        <f t="shared" ref="FT17" si="149">FT18+FT22+FT27+FT32</f>
        <v>747.82857032666641</v>
      </c>
      <c r="FU17" s="190">
        <f t="shared" ref="FU17:FV17" si="150">FU18+FU22+FU27+FU32</f>
        <v>273.74379314901762</v>
      </c>
      <c r="FV17" s="190">
        <f t="shared" si="150"/>
        <v>-47.536156104665594</v>
      </c>
      <c r="FW17" s="190">
        <f t="shared" ref="FW17" si="151">FW18+FW22+FW27+FW32</f>
        <v>107.92274766755685</v>
      </c>
    </row>
    <row r="18" spans="2:179">
      <c r="B18" s="185">
        <v>21</v>
      </c>
      <c r="C18" s="178" t="s">
        <v>86</v>
      </c>
      <c r="D18" s="180">
        <f t="shared" ref="D18:BJ18" si="152">+SUM(D19:D21)</f>
        <v>1259.6139352888488</v>
      </c>
      <c r="E18" s="180">
        <f t="shared" si="152"/>
        <v>1404.3864541146884</v>
      </c>
      <c r="F18" s="180">
        <f t="shared" si="152"/>
        <v>470.13623170480122</v>
      </c>
      <c r="G18" s="180">
        <f t="shared" si="152"/>
        <v>-261.18029722476763</v>
      </c>
      <c r="H18" s="180">
        <f>+SUM(H19:H21)</f>
        <v>47.117163760000039</v>
      </c>
      <c r="I18" s="180">
        <f t="shared" si="152"/>
        <v>-79.567416550000019</v>
      </c>
      <c r="J18" s="180">
        <f t="shared" si="152"/>
        <v>417.64623923300036</v>
      </c>
      <c r="K18" s="180">
        <f t="shared" si="152"/>
        <v>1593.8047533998556</v>
      </c>
      <c r="L18" s="180">
        <f t="shared" si="39"/>
        <v>-143.88917583139869</v>
      </c>
      <c r="M18" s="180">
        <f t="shared" si="11"/>
        <v>1079.1875163762147</v>
      </c>
      <c r="N18" s="180">
        <f t="shared" si="152"/>
        <v>216.3097503754685</v>
      </c>
      <c r="O18" s="180">
        <f t="shared" si="152"/>
        <v>169.88918324000002</v>
      </c>
      <c r="P18" s="180">
        <f t="shared" si="152"/>
        <v>258.02449545000002</v>
      </c>
      <c r="Q18" s="180">
        <f t="shared" si="152"/>
        <v>615.39050622338004</v>
      </c>
      <c r="R18" s="180">
        <f t="shared" si="152"/>
        <v>444.47001008000007</v>
      </c>
      <c r="S18" s="180">
        <f t="shared" si="152"/>
        <v>427.26382668667799</v>
      </c>
      <c r="T18" s="180">
        <f t="shared" si="152"/>
        <v>297.77404467999997</v>
      </c>
      <c r="U18" s="180">
        <f t="shared" si="152"/>
        <v>234.87857266801029</v>
      </c>
      <c r="V18" s="180">
        <f t="shared" si="152"/>
        <v>250.19690784000005</v>
      </c>
      <c r="W18" s="180">
        <f t="shared" si="152"/>
        <v>138.75685827109973</v>
      </c>
      <c r="X18" s="180">
        <f t="shared" si="152"/>
        <v>-5.8291208333204594</v>
      </c>
      <c r="Y18" s="180">
        <f t="shared" si="152"/>
        <v>87.011586427021896</v>
      </c>
      <c r="Z18" s="180">
        <f t="shared" si="152"/>
        <v>-0.23112433809547639</v>
      </c>
      <c r="AA18" s="180">
        <f t="shared" si="152"/>
        <v>-66.543308436672206</v>
      </c>
      <c r="AB18" s="180">
        <f t="shared" si="152"/>
        <v>-63.969083890000007</v>
      </c>
      <c r="AC18" s="180">
        <f t="shared" si="152"/>
        <v>-130.43678055999999</v>
      </c>
      <c r="AD18" s="180">
        <f t="shared" si="152"/>
        <v>378.81826210999998</v>
      </c>
      <c r="AE18" s="180">
        <f t="shared" si="152"/>
        <v>-88.774923969999946</v>
      </c>
      <c r="AF18" s="180">
        <f t="shared" si="152"/>
        <v>-55.578566670000001</v>
      </c>
      <c r="AG18" s="180">
        <f t="shared" si="152"/>
        <v>-187.34760771000001</v>
      </c>
      <c r="AH18" s="180">
        <f t="shared" si="152"/>
        <v>120.67273977000001</v>
      </c>
      <c r="AI18" s="180">
        <f t="shared" si="152"/>
        <v>-206.79521452999998</v>
      </c>
      <c r="AJ18" s="180">
        <f t="shared" si="152"/>
        <v>-71.209149010000004</v>
      </c>
      <c r="AK18" s="180">
        <f t="shared" si="152"/>
        <v>77.764207219999989</v>
      </c>
      <c r="AL18" s="180">
        <f t="shared" si="152"/>
        <v>430.1207756</v>
      </c>
      <c r="AM18" s="180">
        <f t="shared" si="152"/>
        <v>-204.52770539999995</v>
      </c>
      <c r="AN18" s="180">
        <f t="shared" si="152"/>
        <v>86.491131249999967</v>
      </c>
      <c r="AO18" s="180">
        <f t="shared" si="152"/>
        <v>105.56203778300039</v>
      </c>
      <c r="AP18" s="180">
        <f t="shared" si="152"/>
        <v>256.61083866035341</v>
      </c>
      <c r="AQ18" s="180">
        <f t="shared" si="152"/>
        <v>36.692141392078405</v>
      </c>
      <c r="AR18" s="180">
        <f t="shared" si="152"/>
        <v>247.30836660303052</v>
      </c>
      <c r="AS18" s="180">
        <f t="shared" si="152"/>
        <v>1053.1934067443931</v>
      </c>
      <c r="AT18" s="180">
        <f>+SUM(AT19:AT21)</f>
        <v>-501.76343325000005</v>
      </c>
      <c r="AU18" s="180">
        <f t="shared" ref="AU18:AW18" si="153">+SUM(AU19:AU21)</f>
        <v>131.17845108367354</v>
      </c>
      <c r="AV18" s="180">
        <f t="shared" si="153"/>
        <v>49.143480228470025</v>
      </c>
      <c r="AW18" s="180">
        <f t="shared" si="153"/>
        <v>177.55232610645777</v>
      </c>
      <c r="AX18" s="180">
        <f t="shared" si="14"/>
        <v>48.794809557620709</v>
      </c>
      <c r="AY18" s="180">
        <f t="shared" si="15"/>
        <v>40.708558698717326</v>
      </c>
      <c r="AZ18" s="180">
        <f t="shared" si="16"/>
        <v>324.96902340987702</v>
      </c>
      <c r="BA18" s="180">
        <f t="shared" si="17"/>
        <v>664.71512470999983</v>
      </c>
      <c r="BB18" s="180">
        <f t="shared" si="18"/>
        <v>408.80480798035074</v>
      </c>
      <c r="BC18" s="180">
        <f t="shared" si="152"/>
        <v>133.1550258944259</v>
      </c>
      <c r="BD18" s="180">
        <f t="shared" si="152"/>
        <v>16.577362221042591</v>
      </c>
      <c r="BE18" s="180">
        <f t="shared" si="152"/>
        <v>66.577362260000001</v>
      </c>
      <c r="BF18" s="180">
        <f t="shared" si="152"/>
        <v>65.08789277999999</v>
      </c>
      <c r="BG18" s="180">
        <f t="shared" si="152"/>
        <v>172.48999621000002</v>
      </c>
      <c r="BH18" s="180">
        <f t="shared" si="152"/>
        <v>-67.688705749999997</v>
      </c>
      <c r="BI18" s="180">
        <f t="shared" si="152"/>
        <v>109.18704125999999</v>
      </c>
      <c r="BJ18" s="180">
        <f t="shared" si="152"/>
        <v>41.813394250000016</v>
      </c>
      <c r="BK18" s="180">
        <f t="shared" ref="BK18:DV18" si="154">+SUM(BK19:BK21)</f>
        <v>107.02405994</v>
      </c>
      <c r="BL18" s="180">
        <f t="shared" si="154"/>
        <v>341.57236225999998</v>
      </c>
      <c r="BM18" s="180">
        <f t="shared" si="154"/>
        <v>91.572362260000006</v>
      </c>
      <c r="BN18" s="180">
        <f t="shared" si="154"/>
        <v>182.24578170338009</v>
      </c>
      <c r="BO18" s="180">
        <f t="shared" si="154"/>
        <v>116.84139792000001</v>
      </c>
      <c r="BP18" s="180">
        <f t="shared" si="154"/>
        <v>83.401643750000005</v>
      </c>
      <c r="BQ18" s="180">
        <f t="shared" si="154"/>
        <v>244.22696841000001</v>
      </c>
      <c r="BR18" s="180">
        <f t="shared" si="154"/>
        <v>114.15598763667799</v>
      </c>
      <c r="BS18" s="180">
        <f t="shared" si="154"/>
        <v>183.24585377</v>
      </c>
      <c r="BT18" s="180">
        <f t="shared" si="154"/>
        <v>129.86198527999997</v>
      </c>
      <c r="BU18" s="180">
        <f t="shared" si="154"/>
        <v>94.778444680000007</v>
      </c>
      <c r="BV18" s="180">
        <f t="shared" si="154"/>
        <v>83</v>
      </c>
      <c r="BW18" s="180">
        <f t="shared" si="154"/>
        <v>119.9956</v>
      </c>
      <c r="BX18" s="180">
        <f t="shared" si="154"/>
        <v>-4.9375</v>
      </c>
      <c r="BY18" s="180">
        <f t="shared" si="154"/>
        <v>78.581498409999995</v>
      </c>
      <c r="BZ18" s="180">
        <f t="shared" si="154"/>
        <v>161.2345742580103</v>
      </c>
      <c r="CA18" s="180">
        <f t="shared" si="154"/>
        <v>93.206046889999996</v>
      </c>
      <c r="CB18" s="180">
        <f t="shared" si="154"/>
        <v>-63.022166669999997</v>
      </c>
      <c r="CC18" s="180">
        <f t="shared" si="154"/>
        <v>220.01302762</v>
      </c>
      <c r="CD18" s="180">
        <f t="shared" si="154"/>
        <v>60.501313189999998</v>
      </c>
      <c r="CE18" s="180">
        <f t="shared" si="154"/>
        <v>0</v>
      </c>
      <c r="CF18" s="180">
        <f t="shared" si="154"/>
        <v>78.25554508109974</v>
      </c>
      <c r="CG18" s="180">
        <f t="shared" si="154"/>
        <v>-4.9375</v>
      </c>
      <c r="CH18" s="180">
        <f t="shared" si="154"/>
        <v>-0.15833333443794828</v>
      </c>
      <c r="CI18" s="180">
        <f t="shared" si="154"/>
        <v>-0.73328749888250966</v>
      </c>
      <c r="CJ18" s="180">
        <f t="shared" si="154"/>
        <v>-5.0243430566880107</v>
      </c>
      <c r="CK18" s="180">
        <f t="shared" si="154"/>
        <v>29.59502670047344</v>
      </c>
      <c r="CL18" s="180">
        <f t="shared" si="154"/>
        <v>62.440902783236467</v>
      </c>
      <c r="CM18" s="180">
        <f t="shared" si="154"/>
        <v>-49.331041008095475</v>
      </c>
      <c r="CN18" s="180">
        <f t="shared" si="154"/>
        <v>-50.296333329999996</v>
      </c>
      <c r="CO18" s="180">
        <f t="shared" si="154"/>
        <v>99.396249999999995</v>
      </c>
      <c r="CP18" s="180">
        <f t="shared" si="154"/>
        <v>-45.004166659999996</v>
      </c>
      <c r="CQ18" s="180">
        <f t="shared" si="154"/>
        <v>328</v>
      </c>
      <c r="CR18" s="180">
        <f t="shared" si="154"/>
        <v>-349.53914177667218</v>
      </c>
      <c r="CS18" s="180">
        <f t="shared" si="154"/>
        <v>-11.070833340000007</v>
      </c>
      <c r="CT18" s="180">
        <f t="shared" si="154"/>
        <v>-51.258677360000007</v>
      </c>
      <c r="CU18" s="180">
        <f t="shared" si="154"/>
        <v>-1.639573189999993</v>
      </c>
      <c r="CV18" s="180">
        <f t="shared" si="154"/>
        <v>-49.97999999999999</v>
      </c>
      <c r="CW18" s="180">
        <f t="shared" si="154"/>
        <v>-50.488891670000001</v>
      </c>
      <c r="CX18" s="180">
        <f t="shared" si="154"/>
        <v>-29.967888889999998</v>
      </c>
      <c r="CY18" s="180">
        <f t="shared" si="154"/>
        <v>0</v>
      </c>
      <c r="CZ18" s="180">
        <f t="shared" si="154"/>
        <v>0</v>
      </c>
      <c r="DA18" s="180">
        <f t="shared" si="154"/>
        <v>378.81826210999998</v>
      </c>
      <c r="DB18" s="180">
        <f t="shared" si="154"/>
        <v>-20.135333329999998</v>
      </c>
      <c r="DC18" s="180">
        <f t="shared" si="154"/>
        <v>-68.639590639999952</v>
      </c>
      <c r="DD18" s="180">
        <f t="shared" si="154"/>
        <v>0</v>
      </c>
      <c r="DE18" s="180">
        <f t="shared" si="154"/>
        <v>0.192222220000005</v>
      </c>
      <c r="DF18" s="180">
        <f t="shared" si="154"/>
        <v>-30.925638889999995</v>
      </c>
      <c r="DG18" s="180">
        <f t="shared" si="154"/>
        <v>-24.845150000000004</v>
      </c>
      <c r="DH18" s="180">
        <f t="shared" si="154"/>
        <v>0</v>
      </c>
      <c r="DI18" s="180">
        <f t="shared" si="154"/>
        <v>-11.437607710000002</v>
      </c>
      <c r="DJ18" s="180">
        <f t="shared" si="154"/>
        <v>-175.91</v>
      </c>
      <c r="DK18" s="180">
        <f t="shared" si="154"/>
        <v>240</v>
      </c>
      <c r="DL18" s="180">
        <f t="shared" si="154"/>
        <v>20.959400289999998</v>
      </c>
      <c r="DM18" s="180">
        <f t="shared" si="154"/>
        <v>-140.28666052</v>
      </c>
      <c r="DN18" s="180">
        <f t="shared" si="154"/>
        <v>-100.50808333000001</v>
      </c>
      <c r="DO18" s="180">
        <f t="shared" si="154"/>
        <v>-345.88713119999994</v>
      </c>
      <c r="DP18" s="180">
        <f t="shared" si="154"/>
        <v>239.6</v>
      </c>
      <c r="DQ18" s="180">
        <f t="shared" si="154"/>
        <v>0</v>
      </c>
      <c r="DR18" s="180">
        <f t="shared" si="154"/>
        <v>-71.209149010000004</v>
      </c>
      <c r="DS18" s="180">
        <f t="shared" si="154"/>
        <v>0</v>
      </c>
      <c r="DT18" s="180">
        <f t="shared" si="154"/>
        <v>0</v>
      </c>
      <c r="DU18" s="180">
        <f t="shared" si="154"/>
        <v>75.205766670000003</v>
      </c>
      <c r="DV18" s="180">
        <f t="shared" si="154"/>
        <v>2.5584405499999887</v>
      </c>
      <c r="DW18" s="180">
        <f t="shared" ref="DW18:ER18" si="155">+SUM(DW19:DW21)</f>
        <v>-180.43365555000003</v>
      </c>
      <c r="DX18" s="180">
        <f t="shared" si="155"/>
        <v>100</v>
      </c>
      <c r="DY18" s="180">
        <f t="shared" si="155"/>
        <v>510.55443115000003</v>
      </c>
      <c r="DZ18" s="180">
        <f t="shared" si="155"/>
        <v>-295.33943749999997</v>
      </c>
      <c r="EA18" s="180">
        <f t="shared" si="155"/>
        <v>-301.95745261999997</v>
      </c>
      <c r="EB18" s="180">
        <f t="shared" si="155"/>
        <v>392.76918472</v>
      </c>
      <c r="EC18" s="180">
        <f t="shared" si="155"/>
        <v>-43.138750000000002</v>
      </c>
      <c r="ED18" s="180">
        <f t="shared" si="155"/>
        <v>-157.03639818000002</v>
      </c>
      <c r="EE18" s="180">
        <f t="shared" si="155"/>
        <v>286.66627943000003</v>
      </c>
      <c r="EF18" s="180">
        <f t="shared" si="155"/>
        <v>72.816157770000046</v>
      </c>
      <c r="EG18" s="180">
        <f t="shared" si="155"/>
        <v>27.680831370000277</v>
      </c>
      <c r="EH18" s="180">
        <f t="shared" si="155"/>
        <v>5.0650486430000399</v>
      </c>
      <c r="EI18" s="180">
        <f t="shared" si="155"/>
        <v>-2.5274789499999883</v>
      </c>
      <c r="EJ18" s="180">
        <f t="shared" si="155"/>
        <v>343.40976016035336</v>
      </c>
      <c r="EK18" s="180">
        <f t="shared" si="155"/>
        <v>-84.271442549999961</v>
      </c>
      <c r="EL18" s="180">
        <f t="shared" si="155"/>
        <v>123.06644491902594</v>
      </c>
      <c r="EM18" s="180">
        <f t="shared" si="155"/>
        <v>-159.80303355694753</v>
      </c>
      <c r="EN18" s="180">
        <f t="shared" si="155"/>
        <v>73.428730029999983</v>
      </c>
      <c r="EO18" s="180">
        <f t="shared" si="155"/>
        <v>209.12128898081875</v>
      </c>
      <c r="EP18" s="180">
        <f t="shared" si="155"/>
        <v>-11.330183569999967</v>
      </c>
      <c r="EQ18" s="180">
        <f t="shared" si="155"/>
        <v>49.517261192211762</v>
      </c>
      <c r="ER18" s="180">
        <f t="shared" si="155"/>
        <v>3.2761780389638488</v>
      </c>
      <c r="ES18" s="180">
        <f t="shared" ref="ES18:FK18" si="156">+SUM(ES19:ES21)</f>
        <v>357.70645377992838</v>
      </c>
      <c r="ET18" s="180">
        <f t="shared" si="156"/>
        <v>692.2107749255008</v>
      </c>
      <c r="EU18" s="180">
        <f t="shared" si="156"/>
        <v>-212.22513693000002</v>
      </c>
      <c r="EV18" s="180">
        <f t="shared" si="156"/>
        <v>-14.77162654</v>
      </c>
      <c r="EW18" s="180">
        <f t="shared" si="156"/>
        <v>-274.76666978000003</v>
      </c>
      <c r="EX18" s="180">
        <f t="shared" si="156"/>
        <v>187.83000129527989</v>
      </c>
      <c r="EY18" s="180">
        <f t="shared" si="156"/>
        <v>-1.5673057696529131</v>
      </c>
      <c r="EZ18" s="180">
        <f t="shared" si="156"/>
        <v>-55.084244441953444</v>
      </c>
      <c r="FA18" s="180">
        <f t="shared" si="156"/>
        <v>146.73930934846999</v>
      </c>
      <c r="FB18" s="180">
        <f t="shared" si="156"/>
        <v>10.604588380000024</v>
      </c>
      <c r="FC18" s="180">
        <f t="shared" si="156"/>
        <v>-108.20041749999997</v>
      </c>
      <c r="FD18" s="180">
        <f t="shared" si="156"/>
        <v>-290.73490884000006</v>
      </c>
      <c r="FE18" s="180">
        <f t="shared" si="156"/>
        <v>-77.488141539999987</v>
      </c>
      <c r="FF18" s="180">
        <f t="shared" si="156"/>
        <v>545.77537648645784</v>
      </c>
      <c r="FG18" s="180">
        <f t="shared" si="156"/>
        <v>-27.859489000000011</v>
      </c>
      <c r="FH18" s="180">
        <f t="shared" si="156"/>
        <v>-38.45249007237922</v>
      </c>
      <c r="FI18" s="180">
        <f t="shared" si="156"/>
        <v>115.10678862999994</v>
      </c>
      <c r="FJ18" s="180">
        <f t="shared" si="156"/>
        <v>-129.58633030999999</v>
      </c>
      <c r="FK18" s="180">
        <f t="shared" si="156"/>
        <v>202.19699161871731</v>
      </c>
      <c r="FL18" s="180">
        <f t="shared" ref="FL18:FM18" si="157">+SUM(FL19:FL21)</f>
        <v>-31.902102609999986</v>
      </c>
      <c r="FM18" s="180">
        <f t="shared" si="157"/>
        <v>-65.761405549999978</v>
      </c>
      <c r="FN18" s="180">
        <f t="shared" ref="FN18" si="158">+SUM(FN19:FN21)</f>
        <v>87.337315879877082</v>
      </c>
      <c r="FO18" s="180">
        <f t="shared" ref="FO18" si="159">+SUM(FO19:FO21)</f>
        <v>303.39311307999992</v>
      </c>
      <c r="FP18" s="180">
        <f t="shared" ref="FP18" si="160">+SUM(FP19:FP21)</f>
        <v>-128.54040693000005</v>
      </c>
      <c r="FQ18" s="180">
        <f t="shared" ref="FQ18:FR18" si="161">+SUM(FQ19:FQ21)</f>
        <v>692.38558582999985</v>
      </c>
      <c r="FR18" s="180">
        <f t="shared" si="161"/>
        <v>100.86994580999996</v>
      </c>
      <c r="FS18" s="180">
        <f t="shared" ref="FS18" si="162">+SUM(FS19:FS21)</f>
        <v>-27.493303372000014</v>
      </c>
      <c r="FT18" s="180">
        <f t="shared" ref="FT18" si="163">+SUM(FT19:FT21)</f>
        <v>127.34238965999997</v>
      </c>
      <c r="FU18" s="180">
        <f t="shared" ref="FU18:FV18" si="164">+SUM(FU19:FU21)</f>
        <v>308.95572169235078</v>
      </c>
      <c r="FV18" s="180">
        <f t="shared" si="164"/>
        <v>-46.198890367999979</v>
      </c>
      <c r="FW18" s="180">
        <f t="shared" ref="FW18" si="165">+SUM(FW19:FW21)</f>
        <v>-55.427683908000006</v>
      </c>
    </row>
    <row r="19" spans="2:179">
      <c r="B19" s="186">
        <v>211</v>
      </c>
      <c r="C19" s="187" t="s">
        <v>87</v>
      </c>
      <c r="D19" s="183">
        <f t="shared" ref="D19:D22" si="166">+SUM(BC19:BN19)</f>
        <v>-144.77965011115137</v>
      </c>
      <c r="E19" s="183">
        <f t="shared" ref="E19:E22" si="167">+SUM(BO19:BZ19)</f>
        <v>49.862510524688268</v>
      </c>
      <c r="F19" s="183">
        <f t="shared" ref="F19:F22" si="168">+SUM(CA19:CL19)</f>
        <v>101.9333510048012</v>
      </c>
      <c r="G19" s="183">
        <f t="shared" ref="G19:G22" si="169">+SUM(CM19:CX19)</f>
        <v>-95.265027124767684</v>
      </c>
      <c r="H19" s="183">
        <f t="shared" ref="H19:H21" si="170">+SUM(CY19:DJ19)</f>
        <v>126.03970947999997</v>
      </c>
      <c r="I19" s="183">
        <f t="shared" ref="I19:I22" si="171">+SUM(DK19:DV19)</f>
        <v>255.75750519999997</v>
      </c>
      <c r="J19" s="183">
        <f t="shared" ref="J19:J22" si="172">+SUM(DW19:EH19)</f>
        <v>-128.37819416000008</v>
      </c>
      <c r="K19" s="183">
        <f t="shared" ref="K19:K22" si="173">+SUM(EI19:ET19)</f>
        <v>-5.9969505933332812</v>
      </c>
      <c r="L19" s="183">
        <f t="shared" si="39"/>
        <v>-282.6152729800001</v>
      </c>
      <c r="M19" s="183">
        <f t="shared" si="11"/>
        <v>476.68113837000004</v>
      </c>
      <c r="N19" s="183">
        <f>+SUM(BC19:BE19)</f>
        <v>185.0632587654685</v>
      </c>
      <c r="O19" s="183">
        <f>+SUM(BF19:BH19)</f>
        <v>-187.58044086000001</v>
      </c>
      <c r="P19" s="183">
        <f>+SUM(BI19:BK19)</f>
        <v>-152.26246800999999</v>
      </c>
      <c r="Q19" s="183">
        <f>+SUM(BL19:BN19)</f>
        <v>9.9999999933801131</v>
      </c>
      <c r="R19" s="183">
        <f>+SUM(BO19:BQ19)</f>
        <v>0</v>
      </c>
      <c r="S19" s="183">
        <f>+SUM(BR19:BT19)</f>
        <v>-10.115039993321995</v>
      </c>
      <c r="T19" s="183">
        <f>+SUM(BU19:BW19)</f>
        <v>0</v>
      </c>
      <c r="U19" s="183">
        <f>+SUM(BX19:BZ19)</f>
        <v>59.977550518010261</v>
      </c>
      <c r="V19" s="183">
        <f>+SUM(CA19:CC19)</f>
        <v>-60.044114590000007</v>
      </c>
      <c r="W19" s="183">
        <f>+SUM(CD19:CF19)</f>
        <v>70.000000001099735</v>
      </c>
      <c r="X19" s="183">
        <f>+SUM(CG19:CI19)</f>
        <v>29.615879166679541</v>
      </c>
      <c r="Y19" s="183">
        <f>+SUM(CJ19:CL19)</f>
        <v>62.361586427021919</v>
      </c>
      <c r="Z19" s="183">
        <f>+SUM(CM19:CO19)</f>
        <v>-54.393541008095475</v>
      </c>
      <c r="AA19" s="183">
        <f>+SUM(CP19:CR19)</f>
        <v>-51.079999996672214</v>
      </c>
      <c r="AB19" s="183">
        <f>+SUM(CS19:CU19)</f>
        <v>3.9333333299999964</v>
      </c>
      <c r="AC19" s="183">
        <f>+SUM(CV19:CX19)</f>
        <v>6.2751805500000017</v>
      </c>
      <c r="AD19" s="183">
        <f>+SUM(CY19:DA19)</f>
        <v>187</v>
      </c>
      <c r="AE19" s="183">
        <f>+SUM(DB19:DD19)</f>
        <v>87.044109480000003</v>
      </c>
      <c r="AF19" s="183">
        <f>+SUM(DE19:DG19)</f>
        <v>-124.09440000000001</v>
      </c>
      <c r="AG19" s="183">
        <f>+SUM(DH19:DJ19)</f>
        <v>-23.909999999999997</v>
      </c>
      <c r="AH19" s="183">
        <f>+SUM(DK19:DM19)</f>
        <v>121.88510862000001</v>
      </c>
      <c r="AI19" s="183">
        <f>+SUM(DN19:DP19)</f>
        <v>73.14631891999997</v>
      </c>
      <c r="AJ19" s="183">
        <f>+SUM(DQ19:DS19)</f>
        <v>-21.209149010000001</v>
      </c>
      <c r="AK19" s="183">
        <f>+SUM(DT19:DV19)</f>
        <v>81.935226669999992</v>
      </c>
      <c r="AL19" s="183">
        <f>+SUM(DW19:DY19)</f>
        <v>181.33314444999996</v>
      </c>
      <c r="AM19" s="183">
        <f>+SUM(DZ19:EB19)</f>
        <v>75.413828050000006</v>
      </c>
      <c r="AN19" s="183">
        <f>+SUM(EC19:EE19)</f>
        <v>-172.43433333000007</v>
      </c>
      <c r="AO19" s="183">
        <f>+SUM(EF19:EH19)</f>
        <v>-212.69083332999998</v>
      </c>
      <c r="AP19" s="183">
        <f>+SUM(EI19:EK19)</f>
        <v>-291.40746621</v>
      </c>
      <c r="AQ19" s="183">
        <f>+SUM(EL19:EN19)</f>
        <v>16.764399109999985</v>
      </c>
      <c r="AR19" s="183">
        <f>+SUM(EO19:EQ19)</f>
        <v>177.81907192666668</v>
      </c>
      <c r="AS19" s="183">
        <f>+SUM(ER19:ET19)</f>
        <v>90.827044580000035</v>
      </c>
      <c r="AT19" s="183">
        <f t="shared" ref="AT19:AT24" si="174">+SUM(EU19:EW19)</f>
        <v>-251.40018365000003</v>
      </c>
      <c r="AU19" s="183">
        <f t="shared" ref="AU19:AU24" si="175">+SUM(EX19:EZ19)</f>
        <v>-88.082751220000006</v>
      </c>
      <c r="AV19" s="183">
        <f t="shared" ref="AV19:AV24" si="176">+SUM(FA19:FC19)</f>
        <v>-0.58985122000000001</v>
      </c>
      <c r="AW19" s="183">
        <f t="shared" ref="AW19:AW24" si="177">+SUM(FD19:FF19)</f>
        <v>57.457513109999994</v>
      </c>
      <c r="AX19" s="183">
        <f t="shared" si="14"/>
        <v>95.514705700000007</v>
      </c>
      <c r="AY19" s="183">
        <f t="shared" si="15"/>
        <v>-0.86172593999998526</v>
      </c>
      <c r="AZ19" s="183">
        <f t="shared" si="16"/>
        <v>-165</v>
      </c>
      <c r="BA19" s="183">
        <f t="shared" si="17"/>
        <v>547.02815860999999</v>
      </c>
      <c r="BB19" s="183">
        <f t="shared" si="18"/>
        <v>0</v>
      </c>
      <c r="BC19" s="184">
        <f>+BC11</f>
        <v>35.063258764425903</v>
      </c>
      <c r="BD19" s="184">
        <f t="shared" ref="BD19:DO19" si="178">+BD11</f>
        <v>150.00000000104259</v>
      </c>
      <c r="BE19" s="184">
        <f t="shared" si="178"/>
        <v>0</v>
      </c>
      <c r="BF19" s="184">
        <f t="shared" si="178"/>
        <v>-31.2306068</v>
      </c>
      <c r="BG19" s="184">
        <f t="shared" si="178"/>
        <v>-4.08736605</v>
      </c>
      <c r="BH19" s="184">
        <f t="shared" si="178"/>
        <v>-152.26246800999999</v>
      </c>
      <c r="BI19" s="184">
        <f t="shared" si="178"/>
        <v>0</v>
      </c>
      <c r="BJ19" s="184">
        <f t="shared" si="178"/>
        <v>-152.26246800999999</v>
      </c>
      <c r="BK19" s="184">
        <f t="shared" si="178"/>
        <v>0</v>
      </c>
      <c r="BL19" s="184">
        <f t="shared" si="178"/>
        <v>0</v>
      </c>
      <c r="BM19" s="184">
        <f t="shared" si="178"/>
        <v>0</v>
      </c>
      <c r="BN19" s="184">
        <f t="shared" si="178"/>
        <v>9.9999999933801131</v>
      </c>
      <c r="BO19" s="184">
        <f t="shared" si="178"/>
        <v>0</v>
      </c>
      <c r="BP19" s="184">
        <f t="shared" si="178"/>
        <v>0</v>
      </c>
      <c r="BQ19" s="184">
        <f t="shared" si="178"/>
        <v>0</v>
      </c>
      <c r="BR19" s="184">
        <f t="shared" si="178"/>
        <v>2.9293333366780061</v>
      </c>
      <c r="BS19" s="184">
        <f t="shared" si="178"/>
        <v>0</v>
      </c>
      <c r="BT19" s="184">
        <f t="shared" si="178"/>
        <v>-13.044373330000001</v>
      </c>
      <c r="BU19" s="184">
        <f t="shared" si="178"/>
        <v>0</v>
      </c>
      <c r="BV19" s="184">
        <f t="shared" si="178"/>
        <v>0</v>
      </c>
      <c r="BW19" s="184">
        <f t="shared" si="178"/>
        <v>0</v>
      </c>
      <c r="BX19" s="184">
        <f t="shared" si="178"/>
        <v>0</v>
      </c>
      <c r="BY19" s="184">
        <f t="shared" si="178"/>
        <v>0</v>
      </c>
      <c r="BZ19" s="184">
        <f t="shared" si="178"/>
        <v>59.977550518010261</v>
      </c>
      <c r="CA19" s="184">
        <f t="shared" si="178"/>
        <v>-50.044114590000007</v>
      </c>
      <c r="CB19" s="184">
        <f t="shared" si="178"/>
        <v>-10</v>
      </c>
      <c r="CC19" s="184">
        <f t="shared" si="178"/>
        <v>0</v>
      </c>
      <c r="CD19" s="184">
        <f t="shared" si="178"/>
        <v>0</v>
      </c>
      <c r="CE19" s="184">
        <f t="shared" si="178"/>
        <v>0</v>
      </c>
      <c r="CF19" s="184">
        <f t="shared" si="178"/>
        <v>70.000000001099735</v>
      </c>
      <c r="CG19" s="184">
        <f t="shared" si="178"/>
        <v>0</v>
      </c>
      <c r="CH19" s="184">
        <f t="shared" si="178"/>
        <v>29.936666665562051</v>
      </c>
      <c r="CI19" s="184">
        <f t="shared" si="178"/>
        <v>-0.32078749888250968</v>
      </c>
      <c r="CJ19" s="184">
        <f t="shared" si="178"/>
        <v>-8.6843056688010734E-2</v>
      </c>
      <c r="CK19" s="184">
        <f t="shared" si="178"/>
        <v>49.59502670047344</v>
      </c>
      <c r="CL19" s="184">
        <f t="shared" si="178"/>
        <v>12.85340278323649</v>
      </c>
      <c r="CM19" s="184">
        <f t="shared" si="178"/>
        <v>-44.393541008095475</v>
      </c>
      <c r="CN19" s="184">
        <f t="shared" si="178"/>
        <v>0</v>
      </c>
      <c r="CO19" s="184">
        <f t="shared" si="178"/>
        <v>-10</v>
      </c>
      <c r="CP19" s="184">
        <f t="shared" si="178"/>
        <v>0</v>
      </c>
      <c r="CQ19" s="184">
        <f t="shared" si="178"/>
        <v>-10</v>
      </c>
      <c r="CR19" s="184">
        <f t="shared" si="178"/>
        <v>-41.079999996672214</v>
      </c>
      <c r="CS19" s="184">
        <f t="shared" si="178"/>
        <v>-46.066666670000004</v>
      </c>
      <c r="CT19" s="184">
        <f t="shared" si="178"/>
        <v>0</v>
      </c>
      <c r="CU19" s="184">
        <f t="shared" si="178"/>
        <v>50</v>
      </c>
      <c r="CV19" s="184">
        <f t="shared" si="178"/>
        <v>0</v>
      </c>
      <c r="CW19" s="184">
        <f t="shared" si="178"/>
        <v>0</v>
      </c>
      <c r="CX19" s="184">
        <f t="shared" si="178"/>
        <v>6.2751805500000017</v>
      </c>
      <c r="CY19" s="184">
        <f t="shared" si="178"/>
        <v>0</v>
      </c>
      <c r="CZ19" s="184">
        <f t="shared" si="178"/>
        <v>0</v>
      </c>
      <c r="DA19" s="184">
        <f t="shared" si="178"/>
        <v>187</v>
      </c>
      <c r="DB19" s="184">
        <f t="shared" si="178"/>
        <v>-20.135333329999998</v>
      </c>
      <c r="DC19" s="184">
        <f t="shared" si="178"/>
        <v>107.17944281</v>
      </c>
      <c r="DD19" s="184">
        <f t="shared" si="178"/>
        <v>0</v>
      </c>
      <c r="DE19" s="184">
        <f t="shared" si="178"/>
        <v>0</v>
      </c>
      <c r="DF19" s="184">
        <f t="shared" si="178"/>
        <v>-60.386749999999999</v>
      </c>
      <c r="DG19" s="184">
        <f t="shared" si="178"/>
        <v>-63.707650000000001</v>
      </c>
      <c r="DH19" s="184">
        <f t="shared" si="178"/>
        <v>0</v>
      </c>
      <c r="DI19" s="184">
        <f t="shared" si="178"/>
        <v>17</v>
      </c>
      <c r="DJ19" s="184">
        <f t="shared" si="178"/>
        <v>-40.909999999999997</v>
      </c>
      <c r="DK19" s="184">
        <f t="shared" si="178"/>
        <v>240</v>
      </c>
      <c r="DL19" s="184">
        <f t="shared" si="178"/>
        <v>20.959400289999998</v>
      </c>
      <c r="DM19" s="184">
        <f t="shared" si="178"/>
        <v>-139.07429167000001</v>
      </c>
      <c r="DN19" s="184">
        <f t="shared" si="178"/>
        <v>-100.50808333000001</v>
      </c>
      <c r="DO19" s="184">
        <f t="shared" si="178"/>
        <v>-65.945597750000005</v>
      </c>
      <c r="DP19" s="184">
        <f t="shared" ref="DP19:FS19" si="179">+DP11</f>
        <v>239.6</v>
      </c>
      <c r="DQ19" s="184">
        <f t="shared" si="179"/>
        <v>0</v>
      </c>
      <c r="DR19" s="184">
        <f t="shared" si="179"/>
        <v>-21.209149010000001</v>
      </c>
      <c r="DS19" s="184">
        <f t="shared" si="179"/>
        <v>0</v>
      </c>
      <c r="DT19" s="184">
        <f t="shared" si="179"/>
        <v>0</v>
      </c>
      <c r="DU19" s="184">
        <f t="shared" si="179"/>
        <v>75.205766670000003</v>
      </c>
      <c r="DV19" s="184">
        <f t="shared" si="179"/>
        <v>6.7294599999999889</v>
      </c>
      <c r="DW19" s="184">
        <f t="shared" si="179"/>
        <v>-180.43365555000003</v>
      </c>
      <c r="DX19" s="184">
        <f t="shared" si="179"/>
        <v>100</v>
      </c>
      <c r="DY19" s="184">
        <f t="shared" si="179"/>
        <v>261.76679999999999</v>
      </c>
      <c r="DZ19" s="184">
        <f t="shared" si="179"/>
        <v>-295.33943749999997</v>
      </c>
      <c r="EA19" s="184">
        <f t="shared" si="179"/>
        <v>-22.015919170000011</v>
      </c>
      <c r="EB19" s="184">
        <f t="shared" si="179"/>
        <v>392.76918472</v>
      </c>
      <c r="EC19" s="184">
        <f t="shared" si="179"/>
        <v>39.861249999999998</v>
      </c>
      <c r="ED19" s="184">
        <f t="shared" si="179"/>
        <v>-310.98308333000006</v>
      </c>
      <c r="EE19" s="184">
        <f t="shared" si="179"/>
        <v>98.6875</v>
      </c>
      <c r="EF19" s="184">
        <f t="shared" si="179"/>
        <v>0</v>
      </c>
      <c r="EG19" s="184">
        <f t="shared" si="179"/>
        <v>-106.19125</v>
      </c>
      <c r="EH19" s="184">
        <f t="shared" si="179"/>
        <v>-106.49958332999999</v>
      </c>
      <c r="EI19" s="184">
        <f t="shared" si="179"/>
        <v>-353.5</v>
      </c>
      <c r="EJ19" s="184">
        <f t="shared" si="179"/>
        <v>98.145233789999992</v>
      </c>
      <c r="EK19" s="184">
        <f t="shared" si="179"/>
        <v>-36.052700000000002</v>
      </c>
      <c r="EL19" s="184">
        <f t="shared" si="179"/>
        <v>106.87967</v>
      </c>
      <c r="EM19" s="184">
        <f t="shared" si="179"/>
        <v>-152.03486362000001</v>
      </c>
      <c r="EN19" s="184">
        <f t="shared" si="179"/>
        <v>61.919592729999991</v>
      </c>
      <c r="EO19" s="184">
        <f t="shared" si="179"/>
        <v>47.320062649999997</v>
      </c>
      <c r="EP19" s="184">
        <f t="shared" si="179"/>
        <v>42.962915290000005</v>
      </c>
      <c r="EQ19" s="184">
        <f t="shared" si="179"/>
        <v>87.536093986666685</v>
      </c>
      <c r="ER19" s="184">
        <f t="shared" si="179"/>
        <v>-256.35884642000002</v>
      </c>
      <c r="ES19" s="184">
        <f t="shared" si="179"/>
        <v>3.9320475100000003</v>
      </c>
      <c r="ET19" s="184">
        <f t="shared" si="179"/>
        <v>343.25384349000007</v>
      </c>
      <c r="EU19" s="184">
        <f t="shared" si="179"/>
        <v>-197.23508500000003</v>
      </c>
      <c r="EV19" s="184">
        <f t="shared" si="179"/>
        <v>51.292833220000006</v>
      </c>
      <c r="EW19" s="184">
        <f t="shared" si="179"/>
        <v>-105.45793187</v>
      </c>
      <c r="EX19" s="184">
        <f t="shared" si="179"/>
        <v>-53.269366670000004</v>
      </c>
      <c r="EY19" s="184">
        <f t="shared" si="179"/>
        <v>-13.954059060000001</v>
      </c>
      <c r="EZ19" s="184">
        <f t="shared" si="179"/>
        <v>-20.85932549</v>
      </c>
      <c r="FA19" s="184">
        <f t="shared" si="179"/>
        <v>0</v>
      </c>
      <c r="FB19" s="184">
        <f t="shared" si="179"/>
        <v>-0.58985122000000001</v>
      </c>
      <c r="FC19" s="184">
        <f t="shared" si="179"/>
        <v>0</v>
      </c>
      <c r="FD19" s="184">
        <f t="shared" si="179"/>
        <v>-5.4048153000000001</v>
      </c>
      <c r="FE19" s="184">
        <f t="shared" si="179"/>
        <v>-0.95023446999999994</v>
      </c>
      <c r="FF19" s="184">
        <f t="shared" si="179"/>
        <v>63.812562879999994</v>
      </c>
      <c r="FG19" s="184">
        <f t="shared" si="179"/>
        <v>0</v>
      </c>
      <c r="FH19" s="184">
        <f t="shared" si="179"/>
        <v>0</v>
      </c>
      <c r="FI19" s="184">
        <f t="shared" si="179"/>
        <v>95.514705700000007</v>
      </c>
      <c r="FJ19" s="184">
        <f t="shared" si="179"/>
        <v>0</v>
      </c>
      <c r="FK19" s="184">
        <f t="shared" si="179"/>
        <v>0</v>
      </c>
      <c r="FL19" s="184">
        <f t="shared" si="179"/>
        <v>-0.86172593999998526</v>
      </c>
      <c r="FM19" s="184">
        <f t="shared" si="179"/>
        <v>0</v>
      </c>
      <c r="FN19" s="184">
        <f t="shared" si="179"/>
        <v>0</v>
      </c>
      <c r="FO19" s="184">
        <f t="shared" si="179"/>
        <v>-165</v>
      </c>
      <c r="FP19" s="184">
        <f t="shared" si="179"/>
        <v>197.02815861000002</v>
      </c>
      <c r="FQ19" s="184">
        <f t="shared" si="179"/>
        <v>190</v>
      </c>
      <c r="FR19" s="184">
        <f t="shared" si="179"/>
        <v>160</v>
      </c>
      <c r="FS19" s="184">
        <f t="shared" si="179"/>
        <v>0</v>
      </c>
      <c r="FT19" s="184">
        <f t="shared" ref="FT19" si="180">+FT11</f>
        <v>0</v>
      </c>
      <c r="FU19" s="184">
        <f t="shared" ref="FU19:FV19" si="181">+FU11</f>
        <v>0</v>
      </c>
      <c r="FV19" s="184">
        <f t="shared" si="181"/>
        <v>-200</v>
      </c>
      <c r="FW19" s="184">
        <f t="shared" ref="FW19" si="182">+FW11</f>
        <v>-192.88166666999999</v>
      </c>
    </row>
    <row r="20" spans="2:179">
      <c r="B20" s="186">
        <v>212</v>
      </c>
      <c r="C20" s="187" t="s">
        <v>88</v>
      </c>
      <c r="D20" s="183">
        <f t="shared" si="166"/>
        <v>1404.3935854000001</v>
      </c>
      <c r="E20" s="183">
        <f t="shared" si="167"/>
        <v>1354.52394359</v>
      </c>
      <c r="F20" s="183">
        <f t="shared" si="168"/>
        <v>368.20288070000004</v>
      </c>
      <c r="G20" s="183">
        <f t="shared" si="169"/>
        <v>-165.91527009999996</v>
      </c>
      <c r="H20" s="183">
        <f t="shared" si="170"/>
        <v>-78.922545719999931</v>
      </c>
      <c r="I20" s="183">
        <f t="shared" si="171"/>
        <v>-335.32492174999999</v>
      </c>
      <c r="J20" s="183">
        <f t="shared" si="172"/>
        <v>546.02443339300044</v>
      </c>
      <c r="K20" s="183">
        <f t="shared" si="173"/>
        <v>1599.8017039931888</v>
      </c>
      <c r="L20" s="183">
        <f t="shared" si="39"/>
        <v>138.72609714860141</v>
      </c>
      <c r="M20" s="183">
        <f t="shared" si="11"/>
        <v>602.50637800621485</v>
      </c>
      <c r="N20" s="183">
        <f>+SUM(BC20:BE20)</f>
        <v>31.246491609999993</v>
      </c>
      <c r="O20" s="183">
        <f>+SUM(BF20:BH20)</f>
        <v>357.46962410000003</v>
      </c>
      <c r="P20" s="183">
        <f>+SUM(BI20:BK20)</f>
        <v>410.28696346000004</v>
      </c>
      <c r="Q20" s="183">
        <f>+SUM(BL20:BN20)</f>
        <v>605.39050622999991</v>
      </c>
      <c r="R20" s="183">
        <f>+SUM(BO20:BQ20)</f>
        <v>444.47001008000007</v>
      </c>
      <c r="S20" s="183">
        <f>+SUM(BR20:BT20)</f>
        <v>437.37886667999999</v>
      </c>
      <c r="T20" s="183">
        <f>+SUM(BU20:BW20)</f>
        <v>297.77404467999997</v>
      </c>
      <c r="U20" s="183">
        <f>+SUM(BX20:BZ20)</f>
        <v>174.90102215000002</v>
      </c>
      <c r="V20" s="183">
        <f>+SUM(CA20:CC20)</f>
        <v>310.24102243000004</v>
      </c>
      <c r="W20" s="183">
        <f>+SUM(CD20:CF20)</f>
        <v>68.756858269999995</v>
      </c>
      <c r="X20" s="183">
        <f>+SUM(CG20:CI20)</f>
        <v>-35.445</v>
      </c>
      <c r="Y20" s="183">
        <f>+SUM(CJ20:CL20)</f>
        <v>24.649999999999977</v>
      </c>
      <c r="Z20" s="183">
        <f>+SUM(CM20:CO20)</f>
        <v>54.162416669999999</v>
      </c>
      <c r="AA20" s="183">
        <f>+SUM(CP20:CR20)</f>
        <v>-15.463308439999992</v>
      </c>
      <c r="AB20" s="183">
        <f>+SUM(CS20:CU20)</f>
        <v>-67.902417220000004</v>
      </c>
      <c r="AC20" s="183">
        <f>+SUM(CV20:CX20)</f>
        <v>-136.71196111</v>
      </c>
      <c r="AD20" s="183">
        <f>+SUM(CY20:DA20)</f>
        <v>191.81826211000001</v>
      </c>
      <c r="AE20" s="183">
        <f>+SUM(DB20:DD20)</f>
        <v>-175.81903344999995</v>
      </c>
      <c r="AF20" s="183">
        <f>+SUM(DE20:DG20)</f>
        <v>68.515833330000007</v>
      </c>
      <c r="AG20" s="183">
        <f>+SUM(DH20:DJ20)</f>
        <v>-163.43760771000001</v>
      </c>
      <c r="AH20" s="183">
        <f>+SUM(DK20:DM20)</f>
        <v>-1.2123688500000001</v>
      </c>
      <c r="AI20" s="183">
        <f>+SUM(DN20:DP20)</f>
        <v>-279.94153344999995</v>
      </c>
      <c r="AJ20" s="183">
        <f>+SUM(DQ20:DS20)</f>
        <v>-50</v>
      </c>
      <c r="AK20" s="183">
        <f>+SUM(DT20:DV20)</f>
        <v>-4.1710194500000002</v>
      </c>
      <c r="AL20" s="183">
        <f>+SUM(DW20:DY20)</f>
        <v>248.78763115000001</v>
      </c>
      <c r="AM20" s="183">
        <f>+SUM(DZ20:EB20)</f>
        <v>-279.94153344999995</v>
      </c>
      <c r="AN20" s="183">
        <f>+SUM(EC20:EE20)</f>
        <v>258.92546458000004</v>
      </c>
      <c r="AO20" s="183">
        <f>+SUM(EF20:EH20)</f>
        <v>318.25287111300037</v>
      </c>
      <c r="AP20" s="183">
        <f>+SUM(EI20:EK20)</f>
        <v>548.0183048703534</v>
      </c>
      <c r="AQ20" s="183">
        <f>+SUM(EL20:EN20)</f>
        <v>19.92774228207842</v>
      </c>
      <c r="AR20" s="183">
        <f>+SUM(EO20:EQ20)</f>
        <v>69.489294676363841</v>
      </c>
      <c r="AS20" s="183">
        <f>+SUM(ER20:ET20)</f>
        <v>962.36636216439297</v>
      </c>
      <c r="AT20" s="183">
        <f t="shared" si="174"/>
        <v>-250.36324960000002</v>
      </c>
      <c r="AU20" s="183">
        <f t="shared" si="175"/>
        <v>219.26120230367354</v>
      </c>
      <c r="AV20" s="183">
        <f t="shared" si="176"/>
        <v>49.733331448470025</v>
      </c>
      <c r="AW20" s="183">
        <f t="shared" si="177"/>
        <v>120.09481299645779</v>
      </c>
      <c r="AX20" s="183">
        <f t="shared" si="14"/>
        <v>-46.719896142379298</v>
      </c>
      <c r="AY20" s="183">
        <f t="shared" si="15"/>
        <v>41.570284638717311</v>
      </c>
      <c r="AZ20" s="183">
        <f t="shared" si="16"/>
        <v>489.96902340987702</v>
      </c>
      <c r="BA20" s="183">
        <f t="shared" si="17"/>
        <v>117.68696609999981</v>
      </c>
      <c r="BB20" s="183">
        <f t="shared" si="18"/>
        <v>408.80480798035074</v>
      </c>
      <c r="BC20" s="184">
        <f>+BC12</f>
        <v>98.091767129999994</v>
      </c>
      <c r="BD20" s="184">
        <f t="shared" ref="BD20:DO20" si="183">+BD12</f>
        <v>-133.42263778</v>
      </c>
      <c r="BE20" s="184">
        <f t="shared" si="183"/>
        <v>66.577362260000001</v>
      </c>
      <c r="BF20" s="184">
        <f t="shared" si="183"/>
        <v>96.318499579999994</v>
      </c>
      <c r="BG20" s="184">
        <f t="shared" si="183"/>
        <v>176.57736226</v>
      </c>
      <c r="BH20" s="184">
        <f t="shared" si="183"/>
        <v>84.573762259999995</v>
      </c>
      <c r="BI20" s="184">
        <f t="shared" si="183"/>
        <v>109.18704125999999</v>
      </c>
      <c r="BJ20" s="184">
        <f t="shared" si="183"/>
        <v>194.07586226000001</v>
      </c>
      <c r="BK20" s="184">
        <f t="shared" si="183"/>
        <v>107.02405994</v>
      </c>
      <c r="BL20" s="184">
        <f t="shared" si="183"/>
        <v>341.57236225999998</v>
      </c>
      <c r="BM20" s="184">
        <f t="shared" si="183"/>
        <v>91.572362260000006</v>
      </c>
      <c r="BN20" s="184">
        <f t="shared" si="183"/>
        <v>172.24578170999999</v>
      </c>
      <c r="BO20" s="184">
        <f t="shared" si="183"/>
        <v>116.84139792000001</v>
      </c>
      <c r="BP20" s="184">
        <f t="shared" si="183"/>
        <v>83.401643750000005</v>
      </c>
      <c r="BQ20" s="184">
        <f t="shared" si="183"/>
        <v>244.22696841000001</v>
      </c>
      <c r="BR20" s="184">
        <f t="shared" si="183"/>
        <v>111.22665429999999</v>
      </c>
      <c r="BS20" s="184">
        <f t="shared" si="183"/>
        <v>183.24585377</v>
      </c>
      <c r="BT20" s="184">
        <f t="shared" si="183"/>
        <v>142.90635860999998</v>
      </c>
      <c r="BU20" s="184">
        <f t="shared" si="183"/>
        <v>94.778444680000007</v>
      </c>
      <c r="BV20" s="184">
        <f t="shared" si="183"/>
        <v>83</v>
      </c>
      <c r="BW20" s="184">
        <f t="shared" si="183"/>
        <v>119.9956</v>
      </c>
      <c r="BX20" s="184">
        <f t="shared" si="183"/>
        <v>-4.9375</v>
      </c>
      <c r="BY20" s="184">
        <f t="shared" si="183"/>
        <v>78.581498409999995</v>
      </c>
      <c r="BZ20" s="184">
        <f t="shared" si="183"/>
        <v>101.25702374000002</v>
      </c>
      <c r="CA20" s="184">
        <f t="shared" si="183"/>
        <v>143.25016148</v>
      </c>
      <c r="CB20" s="184">
        <f t="shared" si="183"/>
        <v>-53.022166669999997</v>
      </c>
      <c r="CC20" s="184">
        <f t="shared" si="183"/>
        <v>220.01302762</v>
      </c>
      <c r="CD20" s="184">
        <f t="shared" si="183"/>
        <v>60.501313189999998</v>
      </c>
      <c r="CE20" s="184">
        <f t="shared" si="183"/>
        <v>0</v>
      </c>
      <c r="CF20" s="184">
        <f t="shared" si="183"/>
        <v>8.2555450799999974</v>
      </c>
      <c r="CG20" s="184">
        <f t="shared" si="183"/>
        <v>-4.9375</v>
      </c>
      <c r="CH20" s="184">
        <f t="shared" si="183"/>
        <v>-30.094999999999999</v>
      </c>
      <c r="CI20" s="184">
        <f t="shared" si="183"/>
        <v>-0.41249999999999998</v>
      </c>
      <c r="CJ20" s="184">
        <f t="shared" si="183"/>
        <v>-4.9375</v>
      </c>
      <c r="CK20" s="184">
        <f t="shared" si="183"/>
        <v>-20</v>
      </c>
      <c r="CL20" s="184">
        <f t="shared" si="183"/>
        <v>49.587499999999977</v>
      </c>
      <c r="CM20" s="184">
        <f t="shared" si="183"/>
        <v>-4.9375</v>
      </c>
      <c r="CN20" s="184">
        <f t="shared" si="183"/>
        <v>-50.296333329999996</v>
      </c>
      <c r="CO20" s="184">
        <f t="shared" si="183"/>
        <v>109.39624999999999</v>
      </c>
      <c r="CP20" s="184">
        <f t="shared" si="183"/>
        <v>-45.004166659999996</v>
      </c>
      <c r="CQ20" s="184">
        <f t="shared" si="183"/>
        <v>338</v>
      </c>
      <c r="CR20" s="184">
        <f t="shared" si="183"/>
        <v>-308.45914177999998</v>
      </c>
      <c r="CS20" s="184">
        <f t="shared" si="183"/>
        <v>34.995833329999996</v>
      </c>
      <c r="CT20" s="184">
        <f t="shared" si="183"/>
        <v>-51.258677360000007</v>
      </c>
      <c r="CU20" s="184">
        <f t="shared" si="183"/>
        <v>-51.639573189999993</v>
      </c>
      <c r="CV20" s="184">
        <f t="shared" si="183"/>
        <v>-49.97999999999999</v>
      </c>
      <c r="CW20" s="184">
        <f t="shared" si="183"/>
        <v>-50.488891670000001</v>
      </c>
      <c r="CX20" s="184">
        <f t="shared" si="183"/>
        <v>-36.243069439999999</v>
      </c>
      <c r="CY20" s="184">
        <f t="shared" si="183"/>
        <v>0</v>
      </c>
      <c r="CZ20" s="184">
        <f t="shared" si="183"/>
        <v>0</v>
      </c>
      <c r="DA20" s="184">
        <f t="shared" si="183"/>
        <v>191.81826211000001</v>
      </c>
      <c r="DB20" s="184">
        <f t="shared" si="183"/>
        <v>0</v>
      </c>
      <c r="DC20" s="184">
        <f t="shared" si="183"/>
        <v>-175.81903344999995</v>
      </c>
      <c r="DD20" s="184">
        <f t="shared" si="183"/>
        <v>0</v>
      </c>
      <c r="DE20" s="184">
        <f t="shared" si="183"/>
        <v>0.192222220000005</v>
      </c>
      <c r="DF20" s="184">
        <f t="shared" si="183"/>
        <v>29.461111110000004</v>
      </c>
      <c r="DG20" s="184">
        <f t="shared" si="183"/>
        <v>38.862499999999997</v>
      </c>
      <c r="DH20" s="184">
        <f t="shared" si="183"/>
        <v>0</v>
      </c>
      <c r="DI20" s="184">
        <f t="shared" si="183"/>
        <v>-28.437607710000002</v>
      </c>
      <c r="DJ20" s="184">
        <f t="shared" si="183"/>
        <v>-135</v>
      </c>
      <c r="DK20" s="184">
        <f t="shared" si="183"/>
        <v>0</v>
      </c>
      <c r="DL20" s="184">
        <f t="shared" si="183"/>
        <v>0</v>
      </c>
      <c r="DM20" s="184">
        <f t="shared" si="183"/>
        <v>-1.2123688500000001</v>
      </c>
      <c r="DN20" s="184">
        <f t="shared" si="183"/>
        <v>0</v>
      </c>
      <c r="DO20" s="184">
        <f t="shared" si="183"/>
        <v>-279.94153344999995</v>
      </c>
      <c r="DP20" s="184">
        <f t="shared" ref="DP20:FS20" si="184">+DP12</f>
        <v>0</v>
      </c>
      <c r="DQ20" s="184">
        <f t="shared" si="184"/>
        <v>0</v>
      </c>
      <c r="DR20" s="184">
        <f t="shared" si="184"/>
        <v>-50</v>
      </c>
      <c r="DS20" s="184">
        <f t="shared" si="184"/>
        <v>0</v>
      </c>
      <c r="DT20" s="184">
        <f t="shared" si="184"/>
        <v>0</v>
      </c>
      <c r="DU20" s="184">
        <f t="shared" si="184"/>
        <v>0</v>
      </c>
      <c r="DV20" s="184">
        <f t="shared" si="184"/>
        <v>-4.1710194500000002</v>
      </c>
      <c r="DW20" s="184">
        <f t="shared" si="184"/>
        <v>0</v>
      </c>
      <c r="DX20" s="184">
        <f t="shared" si="184"/>
        <v>0</v>
      </c>
      <c r="DY20" s="184">
        <f t="shared" si="184"/>
        <v>248.78763115000001</v>
      </c>
      <c r="DZ20" s="184">
        <f t="shared" si="184"/>
        <v>0</v>
      </c>
      <c r="EA20" s="184">
        <f t="shared" si="184"/>
        <v>-279.94153344999995</v>
      </c>
      <c r="EB20" s="184">
        <f t="shared" si="184"/>
        <v>0</v>
      </c>
      <c r="EC20" s="184">
        <f t="shared" si="184"/>
        <v>-83</v>
      </c>
      <c r="ED20" s="184">
        <f t="shared" si="184"/>
        <v>153.94668515000004</v>
      </c>
      <c r="EE20" s="184">
        <f t="shared" si="184"/>
        <v>187.97877943000003</v>
      </c>
      <c r="EF20" s="184">
        <f t="shared" si="184"/>
        <v>72.816157770000046</v>
      </c>
      <c r="EG20" s="184">
        <f t="shared" si="184"/>
        <v>133.87208137000027</v>
      </c>
      <c r="EH20" s="184">
        <f t="shared" si="184"/>
        <v>111.56463197300003</v>
      </c>
      <c r="EI20" s="184">
        <f t="shared" si="184"/>
        <v>350.97252105000001</v>
      </c>
      <c r="EJ20" s="184">
        <f t="shared" si="184"/>
        <v>245.26452637035339</v>
      </c>
      <c r="EK20" s="184">
        <f t="shared" si="184"/>
        <v>-48.218742549999966</v>
      </c>
      <c r="EL20" s="184">
        <f t="shared" si="184"/>
        <v>16.18677491902594</v>
      </c>
      <c r="EM20" s="184">
        <f t="shared" si="184"/>
        <v>-7.7681699369475155</v>
      </c>
      <c r="EN20" s="184">
        <f t="shared" si="184"/>
        <v>11.509137299999994</v>
      </c>
      <c r="EO20" s="184">
        <f t="shared" si="184"/>
        <v>161.80122633081874</v>
      </c>
      <c r="EP20" s="184">
        <f t="shared" si="184"/>
        <v>-54.293098859999972</v>
      </c>
      <c r="EQ20" s="184">
        <f t="shared" si="184"/>
        <v>-38.018832794454923</v>
      </c>
      <c r="ER20" s="184">
        <f t="shared" si="184"/>
        <v>259.63502445896387</v>
      </c>
      <c r="ES20" s="184">
        <f t="shared" si="184"/>
        <v>353.77440626992836</v>
      </c>
      <c r="ET20" s="184">
        <f t="shared" si="184"/>
        <v>348.95693143550079</v>
      </c>
      <c r="EU20" s="184">
        <f t="shared" si="184"/>
        <v>-14.990051930000005</v>
      </c>
      <c r="EV20" s="184">
        <f t="shared" si="184"/>
        <v>-66.064459760000005</v>
      </c>
      <c r="EW20" s="184">
        <f t="shared" si="184"/>
        <v>-169.30873791000002</v>
      </c>
      <c r="EX20" s="184">
        <f t="shared" si="184"/>
        <v>241.0993679652799</v>
      </c>
      <c r="EY20" s="184">
        <f t="shared" si="184"/>
        <v>12.386753290347087</v>
      </c>
      <c r="EZ20" s="184">
        <f t="shared" si="184"/>
        <v>-34.224918951953441</v>
      </c>
      <c r="FA20" s="184">
        <f t="shared" si="184"/>
        <v>146.73930934846999</v>
      </c>
      <c r="FB20" s="184">
        <f t="shared" si="184"/>
        <v>11.194439600000024</v>
      </c>
      <c r="FC20" s="184">
        <f t="shared" si="184"/>
        <v>-108.20041749999997</v>
      </c>
      <c r="FD20" s="184">
        <f t="shared" si="184"/>
        <v>-285.33009354000006</v>
      </c>
      <c r="FE20" s="184">
        <f t="shared" si="184"/>
        <v>-76.537907069999989</v>
      </c>
      <c r="FF20" s="184">
        <f t="shared" si="184"/>
        <v>481.96281360645787</v>
      </c>
      <c r="FG20" s="184">
        <f t="shared" si="184"/>
        <v>-27.859489000000011</v>
      </c>
      <c r="FH20" s="184">
        <f t="shared" si="184"/>
        <v>-38.45249007237922</v>
      </c>
      <c r="FI20" s="184">
        <f t="shared" si="184"/>
        <v>19.592082929999933</v>
      </c>
      <c r="FJ20" s="184">
        <f t="shared" si="184"/>
        <v>-129.58633030999999</v>
      </c>
      <c r="FK20" s="184">
        <f t="shared" si="184"/>
        <v>202.19699161871731</v>
      </c>
      <c r="FL20" s="184">
        <f t="shared" si="184"/>
        <v>-31.040376670000001</v>
      </c>
      <c r="FM20" s="184">
        <f t="shared" si="184"/>
        <v>-65.761405549999978</v>
      </c>
      <c r="FN20" s="184">
        <f t="shared" si="184"/>
        <v>87.337315879877082</v>
      </c>
      <c r="FO20" s="184">
        <f t="shared" si="184"/>
        <v>468.39311307999992</v>
      </c>
      <c r="FP20" s="184">
        <f t="shared" si="184"/>
        <v>-325.56856554000007</v>
      </c>
      <c r="FQ20" s="184">
        <f t="shared" si="184"/>
        <v>502.38558582999991</v>
      </c>
      <c r="FR20" s="184">
        <f t="shared" si="184"/>
        <v>-59.130054190000038</v>
      </c>
      <c r="FS20" s="184">
        <f t="shared" si="184"/>
        <v>-27.493303372000014</v>
      </c>
      <c r="FT20" s="184">
        <f t="shared" ref="FT20" si="185">+FT12</f>
        <v>127.34238965999997</v>
      </c>
      <c r="FU20" s="184">
        <f t="shared" ref="FU20:FV20" si="186">+FU12</f>
        <v>308.95572169235078</v>
      </c>
      <c r="FV20" s="184">
        <f t="shared" si="186"/>
        <v>153.80110963200002</v>
      </c>
      <c r="FW20" s="184">
        <f t="shared" ref="FW20" si="187">+FW12</f>
        <v>137.45398276199998</v>
      </c>
    </row>
    <row r="21" spans="2:179">
      <c r="B21" s="186">
        <v>213</v>
      </c>
      <c r="C21" s="187" t="s">
        <v>89</v>
      </c>
      <c r="D21" s="183">
        <f t="shared" si="166"/>
        <v>0</v>
      </c>
      <c r="E21" s="183">
        <f t="shared" si="167"/>
        <v>0</v>
      </c>
      <c r="F21" s="183">
        <f t="shared" si="168"/>
        <v>0</v>
      </c>
      <c r="G21" s="183">
        <f t="shared" si="169"/>
        <v>0</v>
      </c>
      <c r="H21" s="183">
        <f t="shared" si="170"/>
        <v>0</v>
      </c>
      <c r="I21" s="183">
        <f t="shared" si="171"/>
        <v>0</v>
      </c>
      <c r="J21" s="183">
        <f t="shared" si="172"/>
        <v>0</v>
      </c>
      <c r="K21" s="183">
        <f t="shared" si="173"/>
        <v>0</v>
      </c>
      <c r="L21" s="183">
        <f t="shared" si="39"/>
        <v>0</v>
      </c>
      <c r="M21" s="183">
        <f t="shared" si="11"/>
        <v>0</v>
      </c>
      <c r="N21" s="183">
        <f>+SUM(BC21:BE21)</f>
        <v>0</v>
      </c>
      <c r="O21" s="183">
        <f>+SUM(BF21:BH21)</f>
        <v>0</v>
      </c>
      <c r="P21" s="183">
        <f>+SUM(BI21:BK21)</f>
        <v>0</v>
      </c>
      <c r="Q21" s="183">
        <f>+SUM(BL21:BN21)</f>
        <v>0</v>
      </c>
      <c r="R21" s="183">
        <f>+SUM(BO21:BQ21)</f>
        <v>0</v>
      </c>
      <c r="S21" s="183">
        <f>+SUM(BR21:BT21)</f>
        <v>0</v>
      </c>
      <c r="T21" s="183">
        <f>+SUM(BU21:BW21)</f>
        <v>0</v>
      </c>
      <c r="U21" s="183">
        <f>+SUM(BX21:BZ21)</f>
        <v>0</v>
      </c>
      <c r="V21" s="183">
        <f>+SUM(CA21:CC21)</f>
        <v>0</v>
      </c>
      <c r="W21" s="183">
        <f>+SUM(CD21:CF21)</f>
        <v>0</v>
      </c>
      <c r="X21" s="183">
        <f>+SUM(CG21:CI21)</f>
        <v>0</v>
      </c>
      <c r="Y21" s="183">
        <f>+SUM(CJ21:CL21)</f>
        <v>0</v>
      </c>
      <c r="Z21" s="183">
        <f>+SUM(CM21:CO21)</f>
        <v>0</v>
      </c>
      <c r="AA21" s="183">
        <f>+SUM(CP21:CR21)</f>
        <v>0</v>
      </c>
      <c r="AB21" s="183">
        <f>+SUM(CS21:CU21)</f>
        <v>0</v>
      </c>
      <c r="AC21" s="183">
        <f>+SUM(CV21:CX21)</f>
        <v>0</v>
      </c>
      <c r="AD21" s="183">
        <f>+SUM(CY21:DA21)</f>
        <v>0</v>
      </c>
      <c r="AE21" s="183">
        <f>+SUM(DB21:DD21)</f>
        <v>0</v>
      </c>
      <c r="AF21" s="183">
        <f>+SUM(DE21:DG21)</f>
        <v>0</v>
      </c>
      <c r="AG21" s="183">
        <f>+SUM(DH21:DJ21)</f>
        <v>0</v>
      </c>
      <c r="AH21" s="183">
        <f>+SUM(DK21:DM21)</f>
        <v>0</v>
      </c>
      <c r="AI21" s="183">
        <f>+SUM(DN21:DP21)</f>
        <v>0</v>
      </c>
      <c r="AJ21" s="183">
        <f>+SUM(DQ21:DS21)</f>
        <v>0</v>
      </c>
      <c r="AK21" s="183">
        <f>+SUM(DT21:DV21)</f>
        <v>0</v>
      </c>
      <c r="AL21" s="183">
        <f>+SUM(DW21:DY21)</f>
        <v>0</v>
      </c>
      <c r="AM21" s="183">
        <f>+SUM(DZ21:EB21)</f>
        <v>0</v>
      </c>
      <c r="AN21" s="183">
        <f>+SUM(EC21:EE21)</f>
        <v>0</v>
      </c>
      <c r="AO21" s="183">
        <f>+SUM(EF21:EH21)</f>
        <v>0</v>
      </c>
      <c r="AP21" s="183">
        <f>+SUM(EI21:EK21)</f>
        <v>0</v>
      </c>
      <c r="AQ21" s="183">
        <f>+SUM(EL21:EN21)</f>
        <v>0</v>
      </c>
      <c r="AR21" s="183">
        <f>+SUM(EO21:EQ21)</f>
        <v>0</v>
      </c>
      <c r="AS21" s="183">
        <f>+SUM(ER21:ET21)</f>
        <v>0</v>
      </c>
      <c r="AT21" s="183">
        <f t="shared" si="174"/>
        <v>0</v>
      </c>
      <c r="AU21" s="183">
        <f t="shared" si="175"/>
        <v>0</v>
      </c>
      <c r="AV21" s="183">
        <f t="shared" si="176"/>
        <v>0</v>
      </c>
      <c r="AW21" s="183">
        <f t="shared" si="177"/>
        <v>0</v>
      </c>
      <c r="AX21" s="183">
        <f t="shared" si="14"/>
        <v>0</v>
      </c>
      <c r="AY21" s="183">
        <f t="shared" si="15"/>
        <v>0</v>
      </c>
      <c r="AZ21" s="183">
        <f t="shared" si="16"/>
        <v>0</v>
      </c>
      <c r="BA21" s="183">
        <f t="shared" si="17"/>
        <v>0</v>
      </c>
      <c r="BB21" s="183">
        <f t="shared" si="18"/>
        <v>0</v>
      </c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</row>
    <row r="22" spans="2:179" s="161" customFormat="1">
      <c r="B22" s="185">
        <v>22</v>
      </c>
      <c r="C22" s="185" t="s">
        <v>91</v>
      </c>
      <c r="D22" s="179">
        <f t="shared" si="166"/>
        <v>0</v>
      </c>
      <c r="E22" s="179">
        <f t="shared" si="167"/>
        <v>1.0000007932831068E-8</v>
      </c>
      <c r="F22" s="179">
        <f t="shared" si="168"/>
        <v>0</v>
      </c>
      <c r="G22" s="179">
        <f t="shared" si="169"/>
        <v>0</v>
      </c>
      <c r="H22" s="179">
        <f>+SUM(CY22:DJ22)</f>
        <v>0</v>
      </c>
      <c r="I22" s="179">
        <f t="shared" si="171"/>
        <v>-127.02194773000008</v>
      </c>
      <c r="J22" s="179">
        <f t="shared" si="172"/>
        <v>-127.02194772999997</v>
      </c>
      <c r="K22" s="179">
        <f t="shared" si="173"/>
        <v>-127.02194773000002</v>
      </c>
      <c r="L22" s="179">
        <f t="shared" ref="L22" si="188">+SUM(EU22:FF22)</f>
        <v>-127.02194773000002</v>
      </c>
      <c r="M22" s="179">
        <f t="shared" si="11"/>
        <v>-127.02194773000001</v>
      </c>
      <c r="N22" s="179">
        <f t="shared" ref="N22:N24" si="189">+SUM(BC22:BE22)</f>
        <v>0</v>
      </c>
      <c r="O22" s="179">
        <f t="shared" ref="O22:O24" si="190">+SUM(BF22:BH22)</f>
        <v>0</v>
      </c>
      <c r="P22" s="179">
        <f t="shared" ref="P22:P24" si="191">+SUM(BI22:BK22)</f>
        <v>0</v>
      </c>
      <c r="Q22" s="179">
        <f t="shared" ref="Q22:Q24" si="192">+SUM(BL22:BN22)</f>
        <v>0</v>
      </c>
      <c r="R22" s="179">
        <f t="shared" ref="R22:R24" si="193">+SUM(BO22:BQ22)</f>
        <v>1.0000007932831068E-8</v>
      </c>
      <c r="S22" s="179">
        <f t="shared" ref="S22:S24" si="194">+SUM(BR22:BT22)</f>
        <v>0</v>
      </c>
      <c r="T22" s="179">
        <f t="shared" ref="T22:T24" si="195">+SUM(BU22:BW22)</f>
        <v>0</v>
      </c>
      <c r="U22" s="179">
        <f t="shared" ref="U22:U24" si="196">+SUM(BX22:BZ22)</f>
        <v>0</v>
      </c>
      <c r="V22" s="179">
        <f t="shared" ref="V22:V24" si="197">+SUM(CA22:CC22)</f>
        <v>0</v>
      </c>
      <c r="W22" s="179">
        <f t="shared" ref="W22:W24" si="198">+SUM(CD22:CF22)</f>
        <v>0</v>
      </c>
      <c r="X22" s="179">
        <f t="shared" ref="X22:X24" si="199">+SUM(CG22:CI22)</f>
        <v>0</v>
      </c>
      <c r="Y22" s="179">
        <f t="shared" ref="Y22:Y24" si="200">+SUM(CJ22:CL22)</f>
        <v>0</v>
      </c>
      <c r="Z22" s="179">
        <f t="shared" ref="Z22:Z24" si="201">+SUM(CM22:CO22)</f>
        <v>0</v>
      </c>
      <c r="AA22" s="179">
        <f t="shared" ref="AA22:AA24" si="202">+SUM(CP22:CR22)</f>
        <v>0</v>
      </c>
      <c r="AB22" s="179">
        <f t="shared" ref="AB22:AB24" si="203">+SUM(CS22:CU22)</f>
        <v>0</v>
      </c>
      <c r="AC22" s="179">
        <f t="shared" ref="AC22:AC24" si="204">+SUM(CV22:CX22)</f>
        <v>0</v>
      </c>
      <c r="AD22" s="179">
        <f t="shared" ref="AD22:AD24" si="205">+SUM(CY22:DA22)</f>
        <v>0</v>
      </c>
      <c r="AE22" s="179">
        <f t="shared" ref="AE22:AE24" si="206">+SUM(DB22:DD22)</f>
        <v>0</v>
      </c>
      <c r="AF22" s="179">
        <f t="shared" ref="AF22:AF24" si="207">+SUM(DE22:DG22)</f>
        <v>0</v>
      </c>
      <c r="AG22" s="179">
        <f t="shared" ref="AG22:AG24" si="208">+SUM(DH22:DJ22)</f>
        <v>0</v>
      </c>
      <c r="AH22" s="179">
        <f t="shared" ref="AH22:AH24" si="209">+SUM(DK22:DM22)</f>
        <v>0</v>
      </c>
      <c r="AI22" s="179">
        <f t="shared" ref="AI22:AI24" si="210">+SUM(DN22:DP22)</f>
        <v>0</v>
      </c>
      <c r="AJ22" s="179">
        <f t="shared" ref="AJ22:AJ24" si="211">+SUM(DQ22:DS22)</f>
        <v>0</v>
      </c>
      <c r="AK22" s="179">
        <f t="shared" ref="AK22:AK24" si="212">+SUM(DT22:DV22)</f>
        <v>-127.02194773000008</v>
      </c>
      <c r="AL22" s="179">
        <f t="shared" ref="AL22:AL24" si="213">+SUM(DW22:DY22)</f>
        <v>0</v>
      </c>
      <c r="AM22" s="179">
        <f t="shared" ref="AM22:AM24" si="214">+SUM(DZ22:EB22)</f>
        <v>0</v>
      </c>
      <c r="AN22" s="179">
        <f t="shared" ref="AN22:AN24" si="215">+SUM(EC22:EE22)</f>
        <v>0</v>
      </c>
      <c r="AO22" s="179">
        <f t="shared" ref="AO22:AO24" si="216">+SUM(EF22:EH22)</f>
        <v>-127.02194772999997</v>
      </c>
      <c r="AP22" s="179">
        <f t="shared" ref="AP22:AP24" si="217">+SUM(EI22:EK22)</f>
        <v>0</v>
      </c>
      <c r="AQ22" s="179">
        <f t="shared" ref="AQ22:AQ24" si="218">+SUM(EL22:EN22)</f>
        <v>0</v>
      </c>
      <c r="AR22" s="179">
        <f t="shared" ref="AR22:AR24" si="219">+SUM(EO22:EQ22)</f>
        <v>0</v>
      </c>
      <c r="AS22" s="179">
        <f t="shared" ref="AS22:AS24" si="220">+SUM(ER22:ET22)</f>
        <v>-127.02194773000002</v>
      </c>
      <c r="AT22" s="179">
        <f t="shared" si="174"/>
        <v>0</v>
      </c>
      <c r="AU22" s="179">
        <f t="shared" si="175"/>
        <v>0</v>
      </c>
      <c r="AV22" s="179">
        <f t="shared" si="176"/>
        <v>0</v>
      </c>
      <c r="AW22" s="179">
        <f t="shared" si="177"/>
        <v>-127.02194773000002</v>
      </c>
      <c r="AX22" s="179">
        <f t="shared" si="14"/>
        <v>0</v>
      </c>
      <c r="AY22" s="179">
        <f t="shared" si="15"/>
        <v>0</v>
      </c>
      <c r="AZ22" s="179">
        <f t="shared" si="16"/>
        <v>0</v>
      </c>
      <c r="BA22" s="179">
        <f t="shared" si="17"/>
        <v>-127.02194773000001</v>
      </c>
      <c r="BB22" s="179">
        <f t="shared" si="18"/>
        <v>0</v>
      </c>
      <c r="BC22" s="179">
        <f>+SUM(BC23:BC26)</f>
        <v>0</v>
      </c>
      <c r="BD22" s="179">
        <f t="shared" ref="BD22:DO22" si="221">+SUM(BD23:BD26)</f>
        <v>0</v>
      </c>
      <c r="BE22" s="179">
        <f t="shared" si="221"/>
        <v>0</v>
      </c>
      <c r="BF22" s="179">
        <f t="shared" si="221"/>
        <v>0</v>
      </c>
      <c r="BG22" s="179">
        <f t="shared" si="221"/>
        <v>0</v>
      </c>
      <c r="BH22" s="179">
        <f t="shared" si="221"/>
        <v>0</v>
      </c>
      <c r="BI22" s="179">
        <f t="shared" si="221"/>
        <v>0</v>
      </c>
      <c r="BJ22" s="179">
        <f t="shared" si="221"/>
        <v>0</v>
      </c>
      <c r="BK22" s="179">
        <f t="shared" si="221"/>
        <v>0</v>
      </c>
      <c r="BL22" s="179">
        <f t="shared" si="221"/>
        <v>0</v>
      </c>
      <c r="BM22" s="179">
        <f t="shared" si="221"/>
        <v>0</v>
      </c>
      <c r="BN22" s="179">
        <f t="shared" si="221"/>
        <v>0</v>
      </c>
      <c r="BO22" s="179">
        <f t="shared" si="221"/>
        <v>1.0000007932831068E-8</v>
      </c>
      <c r="BP22" s="179">
        <f t="shared" si="221"/>
        <v>0</v>
      </c>
      <c r="BQ22" s="179">
        <f t="shared" si="221"/>
        <v>0</v>
      </c>
      <c r="BR22" s="179">
        <f t="shared" si="221"/>
        <v>0</v>
      </c>
      <c r="BS22" s="179">
        <f t="shared" si="221"/>
        <v>0</v>
      </c>
      <c r="BT22" s="179">
        <f t="shared" si="221"/>
        <v>0</v>
      </c>
      <c r="BU22" s="179">
        <f t="shared" si="221"/>
        <v>0</v>
      </c>
      <c r="BV22" s="179">
        <f t="shared" si="221"/>
        <v>0</v>
      </c>
      <c r="BW22" s="179">
        <f t="shared" si="221"/>
        <v>0</v>
      </c>
      <c r="BX22" s="179">
        <f t="shared" si="221"/>
        <v>0</v>
      </c>
      <c r="BY22" s="179">
        <f t="shared" si="221"/>
        <v>0</v>
      </c>
      <c r="BZ22" s="179">
        <f t="shared" si="221"/>
        <v>0</v>
      </c>
      <c r="CA22" s="179">
        <f t="shared" si="221"/>
        <v>0</v>
      </c>
      <c r="CB22" s="179">
        <f t="shared" si="221"/>
        <v>0</v>
      </c>
      <c r="CC22" s="179">
        <f t="shared" si="221"/>
        <v>0</v>
      </c>
      <c r="CD22" s="179">
        <f t="shared" si="221"/>
        <v>0</v>
      </c>
      <c r="CE22" s="179">
        <f t="shared" si="221"/>
        <v>0</v>
      </c>
      <c r="CF22" s="179">
        <f t="shared" si="221"/>
        <v>0</v>
      </c>
      <c r="CG22" s="179">
        <f t="shared" si="221"/>
        <v>0</v>
      </c>
      <c r="CH22" s="179">
        <f t="shared" si="221"/>
        <v>0</v>
      </c>
      <c r="CI22" s="179">
        <f t="shared" si="221"/>
        <v>0</v>
      </c>
      <c r="CJ22" s="179">
        <f t="shared" si="221"/>
        <v>0</v>
      </c>
      <c r="CK22" s="179">
        <f t="shared" si="221"/>
        <v>0</v>
      </c>
      <c r="CL22" s="179">
        <f t="shared" si="221"/>
        <v>0</v>
      </c>
      <c r="CM22" s="179">
        <f t="shared" si="221"/>
        <v>0</v>
      </c>
      <c r="CN22" s="179">
        <f t="shared" si="221"/>
        <v>0</v>
      </c>
      <c r="CO22" s="179">
        <f t="shared" si="221"/>
        <v>0</v>
      </c>
      <c r="CP22" s="179">
        <f t="shared" si="221"/>
        <v>0</v>
      </c>
      <c r="CQ22" s="179">
        <f t="shared" si="221"/>
        <v>0</v>
      </c>
      <c r="CR22" s="179">
        <f t="shared" si="221"/>
        <v>0</v>
      </c>
      <c r="CS22" s="179">
        <f t="shared" si="221"/>
        <v>0</v>
      </c>
      <c r="CT22" s="179">
        <f t="shared" si="221"/>
        <v>0</v>
      </c>
      <c r="CU22" s="179">
        <f t="shared" si="221"/>
        <v>0</v>
      </c>
      <c r="CV22" s="179">
        <f t="shared" si="221"/>
        <v>0</v>
      </c>
      <c r="CW22" s="179">
        <f t="shared" si="221"/>
        <v>0</v>
      </c>
      <c r="CX22" s="179">
        <f t="shared" si="221"/>
        <v>0</v>
      </c>
      <c r="CY22" s="179">
        <f t="shared" si="221"/>
        <v>0</v>
      </c>
      <c r="CZ22" s="179">
        <f t="shared" si="221"/>
        <v>0</v>
      </c>
      <c r="DA22" s="179">
        <f t="shared" si="221"/>
        <v>0</v>
      </c>
      <c r="DB22" s="179">
        <f t="shared" si="221"/>
        <v>0</v>
      </c>
      <c r="DC22" s="179">
        <f t="shared" si="221"/>
        <v>0</v>
      </c>
      <c r="DD22" s="179">
        <f t="shared" si="221"/>
        <v>0</v>
      </c>
      <c r="DE22" s="179">
        <f t="shared" si="221"/>
        <v>0</v>
      </c>
      <c r="DF22" s="179">
        <f t="shared" si="221"/>
        <v>0</v>
      </c>
      <c r="DG22" s="179">
        <f t="shared" si="221"/>
        <v>0</v>
      </c>
      <c r="DH22" s="179">
        <f t="shared" si="221"/>
        <v>0</v>
      </c>
      <c r="DI22" s="179">
        <f t="shared" si="221"/>
        <v>0</v>
      </c>
      <c r="DJ22" s="179">
        <f t="shared" si="221"/>
        <v>0</v>
      </c>
      <c r="DK22" s="179">
        <f t="shared" si="221"/>
        <v>0</v>
      </c>
      <c r="DL22" s="179">
        <f t="shared" si="221"/>
        <v>0</v>
      </c>
      <c r="DM22" s="179">
        <f t="shared" si="221"/>
        <v>0</v>
      </c>
      <c r="DN22" s="179">
        <f t="shared" si="221"/>
        <v>0</v>
      </c>
      <c r="DO22" s="179">
        <f t="shared" si="221"/>
        <v>0</v>
      </c>
      <c r="DP22" s="179">
        <f t="shared" ref="DP22:FK22" si="222">+SUM(DP23:DP26)</f>
        <v>0</v>
      </c>
      <c r="DQ22" s="179">
        <f t="shared" si="222"/>
        <v>0</v>
      </c>
      <c r="DR22" s="179">
        <f t="shared" si="222"/>
        <v>0</v>
      </c>
      <c r="DS22" s="179">
        <f t="shared" si="222"/>
        <v>0</v>
      </c>
      <c r="DT22" s="179">
        <f t="shared" si="222"/>
        <v>0</v>
      </c>
      <c r="DU22" s="179">
        <f t="shared" si="222"/>
        <v>-127.02194773000008</v>
      </c>
      <c r="DV22" s="179">
        <f t="shared" si="222"/>
        <v>0</v>
      </c>
      <c r="DW22" s="179">
        <f t="shared" si="222"/>
        <v>0</v>
      </c>
      <c r="DX22" s="179">
        <f t="shared" si="222"/>
        <v>0</v>
      </c>
      <c r="DY22" s="179">
        <f t="shared" si="222"/>
        <v>0</v>
      </c>
      <c r="DZ22" s="179">
        <f t="shared" si="222"/>
        <v>0</v>
      </c>
      <c r="EA22" s="179">
        <f t="shared" si="222"/>
        <v>0</v>
      </c>
      <c r="EB22" s="179">
        <f t="shared" si="222"/>
        <v>0</v>
      </c>
      <c r="EC22" s="179">
        <f t="shared" si="222"/>
        <v>0</v>
      </c>
      <c r="ED22" s="179">
        <f t="shared" si="222"/>
        <v>0</v>
      </c>
      <c r="EE22" s="179">
        <f t="shared" si="222"/>
        <v>0</v>
      </c>
      <c r="EF22" s="179">
        <f t="shared" si="222"/>
        <v>0</v>
      </c>
      <c r="EG22" s="179">
        <f t="shared" si="222"/>
        <v>-1.0000007932831068E-8</v>
      </c>
      <c r="EH22" s="179">
        <f t="shared" si="222"/>
        <v>-127.02194771999996</v>
      </c>
      <c r="EI22" s="179">
        <f t="shared" si="222"/>
        <v>0</v>
      </c>
      <c r="EJ22" s="179">
        <f t="shared" si="222"/>
        <v>0</v>
      </c>
      <c r="EK22" s="179">
        <f t="shared" si="222"/>
        <v>0</v>
      </c>
      <c r="EL22" s="179">
        <f t="shared" si="222"/>
        <v>0</v>
      </c>
      <c r="EM22" s="179">
        <f t="shared" si="222"/>
        <v>0</v>
      </c>
      <c r="EN22" s="179">
        <f t="shared" si="222"/>
        <v>0</v>
      </c>
      <c r="EO22" s="179">
        <f t="shared" si="222"/>
        <v>0</v>
      </c>
      <c r="EP22" s="179">
        <f t="shared" si="222"/>
        <v>0</v>
      </c>
      <c r="EQ22" s="179">
        <f t="shared" si="222"/>
        <v>0</v>
      </c>
      <c r="ER22" s="179">
        <f t="shared" si="222"/>
        <v>0</v>
      </c>
      <c r="ES22" s="179">
        <f t="shared" si="222"/>
        <v>-127.02194773000002</v>
      </c>
      <c r="ET22" s="179">
        <f t="shared" si="222"/>
        <v>0</v>
      </c>
      <c r="EU22" s="179">
        <f t="shared" si="222"/>
        <v>0</v>
      </c>
      <c r="EV22" s="179">
        <f t="shared" si="222"/>
        <v>0</v>
      </c>
      <c r="EW22" s="179">
        <f t="shared" si="222"/>
        <v>0</v>
      </c>
      <c r="EX22" s="179">
        <f t="shared" si="222"/>
        <v>0</v>
      </c>
      <c r="EY22" s="179">
        <f t="shared" si="222"/>
        <v>0</v>
      </c>
      <c r="EZ22" s="179">
        <f t="shared" si="222"/>
        <v>0</v>
      </c>
      <c r="FA22" s="179">
        <f t="shared" si="222"/>
        <v>0</v>
      </c>
      <c r="FB22" s="179">
        <f t="shared" si="222"/>
        <v>0</v>
      </c>
      <c r="FC22" s="179">
        <f t="shared" si="222"/>
        <v>0</v>
      </c>
      <c r="FD22" s="179">
        <f t="shared" si="222"/>
        <v>0</v>
      </c>
      <c r="FE22" s="179">
        <f t="shared" si="222"/>
        <v>-127.02194773000002</v>
      </c>
      <c r="FF22" s="179">
        <f t="shared" si="222"/>
        <v>0</v>
      </c>
      <c r="FG22" s="179">
        <f t="shared" si="222"/>
        <v>0</v>
      </c>
      <c r="FH22" s="179">
        <f t="shared" si="222"/>
        <v>0</v>
      </c>
      <c r="FI22" s="179">
        <f t="shared" si="222"/>
        <v>0</v>
      </c>
      <c r="FJ22" s="179">
        <f t="shared" si="222"/>
        <v>0</v>
      </c>
      <c r="FK22" s="179">
        <f t="shared" si="222"/>
        <v>0</v>
      </c>
      <c r="FL22" s="179">
        <f t="shared" ref="FL22" si="223">+SUM(FL23:FL26)</f>
        <v>0</v>
      </c>
      <c r="FM22" s="179">
        <f t="shared" ref="FM22:FN22" si="224">+SUM(FM23:FM26)</f>
        <v>0</v>
      </c>
      <c r="FN22" s="179">
        <f t="shared" si="224"/>
        <v>0</v>
      </c>
      <c r="FO22" s="179">
        <f t="shared" ref="FO22" si="225">+SUM(FO23:FO26)</f>
        <v>0</v>
      </c>
      <c r="FP22" s="179">
        <f t="shared" ref="FP22" si="226">+SUM(FP23:FP26)</f>
        <v>0</v>
      </c>
      <c r="FQ22" s="179">
        <f t="shared" ref="FQ22:FR22" si="227">+SUM(FQ23:FQ26)</f>
        <v>-127.02194773000001</v>
      </c>
      <c r="FR22" s="179">
        <f t="shared" si="227"/>
        <v>0</v>
      </c>
      <c r="FS22" s="179">
        <f t="shared" ref="FS22" si="228">+SUM(FS23:FS26)</f>
        <v>0</v>
      </c>
      <c r="FT22" s="179">
        <f t="shared" ref="FT22" si="229">+SUM(FT23:FT26)</f>
        <v>0</v>
      </c>
      <c r="FU22" s="179">
        <f t="shared" ref="FU22:FV22" si="230">+SUM(FU23:FU26)</f>
        <v>0</v>
      </c>
      <c r="FV22" s="179">
        <f t="shared" si="230"/>
        <v>0</v>
      </c>
      <c r="FW22" s="179">
        <f t="shared" ref="FW22" si="231">+SUM(FW23:FW26)</f>
        <v>0</v>
      </c>
    </row>
    <row r="23" spans="2:179">
      <c r="B23" s="186">
        <v>221</v>
      </c>
      <c r="C23" s="187" t="s">
        <v>90</v>
      </c>
      <c r="D23" s="183">
        <f t="shared" ref="D23:D26" si="232">+SUM(BC23:BN23)</f>
        <v>0</v>
      </c>
      <c r="E23" s="183">
        <f t="shared" ref="E23:E26" si="233">+SUM(BO23:BZ23)</f>
        <v>0</v>
      </c>
      <c r="F23" s="183">
        <f t="shared" ref="F23:F26" si="234">+SUM(CA23:CL23)</f>
        <v>0</v>
      </c>
      <c r="G23" s="183">
        <f t="shared" ref="G23:G26" si="235">+SUM(CM23:CX23)</f>
        <v>0</v>
      </c>
      <c r="H23" s="183">
        <f>+SUM(CY23:DJ23)</f>
        <v>0</v>
      </c>
      <c r="I23" s="183">
        <f t="shared" ref="I23:I26" si="236">+SUM(DK23:DV23)</f>
        <v>0</v>
      </c>
      <c r="J23" s="183">
        <f t="shared" ref="J23:J26" si="237">+SUM(DW23:EH23)</f>
        <v>0</v>
      </c>
      <c r="K23" s="183">
        <f t="shared" ref="K23:K26" si="238">+SUM(EI23:ET23)</f>
        <v>0</v>
      </c>
      <c r="L23" s="183">
        <f t="shared" ref="L23:L30" si="239">+SUM(EU23:FF23)</f>
        <v>0</v>
      </c>
      <c r="M23" s="183">
        <f t="shared" si="11"/>
        <v>0</v>
      </c>
      <c r="N23" s="183">
        <f t="shared" si="189"/>
        <v>0</v>
      </c>
      <c r="O23" s="183">
        <f t="shared" si="190"/>
        <v>0</v>
      </c>
      <c r="P23" s="183">
        <f t="shared" si="191"/>
        <v>0</v>
      </c>
      <c r="Q23" s="183">
        <f t="shared" si="192"/>
        <v>0</v>
      </c>
      <c r="R23" s="183">
        <f t="shared" si="193"/>
        <v>0</v>
      </c>
      <c r="S23" s="183">
        <f t="shared" si="194"/>
        <v>0</v>
      </c>
      <c r="T23" s="183">
        <f t="shared" si="195"/>
        <v>0</v>
      </c>
      <c r="U23" s="183">
        <f t="shared" si="196"/>
        <v>0</v>
      </c>
      <c r="V23" s="183">
        <f t="shared" si="197"/>
        <v>0</v>
      </c>
      <c r="W23" s="183">
        <f t="shared" si="198"/>
        <v>0</v>
      </c>
      <c r="X23" s="183">
        <f t="shared" si="199"/>
        <v>0</v>
      </c>
      <c r="Y23" s="183">
        <f t="shared" si="200"/>
        <v>0</v>
      </c>
      <c r="Z23" s="183">
        <f t="shared" si="201"/>
        <v>0</v>
      </c>
      <c r="AA23" s="183">
        <f t="shared" si="202"/>
        <v>0</v>
      </c>
      <c r="AB23" s="183">
        <f t="shared" si="203"/>
        <v>0</v>
      </c>
      <c r="AC23" s="183">
        <f t="shared" si="204"/>
        <v>0</v>
      </c>
      <c r="AD23" s="183">
        <f t="shared" si="205"/>
        <v>0</v>
      </c>
      <c r="AE23" s="183">
        <f t="shared" si="206"/>
        <v>0</v>
      </c>
      <c r="AF23" s="183">
        <f t="shared" si="207"/>
        <v>0</v>
      </c>
      <c r="AG23" s="183">
        <f t="shared" si="208"/>
        <v>0</v>
      </c>
      <c r="AH23" s="183">
        <f t="shared" si="209"/>
        <v>0</v>
      </c>
      <c r="AI23" s="183">
        <f t="shared" si="210"/>
        <v>0</v>
      </c>
      <c r="AJ23" s="183">
        <f t="shared" si="211"/>
        <v>0</v>
      </c>
      <c r="AK23" s="183">
        <f t="shared" si="212"/>
        <v>0</v>
      </c>
      <c r="AL23" s="183">
        <f t="shared" si="213"/>
        <v>0</v>
      </c>
      <c r="AM23" s="183">
        <f t="shared" si="214"/>
        <v>0</v>
      </c>
      <c r="AN23" s="183">
        <f t="shared" si="215"/>
        <v>0</v>
      </c>
      <c r="AO23" s="183">
        <f t="shared" si="216"/>
        <v>0</v>
      </c>
      <c r="AP23" s="183">
        <f t="shared" si="217"/>
        <v>0</v>
      </c>
      <c r="AQ23" s="183">
        <f t="shared" si="218"/>
        <v>0</v>
      </c>
      <c r="AR23" s="183">
        <f t="shared" si="219"/>
        <v>0</v>
      </c>
      <c r="AS23" s="183">
        <f t="shared" si="220"/>
        <v>0</v>
      </c>
      <c r="AT23" s="183">
        <f t="shared" si="174"/>
        <v>0</v>
      </c>
      <c r="AU23" s="183">
        <f t="shared" si="175"/>
        <v>0</v>
      </c>
      <c r="AV23" s="183">
        <f t="shared" si="176"/>
        <v>0</v>
      </c>
      <c r="AW23" s="183">
        <f t="shared" si="177"/>
        <v>0</v>
      </c>
      <c r="AX23" s="183">
        <f t="shared" si="14"/>
        <v>0</v>
      </c>
      <c r="AY23" s="183">
        <f t="shared" si="15"/>
        <v>0</v>
      </c>
      <c r="AZ23" s="183">
        <f t="shared" si="16"/>
        <v>0</v>
      </c>
      <c r="BA23" s="183">
        <f t="shared" si="17"/>
        <v>0</v>
      </c>
      <c r="BB23" s="183">
        <f t="shared" si="18"/>
        <v>0</v>
      </c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</row>
    <row r="24" spans="2:179">
      <c r="B24" s="186">
        <v>223</v>
      </c>
      <c r="C24" s="187" t="s">
        <v>79</v>
      </c>
      <c r="D24" s="183">
        <f t="shared" si="232"/>
        <v>0</v>
      </c>
      <c r="E24" s="183">
        <f t="shared" si="233"/>
        <v>0</v>
      </c>
      <c r="F24" s="183">
        <f t="shared" si="234"/>
        <v>0</v>
      </c>
      <c r="G24" s="183">
        <f t="shared" si="235"/>
        <v>0</v>
      </c>
      <c r="H24" s="183">
        <f>+SUM(CY24:DJ24)</f>
        <v>0</v>
      </c>
      <c r="I24" s="183">
        <f t="shared" si="236"/>
        <v>0</v>
      </c>
      <c r="J24" s="183">
        <f t="shared" si="237"/>
        <v>0</v>
      </c>
      <c r="K24" s="183">
        <f t="shared" si="238"/>
        <v>0</v>
      </c>
      <c r="L24" s="183">
        <f t="shared" si="239"/>
        <v>0</v>
      </c>
      <c r="M24" s="183">
        <f t="shared" si="11"/>
        <v>0</v>
      </c>
      <c r="N24" s="183">
        <f t="shared" si="189"/>
        <v>0</v>
      </c>
      <c r="O24" s="183">
        <f t="shared" si="190"/>
        <v>0</v>
      </c>
      <c r="P24" s="183">
        <f t="shared" si="191"/>
        <v>0</v>
      </c>
      <c r="Q24" s="183">
        <f t="shared" si="192"/>
        <v>0</v>
      </c>
      <c r="R24" s="183">
        <f t="shared" si="193"/>
        <v>0</v>
      </c>
      <c r="S24" s="183">
        <f t="shared" si="194"/>
        <v>0</v>
      </c>
      <c r="T24" s="183">
        <f t="shared" si="195"/>
        <v>0</v>
      </c>
      <c r="U24" s="183">
        <f t="shared" si="196"/>
        <v>0</v>
      </c>
      <c r="V24" s="183">
        <f t="shared" si="197"/>
        <v>0</v>
      </c>
      <c r="W24" s="183">
        <f t="shared" si="198"/>
        <v>0</v>
      </c>
      <c r="X24" s="183">
        <f t="shared" si="199"/>
        <v>0</v>
      </c>
      <c r="Y24" s="183">
        <f t="shared" si="200"/>
        <v>0</v>
      </c>
      <c r="Z24" s="183">
        <f t="shared" si="201"/>
        <v>0</v>
      </c>
      <c r="AA24" s="183">
        <f t="shared" si="202"/>
        <v>0</v>
      </c>
      <c r="AB24" s="183">
        <f t="shared" si="203"/>
        <v>0</v>
      </c>
      <c r="AC24" s="183">
        <f t="shared" si="204"/>
        <v>0</v>
      </c>
      <c r="AD24" s="183">
        <f t="shared" si="205"/>
        <v>0</v>
      </c>
      <c r="AE24" s="183">
        <f t="shared" si="206"/>
        <v>0</v>
      </c>
      <c r="AF24" s="183">
        <f t="shared" si="207"/>
        <v>0</v>
      </c>
      <c r="AG24" s="183">
        <f t="shared" si="208"/>
        <v>0</v>
      </c>
      <c r="AH24" s="183">
        <f t="shared" si="209"/>
        <v>0</v>
      </c>
      <c r="AI24" s="183">
        <f t="shared" si="210"/>
        <v>0</v>
      </c>
      <c r="AJ24" s="183">
        <f t="shared" si="211"/>
        <v>0</v>
      </c>
      <c r="AK24" s="183">
        <f t="shared" si="212"/>
        <v>0</v>
      </c>
      <c r="AL24" s="183">
        <f t="shared" si="213"/>
        <v>0</v>
      </c>
      <c r="AM24" s="183">
        <f t="shared" si="214"/>
        <v>0</v>
      </c>
      <c r="AN24" s="183">
        <f t="shared" si="215"/>
        <v>0</v>
      </c>
      <c r="AO24" s="183">
        <f t="shared" si="216"/>
        <v>0</v>
      </c>
      <c r="AP24" s="183">
        <f t="shared" si="217"/>
        <v>0</v>
      </c>
      <c r="AQ24" s="183">
        <f t="shared" si="218"/>
        <v>0</v>
      </c>
      <c r="AR24" s="183">
        <f t="shared" si="219"/>
        <v>0</v>
      </c>
      <c r="AS24" s="183">
        <f t="shared" si="220"/>
        <v>0</v>
      </c>
      <c r="AT24" s="183">
        <f t="shared" si="174"/>
        <v>0</v>
      </c>
      <c r="AU24" s="183">
        <f t="shared" si="175"/>
        <v>0</v>
      </c>
      <c r="AV24" s="183">
        <f t="shared" si="176"/>
        <v>0</v>
      </c>
      <c r="AW24" s="183">
        <f t="shared" si="177"/>
        <v>0</v>
      </c>
      <c r="AX24" s="183">
        <f t="shared" si="14"/>
        <v>0</v>
      </c>
      <c r="AY24" s="183">
        <f t="shared" si="15"/>
        <v>0</v>
      </c>
      <c r="AZ24" s="183">
        <f t="shared" si="16"/>
        <v>0</v>
      </c>
      <c r="BA24" s="183">
        <f t="shared" si="17"/>
        <v>0</v>
      </c>
      <c r="BB24" s="183">
        <f t="shared" si="18"/>
        <v>0</v>
      </c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</row>
    <row r="25" spans="2:179">
      <c r="B25" s="186">
        <v>224</v>
      </c>
      <c r="C25" s="187" t="s">
        <v>93</v>
      </c>
      <c r="D25" s="183">
        <f t="shared" si="232"/>
        <v>0</v>
      </c>
      <c r="E25" s="183">
        <f t="shared" si="233"/>
        <v>0</v>
      </c>
      <c r="F25" s="183">
        <f t="shared" si="234"/>
        <v>0</v>
      </c>
      <c r="G25" s="183">
        <f t="shared" si="235"/>
        <v>0</v>
      </c>
      <c r="H25" s="183">
        <f>+SUM(CY25:DJ25)</f>
        <v>0</v>
      </c>
      <c r="I25" s="183">
        <f t="shared" si="236"/>
        <v>0</v>
      </c>
      <c r="J25" s="183">
        <f t="shared" si="237"/>
        <v>0</v>
      </c>
      <c r="K25" s="183">
        <f t="shared" si="238"/>
        <v>0</v>
      </c>
      <c r="L25" s="183">
        <f t="shared" si="239"/>
        <v>0</v>
      </c>
      <c r="M25" s="183">
        <f t="shared" si="11"/>
        <v>0</v>
      </c>
      <c r="N25" s="183">
        <f>+SUM(BC25:BE25)</f>
        <v>0</v>
      </c>
      <c r="O25" s="183">
        <f>+SUM(BF25:BH25)</f>
        <v>0</v>
      </c>
      <c r="P25" s="183">
        <f>+SUM(BI25:BK25)</f>
        <v>0</v>
      </c>
      <c r="Q25" s="183">
        <f>+SUM(BL25:BN25)</f>
        <v>0</v>
      </c>
      <c r="R25" s="183">
        <f>+SUM(BO25:BQ25)</f>
        <v>0</v>
      </c>
      <c r="S25" s="183">
        <f>+SUM(BR25:BT25)</f>
        <v>0</v>
      </c>
      <c r="T25" s="183">
        <f>+SUM(BU25:BW25)</f>
        <v>0</v>
      </c>
      <c r="U25" s="183">
        <f>+SUM(BX25:BZ25)</f>
        <v>0</v>
      </c>
      <c r="V25" s="183">
        <f>+SUM(CA25:CC25)</f>
        <v>0</v>
      </c>
      <c r="W25" s="183">
        <f>+SUM(CD25:CF25)</f>
        <v>0</v>
      </c>
      <c r="X25" s="183">
        <f>+SUM(CG25:CI25)</f>
        <v>0</v>
      </c>
      <c r="Y25" s="183">
        <f>+SUM(CJ25:CL25)</f>
        <v>0</v>
      </c>
      <c r="Z25" s="183">
        <f>+SUM(CM25:CO25)</f>
        <v>0</v>
      </c>
      <c r="AA25" s="183">
        <f>+SUM(CP25:CR25)</f>
        <v>0</v>
      </c>
      <c r="AB25" s="183">
        <f>+SUM(CS25:CU25)</f>
        <v>0</v>
      </c>
      <c r="AC25" s="183">
        <f>+SUM(CV25:CX25)</f>
        <v>0</v>
      </c>
      <c r="AD25" s="183">
        <f>+SUM(CY25:DA25)</f>
        <v>0</v>
      </c>
      <c r="AE25" s="183">
        <f>+SUM(DB25:DD25)</f>
        <v>0</v>
      </c>
      <c r="AF25" s="183">
        <f>+SUM(DE25:DG25)</f>
        <v>0</v>
      </c>
      <c r="AG25" s="183">
        <f>+SUM(DH25:DJ25)</f>
        <v>0</v>
      </c>
      <c r="AH25" s="183">
        <f>+SUM(DK25:DM25)</f>
        <v>0</v>
      </c>
      <c r="AI25" s="183">
        <f>+SUM(DN25:DP25)</f>
        <v>0</v>
      </c>
      <c r="AJ25" s="183">
        <f>+SUM(DQ25:DS25)</f>
        <v>0</v>
      </c>
      <c r="AK25" s="183">
        <f>+SUM(DT25:DV25)</f>
        <v>0</v>
      </c>
      <c r="AL25" s="183">
        <f>+SUM(DW25:DY25)</f>
        <v>0</v>
      </c>
      <c r="AM25" s="183">
        <f>+SUM(DZ25:EB25)</f>
        <v>0</v>
      </c>
      <c r="AN25" s="183">
        <f>+SUM(EC25:EE25)</f>
        <v>0</v>
      </c>
      <c r="AO25" s="183">
        <f>+SUM(EF25:EH25)</f>
        <v>0</v>
      </c>
      <c r="AP25" s="183">
        <f>+SUM(EI25:EK25)</f>
        <v>0</v>
      </c>
      <c r="AQ25" s="183">
        <f>+SUM(EL25:EN25)</f>
        <v>0</v>
      </c>
      <c r="AR25" s="183">
        <f>+SUM(EO25:EQ25)</f>
        <v>0</v>
      </c>
      <c r="AS25" s="183">
        <f>+SUM(ER25:ET25)</f>
        <v>0</v>
      </c>
      <c r="AT25" s="183">
        <f t="shared" ref="AT25:AT30" si="240">+SUM(EU25:EW25)</f>
        <v>0</v>
      </c>
      <c r="AU25" s="183">
        <f t="shared" ref="AU25:AU30" si="241">+SUM(EX25:EZ25)</f>
        <v>0</v>
      </c>
      <c r="AV25" s="183">
        <f t="shared" ref="AV25:AV30" si="242">+SUM(FA25:FC25)</f>
        <v>0</v>
      </c>
      <c r="AW25" s="183">
        <f t="shared" ref="AW25:AW30" si="243">+SUM(FD25:FF25)</f>
        <v>0</v>
      </c>
      <c r="AX25" s="183">
        <f t="shared" si="14"/>
        <v>0</v>
      </c>
      <c r="AY25" s="183">
        <f t="shared" si="15"/>
        <v>0</v>
      </c>
      <c r="AZ25" s="183">
        <f t="shared" si="16"/>
        <v>0</v>
      </c>
      <c r="BA25" s="183">
        <f t="shared" si="17"/>
        <v>0</v>
      </c>
      <c r="BB25" s="183">
        <f t="shared" si="18"/>
        <v>0</v>
      </c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</row>
    <row r="26" spans="2:179">
      <c r="B26" s="186">
        <v>225</v>
      </c>
      <c r="C26" s="187" t="s">
        <v>146</v>
      </c>
      <c r="D26" s="183">
        <f t="shared" si="232"/>
        <v>0</v>
      </c>
      <c r="E26" s="183">
        <f t="shared" si="233"/>
        <v>1.0000007932831068E-8</v>
      </c>
      <c r="F26" s="183">
        <f t="shared" si="234"/>
        <v>0</v>
      </c>
      <c r="G26" s="183">
        <f t="shared" si="235"/>
        <v>0</v>
      </c>
      <c r="H26" s="183">
        <f>+SUM(CY26:DJ26)</f>
        <v>0</v>
      </c>
      <c r="I26" s="183">
        <f t="shared" si="236"/>
        <v>-127.02194773000008</v>
      </c>
      <c r="J26" s="183">
        <f t="shared" si="237"/>
        <v>-127.02194772999997</v>
      </c>
      <c r="K26" s="183">
        <f t="shared" si="238"/>
        <v>-127.02194773000002</v>
      </c>
      <c r="L26" s="183">
        <f t="shared" si="239"/>
        <v>-127.02194773000002</v>
      </c>
      <c r="M26" s="183">
        <f t="shared" si="11"/>
        <v>-127.02194773000001</v>
      </c>
      <c r="N26" s="183">
        <f>+SUM(BC26:BE26)</f>
        <v>0</v>
      </c>
      <c r="O26" s="183">
        <f>+SUM(BF26:BH26)</f>
        <v>0</v>
      </c>
      <c r="P26" s="183">
        <f>+SUM(BI26:BK26)</f>
        <v>0</v>
      </c>
      <c r="Q26" s="183">
        <f>+SUM(BL26:BN26)</f>
        <v>0</v>
      </c>
      <c r="R26" s="183">
        <f>+SUM(BO26:BQ26)</f>
        <v>1.0000007932831068E-8</v>
      </c>
      <c r="S26" s="183">
        <f>+SUM(BR26:BT26)</f>
        <v>0</v>
      </c>
      <c r="T26" s="183">
        <f>+SUM(BU26:BW26)</f>
        <v>0</v>
      </c>
      <c r="U26" s="183">
        <f>+SUM(BX26:BZ26)</f>
        <v>0</v>
      </c>
      <c r="V26" s="183">
        <f>+SUM(CA26:CC26)</f>
        <v>0</v>
      </c>
      <c r="W26" s="183">
        <f>+SUM(CD26:CF26)</f>
        <v>0</v>
      </c>
      <c r="X26" s="183">
        <f>+SUM(CG26:CI26)</f>
        <v>0</v>
      </c>
      <c r="Y26" s="183">
        <f>+SUM(CJ26:CL26)</f>
        <v>0</v>
      </c>
      <c r="Z26" s="183">
        <f>+SUM(CM26:CO26)</f>
        <v>0</v>
      </c>
      <c r="AA26" s="183">
        <f>+SUM(CP26:CR26)</f>
        <v>0</v>
      </c>
      <c r="AB26" s="183">
        <f>+SUM(CS26:CU26)</f>
        <v>0</v>
      </c>
      <c r="AC26" s="183">
        <f>+SUM(CV26:CX26)</f>
        <v>0</v>
      </c>
      <c r="AD26" s="183">
        <f>+SUM(CY26:DA26)</f>
        <v>0</v>
      </c>
      <c r="AE26" s="183">
        <f>+SUM(DB26:DD26)</f>
        <v>0</v>
      </c>
      <c r="AF26" s="183">
        <f>+SUM(DE26:DG26)</f>
        <v>0</v>
      </c>
      <c r="AG26" s="183">
        <f>+SUM(DH26:DJ26)</f>
        <v>0</v>
      </c>
      <c r="AH26" s="183">
        <f>+SUM(DK26:DM26)</f>
        <v>0</v>
      </c>
      <c r="AI26" s="183">
        <f>+SUM(DN26:DP26)</f>
        <v>0</v>
      </c>
      <c r="AJ26" s="183">
        <f>+SUM(DQ26:DS26)</f>
        <v>0</v>
      </c>
      <c r="AK26" s="183">
        <f>+SUM(DT26:DV26)</f>
        <v>-127.02194773000008</v>
      </c>
      <c r="AL26" s="183">
        <f>+SUM(DW26:DY26)</f>
        <v>0</v>
      </c>
      <c r="AM26" s="183">
        <f>+SUM(DZ26:EB26)</f>
        <v>0</v>
      </c>
      <c r="AN26" s="183">
        <f>+SUM(EC26:EE26)</f>
        <v>0</v>
      </c>
      <c r="AO26" s="183">
        <f>+SUM(EF26:EH26)</f>
        <v>-127.02194772999997</v>
      </c>
      <c r="AP26" s="183">
        <f>+SUM(EI26:EK26)</f>
        <v>0</v>
      </c>
      <c r="AQ26" s="183">
        <f>+SUM(EL26:EN26)</f>
        <v>0</v>
      </c>
      <c r="AR26" s="183">
        <f>+SUM(EO26:EQ26)</f>
        <v>0</v>
      </c>
      <c r="AS26" s="183">
        <f>+SUM(ER26:ET26)</f>
        <v>-127.02194773000002</v>
      </c>
      <c r="AT26" s="183">
        <f t="shared" ref="AT26" si="244">+SUM(EU26:EW26)</f>
        <v>0</v>
      </c>
      <c r="AU26" s="183">
        <f t="shared" ref="AU26" si="245">+SUM(EX26:EZ26)</f>
        <v>0</v>
      </c>
      <c r="AV26" s="183">
        <f t="shared" ref="AV26" si="246">+SUM(FA26:FC26)</f>
        <v>0</v>
      </c>
      <c r="AW26" s="183">
        <f t="shared" ref="AW26" si="247">+SUM(FD26:FF26)</f>
        <v>-127.02194773000002</v>
      </c>
      <c r="AX26" s="183">
        <f t="shared" si="14"/>
        <v>0</v>
      </c>
      <c r="AY26" s="183">
        <f t="shared" si="15"/>
        <v>0</v>
      </c>
      <c r="AZ26" s="183">
        <f t="shared" si="16"/>
        <v>0</v>
      </c>
      <c r="BA26" s="183">
        <f t="shared" si="17"/>
        <v>-127.02194773000001</v>
      </c>
      <c r="BB26" s="183">
        <f t="shared" si="18"/>
        <v>0</v>
      </c>
      <c r="BC26" s="184">
        <v>0</v>
      </c>
      <c r="BD26" s="184">
        <v>0</v>
      </c>
      <c r="BE26" s="184">
        <v>0</v>
      </c>
      <c r="BF26" s="184">
        <v>0</v>
      </c>
      <c r="BG26" s="184">
        <v>0</v>
      </c>
      <c r="BH26" s="184">
        <v>0</v>
      </c>
      <c r="BI26" s="184">
        <v>0</v>
      </c>
      <c r="BJ26" s="184">
        <v>0</v>
      </c>
      <c r="BK26" s="184">
        <v>0</v>
      </c>
      <c r="BL26" s="184">
        <v>0</v>
      </c>
      <c r="BM26" s="184">
        <v>0</v>
      </c>
      <c r="BN26" s="184">
        <v>0</v>
      </c>
      <c r="BO26" s="184">
        <v>1.0000007932831068E-8</v>
      </c>
      <c r="BP26" s="184">
        <v>0</v>
      </c>
      <c r="BQ26" s="184">
        <v>0</v>
      </c>
      <c r="BR26" s="184">
        <v>0</v>
      </c>
      <c r="BS26" s="184">
        <v>0</v>
      </c>
      <c r="BT26" s="184">
        <v>0</v>
      </c>
      <c r="BU26" s="184">
        <v>0</v>
      </c>
      <c r="BV26" s="184">
        <v>0</v>
      </c>
      <c r="BW26" s="184">
        <v>0</v>
      </c>
      <c r="BX26" s="184">
        <v>0</v>
      </c>
      <c r="BY26" s="184">
        <v>0</v>
      </c>
      <c r="BZ26" s="184">
        <v>0</v>
      </c>
      <c r="CA26" s="184">
        <v>0</v>
      </c>
      <c r="CB26" s="184">
        <v>0</v>
      </c>
      <c r="CC26" s="184">
        <v>0</v>
      </c>
      <c r="CD26" s="184">
        <v>0</v>
      </c>
      <c r="CE26" s="184">
        <v>0</v>
      </c>
      <c r="CF26" s="184">
        <v>0</v>
      </c>
      <c r="CG26" s="184">
        <v>0</v>
      </c>
      <c r="CH26" s="184">
        <v>0</v>
      </c>
      <c r="CI26" s="184">
        <v>0</v>
      </c>
      <c r="CJ26" s="184">
        <v>0</v>
      </c>
      <c r="CK26" s="184">
        <v>0</v>
      </c>
      <c r="CL26" s="184">
        <v>0</v>
      </c>
      <c r="CM26" s="184">
        <v>0</v>
      </c>
      <c r="CN26" s="184">
        <v>0</v>
      </c>
      <c r="CO26" s="184">
        <v>0</v>
      </c>
      <c r="CP26" s="184">
        <v>0</v>
      </c>
      <c r="CQ26" s="184">
        <v>0</v>
      </c>
      <c r="CR26" s="184">
        <v>0</v>
      </c>
      <c r="CS26" s="184">
        <v>0</v>
      </c>
      <c r="CT26" s="184">
        <v>0</v>
      </c>
      <c r="CU26" s="184">
        <v>0</v>
      </c>
      <c r="CV26" s="184">
        <v>0</v>
      </c>
      <c r="CW26" s="184">
        <v>0</v>
      </c>
      <c r="CX26" s="184">
        <v>0</v>
      </c>
      <c r="CY26" s="184">
        <v>0</v>
      </c>
      <c r="CZ26" s="184">
        <v>0</v>
      </c>
      <c r="DA26" s="184">
        <v>0</v>
      </c>
      <c r="DB26" s="184">
        <v>0</v>
      </c>
      <c r="DC26" s="184">
        <v>0</v>
      </c>
      <c r="DD26" s="184">
        <v>0</v>
      </c>
      <c r="DE26" s="184">
        <v>0</v>
      </c>
      <c r="DF26" s="184">
        <v>0</v>
      </c>
      <c r="DG26" s="184">
        <v>0</v>
      </c>
      <c r="DH26" s="184">
        <v>0</v>
      </c>
      <c r="DI26" s="184">
        <v>0</v>
      </c>
      <c r="DJ26" s="184">
        <v>0</v>
      </c>
      <c r="DK26" s="184">
        <v>0</v>
      </c>
      <c r="DL26" s="184">
        <v>0</v>
      </c>
      <c r="DM26" s="184">
        <v>0</v>
      </c>
      <c r="DN26" s="184">
        <v>0</v>
      </c>
      <c r="DO26" s="184">
        <v>0</v>
      </c>
      <c r="DP26" s="184">
        <v>0</v>
      </c>
      <c r="DQ26" s="184">
        <v>0</v>
      </c>
      <c r="DR26" s="184">
        <v>0</v>
      </c>
      <c r="DS26" s="184">
        <v>0</v>
      </c>
      <c r="DT26" s="184">
        <v>0</v>
      </c>
      <c r="DU26" s="184">
        <v>-127.02194773000008</v>
      </c>
      <c r="DV26" s="184">
        <v>0</v>
      </c>
      <c r="DW26" s="184">
        <v>0</v>
      </c>
      <c r="DX26" s="184">
        <v>0</v>
      </c>
      <c r="DY26" s="184">
        <v>0</v>
      </c>
      <c r="DZ26" s="184">
        <v>0</v>
      </c>
      <c r="EA26" s="184">
        <v>0</v>
      </c>
      <c r="EB26" s="184">
        <v>0</v>
      </c>
      <c r="EC26" s="184">
        <v>0</v>
      </c>
      <c r="ED26" s="184">
        <v>0</v>
      </c>
      <c r="EE26" s="184">
        <v>0</v>
      </c>
      <c r="EF26" s="184">
        <v>0</v>
      </c>
      <c r="EG26" s="184">
        <v>-1.0000007932831068E-8</v>
      </c>
      <c r="EH26" s="184">
        <v>-127.02194771999996</v>
      </c>
      <c r="EI26" s="184">
        <v>0</v>
      </c>
      <c r="EJ26" s="184">
        <v>0</v>
      </c>
      <c r="EK26" s="184">
        <v>0</v>
      </c>
      <c r="EL26" s="184">
        <v>0</v>
      </c>
      <c r="EM26" s="184">
        <v>0</v>
      </c>
      <c r="EN26" s="184">
        <v>0</v>
      </c>
      <c r="EO26" s="184">
        <v>0</v>
      </c>
      <c r="EP26" s="184">
        <v>0</v>
      </c>
      <c r="EQ26" s="184">
        <v>0</v>
      </c>
      <c r="ER26" s="184">
        <v>0</v>
      </c>
      <c r="ES26" s="184">
        <v>-127.02194773000002</v>
      </c>
      <c r="ET26" s="184">
        <v>0</v>
      </c>
      <c r="EU26" s="184">
        <v>0</v>
      </c>
      <c r="EV26" s="184">
        <v>0</v>
      </c>
      <c r="EW26" s="184">
        <v>0</v>
      </c>
      <c r="EX26" s="184">
        <v>0</v>
      </c>
      <c r="EY26" s="184">
        <v>0</v>
      </c>
      <c r="EZ26" s="184">
        <v>0</v>
      </c>
      <c r="FA26" s="184">
        <v>0</v>
      </c>
      <c r="FB26" s="184">
        <v>0</v>
      </c>
      <c r="FC26" s="184">
        <v>0</v>
      </c>
      <c r="FD26" s="184">
        <v>0</v>
      </c>
      <c r="FE26" s="184">
        <v>-127.02194773000002</v>
      </c>
      <c r="FF26" s="184">
        <v>0</v>
      </c>
      <c r="FG26" s="184">
        <v>0</v>
      </c>
      <c r="FH26" s="184">
        <v>0</v>
      </c>
      <c r="FI26" s="184">
        <v>0</v>
      </c>
      <c r="FJ26" s="184">
        <v>0</v>
      </c>
      <c r="FK26" s="184">
        <v>0</v>
      </c>
      <c r="FL26" s="184">
        <v>0</v>
      </c>
      <c r="FM26" s="184">
        <v>0</v>
      </c>
      <c r="FN26" s="184">
        <v>0</v>
      </c>
      <c r="FO26" s="184">
        <v>0</v>
      </c>
      <c r="FP26" s="184">
        <v>0</v>
      </c>
      <c r="FQ26" s="184">
        <v>-127.02194773000001</v>
      </c>
      <c r="FR26" s="184">
        <v>0</v>
      </c>
      <c r="FS26" s="184">
        <v>0</v>
      </c>
      <c r="FT26" s="184">
        <v>0</v>
      </c>
      <c r="FU26" s="184">
        <v>0</v>
      </c>
      <c r="FV26" s="184">
        <v>0</v>
      </c>
      <c r="FW26" s="184">
        <v>0</v>
      </c>
    </row>
    <row r="27" spans="2:179">
      <c r="B27" s="185">
        <v>23</v>
      </c>
      <c r="C27" s="178" t="s">
        <v>94</v>
      </c>
      <c r="D27" s="180">
        <f t="shared" ref="D27:BJ27" si="248">+SUM(D28:D30)</f>
        <v>1098.9318873300001</v>
      </c>
      <c r="E27" s="180">
        <f t="shared" si="248"/>
        <v>1375.9605580500001</v>
      </c>
      <c r="F27" s="180">
        <f t="shared" si="248"/>
        <v>1532.0284525600005</v>
      </c>
      <c r="G27" s="180">
        <f t="shared" si="248"/>
        <v>325.0086020452614</v>
      </c>
      <c r="H27" s="180">
        <f t="shared" si="248"/>
        <v>-32.405560271843193</v>
      </c>
      <c r="I27" s="180">
        <f t="shared" si="248"/>
        <v>342.23058010000045</v>
      </c>
      <c r="J27" s="180">
        <f t="shared" si="248"/>
        <v>1620.3535198361312</v>
      </c>
      <c r="K27" s="180">
        <f t="shared" si="248"/>
        <v>659.66672542003994</v>
      </c>
      <c r="L27" s="180">
        <f t="shared" si="239"/>
        <v>1130.0840054040532</v>
      </c>
      <c r="M27" s="180">
        <f t="shared" si="11"/>
        <v>-138.4959498339999</v>
      </c>
      <c r="N27" s="180">
        <f t="shared" si="248"/>
        <v>207.62805060000002</v>
      </c>
      <c r="O27" s="180">
        <f t="shared" si="248"/>
        <v>253.7533155000005</v>
      </c>
      <c r="P27" s="180">
        <f t="shared" si="248"/>
        <v>262.77516710999947</v>
      </c>
      <c r="Q27" s="180">
        <f t="shared" si="248"/>
        <v>374.77535412000003</v>
      </c>
      <c r="R27" s="180">
        <f t="shared" si="248"/>
        <v>380.16026108999984</v>
      </c>
      <c r="S27" s="180">
        <f t="shared" si="248"/>
        <v>148.56027837999963</v>
      </c>
      <c r="T27" s="180">
        <f t="shared" si="248"/>
        <v>237.43555242000008</v>
      </c>
      <c r="U27" s="180">
        <f t="shared" si="248"/>
        <v>609.8044661600004</v>
      </c>
      <c r="V27" s="180">
        <f t="shared" si="248"/>
        <v>565.45323849000033</v>
      </c>
      <c r="W27" s="180">
        <f t="shared" si="248"/>
        <v>176.93093141999918</v>
      </c>
      <c r="X27" s="180">
        <f t="shared" si="248"/>
        <v>65.426170990000543</v>
      </c>
      <c r="Y27" s="180">
        <f t="shared" si="248"/>
        <v>724.21811166000055</v>
      </c>
      <c r="Z27" s="180">
        <f t="shared" si="248"/>
        <v>-334.81545454451816</v>
      </c>
      <c r="AA27" s="180">
        <f t="shared" si="248"/>
        <v>378.90452468881585</v>
      </c>
      <c r="AB27" s="180">
        <f t="shared" si="248"/>
        <v>4.3500907821490573</v>
      </c>
      <c r="AC27" s="180">
        <f t="shared" si="248"/>
        <v>276.5694411188145</v>
      </c>
      <c r="AD27" s="180">
        <f t="shared" si="248"/>
        <v>-277.57073721296024</v>
      </c>
      <c r="AE27" s="180">
        <f t="shared" si="248"/>
        <v>79.677245437039247</v>
      </c>
      <c r="AF27" s="180">
        <f t="shared" si="248"/>
        <v>101.13001578703894</v>
      </c>
      <c r="AG27" s="180">
        <f t="shared" si="248"/>
        <v>64.357915717038892</v>
      </c>
      <c r="AH27" s="180">
        <f t="shared" si="248"/>
        <v>-141.85512781499918</v>
      </c>
      <c r="AI27" s="180">
        <f t="shared" si="248"/>
        <v>156.10070008500068</v>
      </c>
      <c r="AJ27" s="180">
        <f t="shared" si="248"/>
        <v>108.84081805499986</v>
      </c>
      <c r="AK27" s="180">
        <f t="shared" si="248"/>
        <v>219.14418977499906</v>
      </c>
      <c r="AL27" s="180">
        <f t="shared" si="248"/>
        <v>293.9926098160492</v>
      </c>
      <c r="AM27" s="180">
        <f t="shared" si="248"/>
        <v>172.3754536220008</v>
      </c>
      <c r="AN27" s="180">
        <f t="shared" si="248"/>
        <v>401.776387427999</v>
      </c>
      <c r="AO27" s="180">
        <f t="shared" si="248"/>
        <v>752.20906897008228</v>
      </c>
      <c r="AP27" s="180">
        <f t="shared" si="248"/>
        <v>-46.817907502034757</v>
      </c>
      <c r="AQ27" s="180">
        <f t="shared" si="248"/>
        <v>1293.4920004722001</v>
      </c>
      <c r="AR27" s="180">
        <f t="shared" si="248"/>
        <v>611.38804281130103</v>
      </c>
      <c r="AS27" s="180">
        <f t="shared" si="248"/>
        <v>-1198.3954103614265</v>
      </c>
      <c r="AT27" s="180">
        <f t="shared" si="240"/>
        <v>700.57218928124985</v>
      </c>
      <c r="AU27" s="180">
        <f t="shared" si="241"/>
        <v>23.663365637228935</v>
      </c>
      <c r="AV27" s="180">
        <f t="shared" si="242"/>
        <v>22.582500579949851</v>
      </c>
      <c r="AW27" s="180">
        <f t="shared" si="243"/>
        <v>383.26594990562444</v>
      </c>
      <c r="AX27" s="180">
        <f t="shared" si="14"/>
        <v>60.589197689997746</v>
      </c>
      <c r="AY27" s="180">
        <f t="shared" si="15"/>
        <v>-57.662839169997653</v>
      </c>
      <c r="AZ27" s="180">
        <f t="shared" si="16"/>
        <v>-1.2351042600015916</v>
      </c>
      <c r="BA27" s="180">
        <f t="shared" si="17"/>
        <v>-140.18720409399842</v>
      </c>
      <c r="BB27" s="180">
        <f t="shared" si="18"/>
        <v>455.46675152999865</v>
      </c>
      <c r="BC27" s="180">
        <f t="shared" si="248"/>
        <v>49.508692050000192</v>
      </c>
      <c r="BD27" s="180">
        <f t="shared" si="248"/>
        <v>79.712355170000222</v>
      </c>
      <c r="BE27" s="180">
        <f t="shared" si="248"/>
        <v>78.407003379999622</v>
      </c>
      <c r="BF27" s="180">
        <f t="shared" si="248"/>
        <v>99.720748289999847</v>
      </c>
      <c r="BG27" s="180">
        <f t="shared" si="248"/>
        <v>121.78180358000043</v>
      </c>
      <c r="BH27" s="180">
        <f t="shared" si="248"/>
        <v>32.250763630000236</v>
      </c>
      <c r="BI27" s="180">
        <f t="shared" si="248"/>
        <v>77.73201654999994</v>
      </c>
      <c r="BJ27" s="180">
        <f t="shared" si="248"/>
        <v>80.471918679999234</v>
      </c>
      <c r="BK27" s="180">
        <f t="shared" ref="BK27:DV27" si="249">+SUM(BK28:BK30)</f>
        <v>104.57123188000031</v>
      </c>
      <c r="BL27" s="180">
        <f t="shared" si="249"/>
        <v>75.480956100000029</v>
      </c>
      <c r="BM27" s="180">
        <f t="shared" si="249"/>
        <v>103.58406254000036</v>
      </c>
      <c r="BN27" s="180">
        <f t="shared" si="249"/>
        <v>195.71033547999966</v>
      </c>
      <c r="BO27" s="180">
        <f t="shared" si="249"/>
        <v>50.093006146666511</v>
      </c>
      <c r="BP27" s="180">
        <f t="shared" si="249"/>
        <v>72.256606836666435</v>
      </c>
      <c r="BQ27" s="180">
        <f t="shared" si="249"/>
        <v>257.81064810666692</v>
      </c>
      <c r="BR27" s="180">
        <f t="shared" si="249"/>
        <v>153.36272151666648</v>
      </c>
      <c r="BS27" s="180">
        <f t="shared" si="249"/>
        <v>104.98223186666687</v>
      </c>
      <c r="BT27" s="180">
        <f t="shared" si="249"/>
        <v>-109.78467500333372</v>
      </c>
      <c r="BU27" s="180">
        <f t="shared" si="249"/>
        <v>97.839105896667178</v>
      </c>
      <c r="BV27" s="180">
        <f t="shared" si="249"/>
        <v>110.36547824666616</v>
      </c>
      <c r="BW27" s="180">
        <f t="shared" si="249"/>
        <v>29.230968276666744</v>
      </c>
      <c r="BX27" s="180">
        <f t="shared" si="249"/>
        <v>87.751531306666806</v>
      </c>
      <c r="BY27" s="180">
        <f t="shared" si="249"/>
        <v>284.66874168666715</v>
      </c>
      <c r="BZ27" s="180">
        <f t="shared" si="249"/>
        <v>237.38419316666651</v>
      </c>
      <c r="CA27" s="180">
        <f t="shared" si="249"/>
        <v>182.61223033000039</v>
      </c>
      <c r="CB27" s="180">
        <f t="shared" si="249"/>
        <v>28.577199459999392</v>
      </c>
      <c r="CC27" s="180">
        <f t="shared" si="249"/>
        <v>354.2638087000006</v>
      </c>
      <c r="CD27" s="180">
        <f t="shared" si="249"/>
        <v>91.205989149999368</v>
      </c>
      <c r="CE27" s="180">
        <f t="shared" si="249"/>
        <v>-8.1610507700001502</v>
      </c>
      <c r="CF27" s="180">
        <f t="shared" si="249"/>
        <v>93.885993039999974</v>
      </c>
      <c r="CG27" s="180">
        <f t="shared" si="249"/>
        <v>22.568862690000287</v>
      </c>
      <c r="CH27" s="180">
        <f t="shared" si="249"/>
        <v>-126.48917127000024</v>
      </c>
      <c r="CI27" s="180">
        <f t="shared" si="249"/>
        <v>169.3464795700005</v>
      </c>
      <c r="CJ27" s="180">
        <f t="shared" si="249"/>
        <v>15.017780950000486</v>
      </c>
      <c r="CK27" s="180">
        <f t="shared" si="249"/>
        <v>76.85245130000061</v>
      </c>
      <c r="CL27" s="180">
        <f t="shared" si="249"/>
        <v>632.34787940999945</v>
      </c>
      <c r="CM27" s="180">
        <f t="shared" si="249"/>
        <v>-181.12338751372798</v>
      </c>
      <c r="CN27" s="180">
        <f t="shared" si="249"/>
        <v>-187.50404283039461</v>
      </c>
      <c r="CO27" s="180">
        <f t="shared" si="249"/>
        <v>33.811975799604426</v>
      </c>
      <c r="CP27" s="180">
        <f t="shared" si="249"/>
        <v>54.5633865896055</v>
      </c>
      <c r="CQ27" s="180">
        <f t="shared" si="249"/>
        <v>99.856757949605225</v>
      </c>
      <c r="CR27" s="180">
        <f t="shared" si="249"/>
        <v>224.48438014960516</v>
      </c>
      <c r="CS27" s="180">
        <f t="shared" si="249"/>
        <v>-11.90534380039497</v>
      </c>
      <c r="CT27" s="180">
        <f t="shared" si="249"/>
        <v>-64.935077073727882</v>
      </c>
      <c r="CU27" s="180">
        <f t="shared" si="249"/>
        <v>81.190511656271909</v>
      </c>
      <c r="CV27" s="180">
        <f t="shared" si="249"/>
        <v>-32.652170313728412</v>
      </c>
      <c r="CW27" s="180">
        <f t="shared" si="249"/>
        <v>47.241224116271773</v>
      </c>
      <c r="CX27" s="180">
        <f t="shared" si="249"/>
        <v>261.98038731627116</v>
      </c>
      <c r="CY27" s="180">
        <f t="shared" si="249"/>
        <v>-155.84693420098677</v>
      </c>
      <c r="CZ27" s="180">
        <f t="shared" si="249"/>
        <v>-54.060031810986509</v>
      </c>
      <c r="DA27" s="180">
        <f t="shared" si="249"/>
        <v>-67.663771200987</v>
      </c>
      <c r="DB27" s="180">
        <f t="shared" si="249"/>
        <v>77.529211069013158</v>
      </c>
      <c r="DC27" s="180">
        <f t="shared" si="249"/>
        <v>-31.364684310986988</v>
      </c>
      <c r="DD27" s="180">
        <f t="shared" si="249"/>
        <v>33.512718679013069</v>
      </c>
      <c r="DE27" s="180">
        <f t="shared" si="249"/>
        <v>11.379860709012373</v>
      </c>
      <c r="DF27" s="180">
        <f t="shared" si="249"/>
        <v>27.998821399012982</v>
      </c>
      <c r="DG27" s="180">
        <f t="shared" si="249"/>
        <v>61.751333679013584</v>
      </c>
      <c r="DH27" s="180">
        <f t="shared" si="249"/>
        <v>-115.09301520098666</v>
      </c>
      <c r="DI27" s="180">
        <f t="shared" si="249"/>
        <v>-108.49458490098729</v>
      </c>
      <c r="DJ27" s="180">
        <f t="shared" si="249"/>
        <v>287.94551581901283</v>
      </c>
      <c r="DK27" s="180">
        <f t="shared" si="249"/>
        <v>-205.11017693166588</v>
      </c>
      <c r="DL27" s="180">
        <f t="shared" si="249"/>
        <v>37.356996778332878</v>
      </c>
      <c r="DM27" s="180">
        <f t="shared" si="249"/>
        <v>25.898052338333812</v>
      </c>
      <c r="DN27" s="180">
        <f t="shared" si="249"/>
        <v>50.204268278332833</v>
      </c>
      <c r="DO27" s="180">
        <f t="shared" si="249"/>
        <v>109.90785112833399</v>
      </c>
      <c r="DP27" s="180">
        <f t="shared" si="249"/>
        <v>-4.0114193216661294</v>
      </c>
      <c r="DQ27" s="180">
        <f t="shared" si="249"/>
        <v>44.03163256833362</v>
      </c>
      <c r="DR27" s="180">
        <f t="shared" si="249"/>
        <v>48.607804398332547</v>
      </c>
      <c r="DS27" s="180">
        <f t="shared" si="249"/>
        <v>16.201381088333704</v>
      </c>
      <c r="DT27" s="180">
        <f t="shared" si="249"/>
        <v>37.087750768333265</v>
      </c>
      <c r="DU27" s="180">
        <f t="shared" si="249"/>
        <v>56.408029188333039</v>
      </c>
      <c r="DV27" s="180">
        <f t="shared" si="249"/>
        <v>125.64840981833277</v>
      </c>
      <c r="DW27" s="180">
        <f t="shared" ref="DW27:ER27" si="250">+SUM(DW28:DW30)</f>
        <v>92.397513023333204</v>
      </c>
      <c r="DX27" s="180">
        <f t="shared" si="250"/>
        <v>46.244067291333565</v>
      </c>
      <c r="DY27" s="180">
        <f t="shared" si="250"/>
        <v>155.35102950138241</v>
      </c>
      <c r="DZ27" s="180">
        <f t="shared" si="250"/>
        <v>69.913139257333611</v>
      </c>
      <c r="EA27" s="180">
        <f t="shared" si="250"/>
        <v>-44.156068186666516</v>
      </c>
      <c r="EB27" s="180">
        <f t="shared" si="250"/>
        <v>146.61838255133372</v>
      </c>
      <c r="EC27" s="180">
        <f t="shared" si="250"/>
        <v>-100.64894952266711</v>
      </c>
      <c r="ED27" s="180">
        <f t="shared" si="250"/>
        <v>97.23407719133246</v>
      </c>
      <c r="EE27" s="180">
        <f t="shared" si="250"/>
        <v>405.19125975933366</v>
      </c>
      <c r="EF27" s="180">
        <f t="shared" si="250"/>
        <v>-180.76195361658472</v>
      </c>
      <c r="EG27" s="180">
        <f t="shared" si="250"/>
        <v>304.59080282333332</v>
      </c>
      <c r="EH27" s="180">
        <f t="shared" si="250"/>
        <v>628.38021976333368</v>
      </c>
      <c r="EI27" s="180">
        <f t="shared" si="250"/>
        <v>-416.23001797726039</v>
      </c>
      <c r="EJ27" s="180">
        <f t="shared" si="250"/>
        <v>180.62776358472462</v>
      </c>
      <c r="EK27" s="180">
        <f t="shared" si="250"/>
        <v>188.78434689050098</v>
      </c>
      <c r="EL27" s="180">
        <f t="shared" si="250"/>
        <v>253.44992182904861</v>
      </c>
      <c r="EM27" s="180">
        <f t="shared" si="250"/>
        <v>854.92469000270182</v>
      </c>
      <c r="EN27" s="180">
        <f t="shared" si="250"/>
        <v>185.11738864044958</v>
      </c>
      <c r="EO27" s="180">
        <f t="shared" si="250"/>
        <v>12.450628897899261</v>
      </c>
      <c r="EP27" s="180">
        <f t="shared" si="250"/>
        <v>414.33873554547597</v>
      </c>
      <c r="EQ27" s="180">
        <f t="shared" si="250"/>
        <v>184.59867836792583</v>
      </c>
      <c r="ER27" s="180">
        <f t="shared" si="250"/>
        <v>-459.49885471637623</v>
      </c>
      <c r="ES27" s="180">
        <f t="shared" ref="ES27:FK27" si="251">+SUM(ES28:ES30)</f>
        <v>-437.44919354560091</v>
      </c>
      <c r="ET27" s="180">
        <f t="shared" si="251"/>
        <v>-301.44736209944932</v>
      </c>
      <c r="EU27" s="180">
        <f t="shared" si="251"/>
        <v>653.51501833159989</v>
      </c>
      <c r="EV27" s="180">
        <f t="shared" si="251"/>
        <v>85.967554052151115</v>
      </c>
      <c r="EW27" s="180">
        <f t="shared" si="251"/>
        <v>-38.9103831025011</v>
      </c>
      <c r="EX27" s="180">
        <f t="shared" si="251"/>
        <v>134.72531588758488</v>
      </c>
      <c r="EY27" s="180">
        <f t="shared" si="251"/>
        <v>-293.81585656912591</v>
      </c>
      <c r="EZ27" s="180">
        <f t="shared" si="251"/>
        <v>182.75390631876996</v>
      </c>
      <c r="FA27" s="180">
        <f t="shared" si="251"/>
        <v>42.773255306649631</v>
      </c>
      <c r="FB27" s="180">
        <f t="shared" si="251"/>
        <v>267.90495340679973</v>
      </c>
      <c r="FC27" s="180">
        <f t="shared" si="251"/>
        <v>-288.0957081334995</v>
      </c>
      <c r="FD27" s="180">
        <f t="shared" si="251"/>
        <v>182.93874839499989</v>
      </c>
      <c r="FE27" s="180">
        <f t="shared" si="251"/>
        <v>-44.290998694800173</v>
      </c>
      <c r="FF27" s="180">
        <f t="shared" si="251"/>
        <v>244.61820020542476</v>
      </c>
      <c r="FG27" s="180">
        <f t="shared" si="251"/>
        <v>-239.77295704833352</v>
      </c>
      <c r="FH27" s="180">
        <f t="shared" si="251"/>
        <v>216.13490365166609</v>
      </c>
      <c r="FI27" s="180">
        <f t="shared" si="251"/>
        <v>84.227251086665177</v>
      </c>
      <c r="FJ27" s="180">
        <f t="shared" si="251"/>
        <v>84.582982316667596</v>
      </c>
      <c r="FK27" s="180">
        <f t="shared" si="251"/>
        <v>-320.87268631333171</v>
      </c>
      <c r="FL27" s="180">
        <f t="shared" ref="FL27:FM27" si="252">+SUM(FL28:FL30)</f>
        <v>178.62686482666646</v>
      </c>
      <c r="FM27" s="180">
        <f t="shared" si="252"/>
        <v>25.093829276665911</v>
      </c>
      <c r="FN27" s="180">
        <f t="shared" ref="FN27" si="253">+SUM(FN28:FN30)</f>
        <v>59.313483846666195</v>
      </c>
      <c r="FO27" s="180">
        <f t="shared" ref="FO27" si="254">+SUM(FO28:FO30)</f>
        <v>-85.642417383333694</v>
      </c>
      <c r="FP27" s="180">
        <f t="shared" ref="FP27" si="255">+SUM(FP28:FP30)</f>
        <v>-97.442771959999689</v>
      </c>
      <c r="FQ27" s="180">
        <f t="shared" ref="FQ27:FR27" si="256">+SUM(FQ28:FQ30)</f>
        <v>-16.205294010666826</v>
      </c>
      <c r="FR27" s="180">
        <f t="shared" si="256"/>
        <v>-26.539138123331895</v>
      </c>
      <c r="FS27" s="180">
        <f t="shared" ref="FS27" si="257">+SUM(FS28:FS30)</f>
        <v>-129.80750059333462</v>
      </c>
      <c r="FT27" s="180">
        <f t="shared" ref="FT27" si="258">+SUM(FT28:FT30)</f>
        <v>620.48618066666643</v>
      </c>
      <c r="FU27" s="180">
        <f t="shared" ref="FU27:FV27" si="259">+SUM(FU28:FU30)</f>
        <v>-35.211928543333137</v>
      </c>
      <c r="FV27" s="180">
        <f t="shared" si="259"/>
        <v>-1.3372657366656142</v>
      </c>
      <c r="FW27" s="180">
        <f t="shared" ref="FW27" si="260">+SUM(FW28:FW30)</f>
        <v>163.35043157555685</v>
      </c>
    </row>
    <row r="28" spans="2:179">
      <c r="B28" s="186">
        <v>231</v>
      </c>
      <c r="C28" s="191" t="s">
        <v>120</v>
      </c>
      <c r="D28" s="183">
        <f t="shared" ref="D28:D30" si="261">+SUM(BC28:BN28)</f>
        <v>-1.0600152399999967</v>
      </c>
      <c r="E28" s="183">
        <f t="shared" ref="E28:E30" si="262">+SUM(BO28:BZ28)</f>
        <v>257.16600890999996</v>
      </c>
      <c r="F28" s="183">
        <f t="shared" ref="F28:F30" si="263">+SUM(CA28:CL28)</f>
        <v>0.79688984999999235</v>
      </c>
      <c r="G28" s="183">
        <f t="shared" ref="G28:G30" si="264">+SUM(CM28:CX28)</f>
        <v>-1.4070660800000008</v>
      </c>
      <c r="H28" s="183">
        <f>+SUM(CY28:DJ28)</f>
        <v>5.4171140000030427E-2</v>
      </c>
      <c r="I28" s="183">
        <f t="shared" ref="I28:I30" si="265">+SUM(DK28:DV28)</f>
        <v>8.7488549999978016E-2</v>
      </c>
      <c r="J28" s="183">
        <f t="shared" ref="J28:J30" si="266">+SUM(DW28:EH28)</f>
        <v>7.832689789999904</v>
      </c>
      <c r="K28" s="183">
        <f t="shared" ref="K28:K30" si="267">+SUM(EI28:ET28)</f>
        <v>-8.1394036499999363</v>
      </c>
      <c r="L28" s="183">
        <f t="shared" si="239"/>
        <v>2.8148746000000031</v>
      </c>
      <c r="M28" s="183">
        <f t="shared" si="11"/>
        <v>-2.6299643499999994</v>
      </c>
      <c r="N28" s="183">
        <f>+SUM(BC28:BE28)</f>
        <v>9.5499245500000018</v>
      </c>
      <c r="O28" s="183">
        <f>+SUM(BF28:BH28)</f>
        <v>2.6479108599999992</v>
      </c>
      <c r="P28" s="183">
        <f>+SUM(BI28:BK28)</f>
        <v>-3.1797653099999978</v>
      </c>
      <c r="Q28" s="183">
        <f>+SUM(BL28:BN28)</f>
        <v>-10.078085339999999</v>
      </c>
      <c r="R28" s="183">
        <f>+SUM(BO28:BQ28)</f>
        <v>6.9599375499999958</v>
      </c>
      <c r="S28" s="183">
        <f>+SUM(BR28:BT28)</f>
        <v>0.92019341999999504</v>
      </c>
      <c r="T28" s="183">
        <f>+SUM(BU28:BW28)</f>
        <v>178.76502618999999</v>
      </c>
      <c r="U28" s="183">
        <f>+SUM(BX28:BZ28)</f>
        <v>70.520851750000006</v>
      </c>
      <c r="V28" s="183">
        <f>+SUM(CA28:CC28)</f>
        <v>0.16476949999999491</v>
      </c>
      <c r="W28" s="183">
        <f>+SUM(CD28:CF28)</f>
        <v>32.868182200000014</v>
      </c>
      <c r="X28" s="183">
        <f>+SUM(CG28:CI28)</f>
        <v>-12.464503170000022</v>
      </c>
      <c r="Y28" s="183">
        <f>+SUM(CJ28:CL28)</f>
        <v>-19.771558679999991</v>
      </c>
      <c r="Z28" s="183">
        <f>+SUM(CM28:CO28)</f>
        <v>-1.4135007800000023</v>
      </c>
      <c r="AA28" s="183">
        <f>+SUM(CP28:CR28)</f>
        <v>2.4864302700000041</v>
      </c>
      <c r="AB28" s="183">
        <f>+SUM(CS28:CU28)</f>
        <v>-1.3740895899999996</v>
      </c>
      <c r="AC28" s="183">
        <f>+SUM(CV28:CX28)</f>
        <v>-1.1059059800000028</v>
      </c>
      <c r="AD28" s="183">
        <f>+SUM(CY28:DA28)</f>
        <v>3.3887180499999996</v>
      </c>
      <c r="AE28" s="183">
        <f>+SUM(DB28:DD28)</f>
        <v>0.64117778000001646</v>
      </c>
      <c r="AF28" s="183">
        <f>+SUM(DE28:DG28)</f>
        <v>-1.3650652800000005</v>
      </c>
      <c r="AG28" s="183">
        <f>+SUM(DH28:DJ28)</f>
        <v>-2.6106594099999851</v>
      </c>
      <c r="AH28" s="183">
        <f>+SUM(DK28:DM28)</f>
        <v>0.11702529999999411</v>
      </c>
      <c r="AI28" s="183">
        <f>+SUM(DN28:DP28)</f>
        <v>0.21908963999999953</v>
      </c>
      <c r="AJ28" s="183">
        <f>+SUM(DQ28:DS28)</f>
        <v>-0.1231927400000008</v>
      </c>
      <c r="AK28" s="183">
        <f>+SUM(DT28:DV28)</f>
        <v>-0.12543365000001572</v>
      </c>
      <c r="AL28" s="183">
        <f>+SUM(DW28:DY28)</f>
        <v>14.12354419</v>
      </c>
      <c r="AM28" s="183">
        <f>+SUM(DZ28:EB28)</f>
        <v>-1.988228950000023</v>
      </c>
      <c r="AN28" s="183">
        <f>+SUM(EC28:EE28)</f>
        <v>-2.2545146000000003</v>
      </c>
      <c r="AO28" s="183">
        <f>+SUM(EF28:EH28)</f>
        <v>-2.0481108500000573</v>
      </c>
      <c r="AP28" s="183">
        <f>+SUM(EI28:EK28)</f>
        <v>-6.1476695699999055</v>
      </c>
      <c r="AQ28" s="183">
        <f>+SUM(EL28:EN28)</f>
        <v>-0.52842680999999914</v>
      </c>
      <c r="AR28" s="183">
        <f>+SUM(EO28:EQ28)</f>
        <v>0.82190923999997523</v>
      </c>
      <c r="AS28" s="183">
        <f>+SUM(ER28:ET28)</f>
        <v>-2.2852165100000068</v>
      </c>
      <c r="AT28" s="183">
        <f t="shared" si="240"/>
        <v>18.920808529999999</v>
      </c>
      <c r="AU28" s="183">
        <f t="shared" si="241"/>
        <v>2.0024164000000049</v>
      </c>
      <c r="AV28" s="183">
        <f t="shared" si="242"/>
        <v>-8.96766942</v>
      </c>
      <c r="AW28" s="183">
        <f t="shared" si="243"/>
        <v>-9.1406809100000004</v>
      </c>
      <c r="AX28" s="183">
        <f t="shared" si="14"/>
        <v>-2.3911691900000012</v>
      </c>
      <c r="AY28" s="183">
        <f t="shared" si="15"/>
        <v>1.1249732799999999</v>
      </c>
      <c r="AZ28" s="183">
        <f t="shared" si="16"/>
        <v>0.77379296000000064</v>
      </c>
      <c r="BA28" s="183">
        <f t="shared" si="17"/>
        <v>-2.1375613999999987</v>
      </c>
      <c r="BB28" s="183">
        <f t="shared" si="18"/>
        <v>1.4813205799999998</v>
      </c>
      <c r="BC28" s="184">
        <v>4.7029797600000007</v>
      </c>
      <c r="BD28" s="184">
        <v>1.6777489500000009</v>
      </c>
      <c r="BE28" s="184">
        <v>3.1691958400000004</v>
      </c>
      <c r="BF28" s="184">
        <v>2.4549380999999992</v>
      </c>
      <c r="BG28" s="184">
        <v>-0.30162559999999772</v>
      </c>
      <c r="BH28" s="184">
        <v>0.49459835999999768</v>
      </c>
      <c r="BI28" s="184">
        <v>-0.44309832999999932</v>
      </c>
      <c r="BJ28" s="184">
        <v>-0.52239076999999767</v>
      </c>
      <c r="BK28" s="184">
        <v>-2.2142762100000009</v>
      </c>
      <c r="BL28" s="184">
        <v>-2.8589873200000007</v>
      </c>
      <c r="BM28" s="184">
        <v>-3.5059898099999991</v>
      </c>
      <c r="BN28" s="184">
        <v>-3.7131082099999997</v>
      </c>
      <c r="BO28" s="184">
        <v>1.2186377299999978</v>
      </c>
      <c r="BP28" s="184">
        <v>6.5143279599999993</v>
      </c>
      <c r="BQ28" s="184">
        <v>-0.77302814000000075</v>
      </c>
      <c r="BR28" s="184">
        <v>1.6598249700000005</v>
      </c>
      <c r="BS28" s="184">
        <v>8.5964007299999992</v>
      </c>
      <c r="BT28" s="184">
        <v>-9.3360322800000048</v>
      </c>
      <c r="BU28" s="184">
        <v>1.1339571500000003</v>
      </c>
      <c r="BV28" s="184">
        <v>73.99455472999999</v>
      </c>
      <c r="BW28" s="184">
        <v>103.63651431</v>
      </c>
      <c r="BX28" s="184">
        <v>74.021203330000006</v>
      </c>
      <c r="BY28" s="184">
        <v>-1.8307835800000003</v>
      </c>
      <c r="BZ28" s="184">
        <v>-1.6695679999999999</v>
      </c>
      <c r="CA28" s="184">
        <v>-0.16252564999999652</v>
      </c>
      <c r="CB28" s="184">
        <v>0.32514320999999136</v>
      </c>
      <c r="CC28" s="184">
        <v>2.1519400000000743E-3</v>
      </c>
      <c r="CD28" s="184">
        <v>1.5218201200000259</v>
      </c>
      <c r="CE28" s="184">
        <v>2.2757453999999999</v>
      </c>
      <c r="CF28" s="184">
        <v>29.070616679999986</v>
      </c>
      <c r="CG28" s="184">
        <v>-29.597539740000002</v>
      </c>
      <c r="CH28" s="184">
        <v>-0.58261105999999963</v>
      </c>
      <c r="CI28" s="184">
        <v>17.715647629999978</v>
      </c>
      <c r="CJ28" s="184">
        <v>-18.72986057</v>
      </c>
      <c r="CK28" s="184">
        <v>-3.9049000001423195E-4</v>
      </c>
      <c r="CL28" s="184">
        <v>-1.0413076199999773</v>
      </c>
      <c r="CM28" s="184">
        <v>-1.4132984599999916</v>
      </c>
      <c r="CN28" s="184">
        <v>-6.1319999999920327E-5</v>
      </c>
      <c r="CO28" s="184">
        <v>-1.4100000001082691E-4</v>
      </c>
      <c r="CP28" s="184">
        <v>1.1439100000236735E-3</v>
      </c>
      <c r="CQ28" s="184">
        <v>1.99381019999998</v>
      </c>
      <c r="CR28" s="184">
        <v>0.49147616000000038</v>
      </c>
      <c r="CS28" s="184">
        <v>-0.63320086999999958</v>
      </c>
      <c r="CT28" s="184">
        <v>-0.37044435999999958</v>
      </c>
      <c r="CU28" s="184">
        <v>-0.37044436000000047</v>
      </c>
      <c r="CV28" s="184">
        <v>-0.3706064299999996</v>
      </c>
      <c r="CW28" s="184">
        <v>0.43021694000000021</v>
      </c>
      <c r="CX28" s="184">
        <v>-1.1655164900000035</v>
      </c>
      <c r="CY28" s="184">
        <v>0.64939742999999961</v>
      </c>
      <c r="CZ28" s="184">
        <v>-6.4187229999999929E-2</v>
      </c>
      <c r="DA28" s="184">
        <v>2.8035078499999999</v>
      </c>
      <c r="DB28" s="184">
        <v>-0.23139562999996777</v>
      </c>
      <c r="DC28" s="184">
        <v>-0.44158692000001309</v>
      </c>
      <c r="DD28" s="184">
        <v>1.3141603299999973</v>
      </c>
      <c r="DE28" s="184">
        <v>-0.62242152999999956</v>
      </c>
      <c r="DF28" s="184">
        <v>-0.68258457000000128</v>
      </c>
      <c r="DG28" s="184">
        <v>-6.0059179999999657E-2</v>
      </c>
      <c r="DH28" s="184">
        <v>12.95662015999997</v>
      </c>
      <c r="DI28" s="184">
        <v>-14.883965989999997</v>
      </c>
      <c r="DJ28" s="184">
        <v>-0.68331357999995834</v>
      </c>
      <c r="DK28" s="184">
        <v>0.11402809999999386</v>
      </c>
      <c r="DL28" s="184">
        <v>2.2700000000019926E-4</v>
      </c>
      <c r="DM28" s="184">
        <v>2.770200000000056E-3</v>
      </c>
      <c r="DN28" s="184">
        <v>-6.621299000000036E-2</v>
      </c>
      <c r="DO28" s="184">
        <v>4.7000000000001485E-3</v>
      </c>
      <c r="DP28" s="184">
        <v>0.28060262999999974</v>
      </c>
      <c r="DQ28" s="184">
        <v>10.761216389999998</v>
      </c>
      <c r="DR28" s="184">
        <v>-10.843387649999999</v>
      </c>
      <c r="DS28" s="184">
        <v>-4.1021479999999944E-2</v>
      </c>
      <c r="DT28" s="184">
        <v>-4.0999240000035631E-2</v>
      </c>
      <c r="DU28" s="184">
        <v>-4.2814750000011781E-2</v>
      </c>
      <c r="DV28" s="184">
        <v>-4.1619659999968306E-2</v>
      </c>
      <c r="DW28" s="184">
        <v>2.2489500199999992</v>
      </c>
      <c r="DX28" s="184">
        <v>1.1349160899999999</v>
      </c>
      <c r="DY28" s="184">
        <v>10.739678080000001</v>
      </c>
      <c r="DZ28" s="184">
        <v>1.7102890000000031</v>
      </c>
      <c r="EA28" s="184">
        <v>-1.828772950000026</v>
      </c>
      <c r="EB28" s="184">
        <v>-1.869745</v>
      </c>
      <c r="EC28" s="184">
        <v>-0.55642431000000059</v>
      </c>
      <c r="ED28" s="184">
        <v>-1.5458016299999997</v>
      </c>
      <c r="EE28" s="184">
        <v>-0.15228865999999996</v>
      </c>
      <c r="EF28" s="184">
        <v>80.988036449999996</v>
      </c>
      <c r="EG28" s="184">
        <v>83.532424200000008</v>
      </c>
      <c r="EH28" s="184">
        <v>-166.56857150000008</v>
      </c>
      <c r="EI28" s="184">
        <v>-6.2980800099999046</v>
      </c>
      <c r="EJ28" s="184">
        <v>-0.17306548999999993</v>
      </c>
      <c r="EK28" s="184">
        <v>0.32347592999999897</v>
      </c>
      <c r="EL28" s="184">
        <v>3.1033320000000586E-2</v>
      </c>
      <c r="EM28" s="184">
        <v>-0.34704767000000025</v>
      </c>
      <c r="EN28" s="184">
        <v>-0.21241245999999947</v>
      </c>
      <c r="EO28" s="184">
        <v>-0.12533079000002534</v>
      </c>
      <c r="EP28" s="184">
        <v>0.55557878000000027</v>
      </c>
      <c r="EQ28" s="184">
        <v>0.39166125000000029</v>
      </c>
      <c r="ER28" s="184">
        <v>-5.0766150000006505E-2</v>
      </c>
      <c r="ES28" s="184">
        <v>-0.15826155000000064</v>
      </c>
      <c r="ET28" s="184">
        <v>-2.0761888099999997</v>
      </c>
      <c r="EU28" s="184">
        <v>0</v>
      </c>
      <c r="EV28" s="184">
        <v>3.6276567799999992</v>
      </c>
      <c r="EW28" s="184">
        <v>15.293151749999998</v>
      </c>
      <c r="EX28" s="184">
        <v>6.7095309100000016</v>
      </c>
      <c r="EY28" s="184">
        <v>-1.2451696499999976</v>
      </c>
      <c r="EZ28" s="184">
        <v>-3.4619448599999991</v>
      </c>
      <c r="FA28" s="184">
        <v>-2.9892311399999976</v>
      </c>
      <c r="FB28" s="184">
        <v>-2.989219140000003</v>
      </c>
      <c r="FC28" s="184">
        <v>-2.9892191399999994</v>
      </c>
      <c r="FD28" s="184">
        <v>-2.989219140000003</v>
      </c>
      <c r="FE28" s="184">
        <v>-2.9871693699999984</v>
      </c>
      <c r="FF28" s="184">
        <v>-3.164292399999999</v>
      </c>
      <c r="FG28" s="184">
        <v>-2.9912687300000016</v>
      </c>
      <c r="FH28" s="184">
        <v>-2.2335999999967271E-4</v>
      </c>
      <c r="FI28" s="184">
        <v>0.6003229000000001</v>
      </c>
      <c r="FJ28" s="184">
        <v>1.6178227399999994</v>
      </c>
      <c r="FK28" s="184">
        <v>-0.24642472999999931</v>
      </c>
      <c r="FL28" s="184">
        <v>-0.2464247300000002</v>
      </c>
      <c r="FM28" s="184">
        <v>2.0231759800000004</v>
      </c>
      <c r="FN28" s="184">
        <v>-0.62469150999999989</v>
      </c>
      <c r="FO28" s="184">
        <v>-0.62469150999999989</v>
      </c>
      <c r="FP28" s="184">
        <v>0.23356966999999962</v>
      </c>
      <c r="FQ28" s="184">
        <v>-0.91077856999999973</v>
      </c>
      <c r="FR28" s="184">
        <v>-1.4603524999999986</v>
      </c>
      <c r="FS28" s="184">
        <v>-0.35962528000000038</v>
      </c>
      <c r="FT28" s="184">
        <v>0</v>
      </c>
      <c r="FU28" s="184">
        <v>1.8409458600000002</v>
      </c>
      <c r="FV28" s="184">
        <v>6.8007918899999993</v>
      </c>
      <c r="FW28" s="184">
        <v>-0.85776375999999921</v>
      </c>
    </row>
    <row r="29" spans="2:179">
      <c r="B29" s="186">
        <v>232</v>
      </c>
      <c r="C29" s="191" t="s">
        <v>121</v>
      </c>
      <c r="D29" s="183">
        <f t="shared" si="261"/>
        <v>-10.687406069999973</v>
      </c>
      <c r="E29" s="183">
        <f t="shared" si="262"/>
        <v>16.147833770000005</v>
      </c>
      <c r="F29" s="183">
        <f t="shared" si="263"/>
        <v>618.23250147999988</v>
      </c>
      <c r="G29" s="183">
        <f t="shared" si="264"/>
        <v>-479.15577297000004</v>
      </c>
      <c r="H29" s="183">
        <f>+SUM(CY29:DJ29)</f>
        <v>-19.251818979999825</v>
      </c>
      <c r="I29" s="183">
        <f t="shared" si="265"/>
        <v>10.778911020000123</v>
      </c>
      <c r="J29" s="183">
        <f t="shared" si="266"/>
        <v>349.37791994000008</v>
      </c>
      <c r="K29" s="183">
        <f t="shared" si="267"/>
        <v>155.82483677999977</v>
      </c>
      <c r="L29" s="183">
        <f t="shared" si="239"/>
        <v>131.10007055000017</v>
      </c>
      <c r="M29" s="183">
        <f t="shared" si="11"/>
        <v>132.61028784599955</v>
      </c>
      <c r="N29" s="183">
        <f>+SUM(BC29:BE29)</f>
        <v>-30.338008749999979</v>
      </c>
      <c r="O29" s="183">
        <f>+SUM(BF29:BH29)</f>
        <v>-0.18527420000000205</v>
      </c>
      <c r="P29" s="183">
        <f>+SUM(BI29:BK29)</f>
        <v>-0.47935488999999976</v>
      </c>
      <c r="Q29" s="183">
        <f>+SUM(BL29:BN29)</f>
        <v>20.315231770000008</v>
      </c>
      <c r="R29" s="183">
        <f>+SUM(BO29:BQ29)</f>
        <v>-4.0230108400000049</v>
      </c>
      <c r="S29" s="183">
        <f>+SUM(BR29:BT29)</f>
        <v>-14.893396369999998</v>
      </c>
      <c r="T29" s="183">
        <f>+SUM(BU29:BW29)</f>
        <v>-2.3506462099999936</v>
      </c>
      <c r="U29" s="183">
        <f>+SUM(BX29:BZ29)</f>
        <v>37.414887190000002</v>
      </c>
      <c r="V29" s="183">
        <f>+SUM(CA29:CC29)</f>
        <v>172.97546815000004</v>
      </c>
      <c r="W29" s="183">
        <f>+SUM(CD29:CF29)</f>
        <v>-65.60629634</v>
      </c>
      <c r="X29" s="183">
        <f>+SUM(CG29:CI29)</f>
        <v>-104.27197486</v>
      </c>
      <c r="Y29" s="183">
        <f>+SUM(CJ29:CL29)</f>
        <v>615.13530452999987</v>
      </c>
      <c r="Z29" s="183">
        <f>+SUM(CM29:CO29)</f>
        <v>-527.08205695000015</v>
      </c>
      <c r="AA29" s="183">
        <f>+SUM(CP29:CR29)</f>
        <v>-107.57219383</v>
      </c>
      <c r="AB29" s="183">
        <f>+SUM(CS29:CU29)</f>
        <v>-5.9822131900000031</v>
      </c>
      <c r="AC29" s="183">
        <f>+SUM(CV29:CX29)</f>
        <v>161.48069100000006</v>
      </c>
      <c r="AD29" s="183">
        <f>+SUM(CY29:DA29)</f>
        <v>-169.2316769699998</v>
      </c>
      <c r="AE29" s="183">
        <f>+SUM(DB29:DD29)</f>
        <v>4.083165539999996</v>
      </c>
      <c r="AF29" s="183">
        <f>+SUM(DE29:DG29)</f>
        <v>45.110919840000015</v>
      </c>
      <c r="AG29" s="183">
        <f>+SUM(DH29:DJ29)</f>
        <v>100.78577260999997</v>
      </c>
      <c r="AH29" s="183">
        <f>+SUM(DK29:DM29)</f>
        <v>-126.39737756999989</v>
      </c>
      <c r="AI29" s="183">
        <f>+SUM(DN29:DP29)</f>
        <v>76.331582069999996</v>
      </c>
      <c r="AJ29" s="183">
        <f>+SUM(DQ29:DS29)</f>
        <v>-48.310644620000005</v>
      </c>
      <c r="AK29" s="183">
        <f>+SUM(DT29:DV29)</f>
        <v>109.15535114000002</v>
      </c>
      <c r="AL29" s="183">
        <f>+SUM(DW29:DY29)</f>
        <v>-24.295154320000165</v>
      </c>
      <c r="AM29" s="183">
        <f>+SUM(DZ29:EB29)</f>
        <v>3.3142074100000229</v>
      </c>
      <c r="AN29" s="183">
        <f>+SUM(EC29:EE29)</f>
        <v>227.78726316999999</v>
      </c>
      <c r="AO29" s="183">
        <f>+SUM(EF29:EH29)</f>
        <v>142.57160368000027</v>
      </c>
      <c r="AP29" s="183">
        <f>+SUM(EI29:EK29)</f>
        <v>-223.59115077000013</v>
      </c>
      <c r="AQ29" s="183">
        <f>+SUM(EL29:EN29)</f>
        <v>615.18708030000005</v>
      </c>
      <c r="AR29" s="183">
        <f>+SUM(EO29:EQ29)</f>
        <v>50.601128879999919</v>
      </c>
      <c r="AS29" s="183">
        <f>+SUM(ER29:ET29)</f>
        <v>-286.37222163000001</v>
      </c>
      <c r="AT29" s="183">
        <f t="shared" si="240"/>
        <v>29.385513910000327</v>
      </c>
      <c r="AU29" s="183">
        <f t="shared" si="241"/>
        <v>-45.037882570000079</v>
      </c>
      <c r="AV29" s="183">
        <f t="shared" si="242"/>
        <v>-78.374356410000132</v>
      </c>
      <c r="AW29" s="183">
        <f t="shared" si="243"/>
        <v>225.12679562000005</v>
      </c>
      <c r="AX29" s="183">
        <f t="shared" si="14"/>
        <v>49.255767419999756</v>
      </c>
      <c r="AY29" s="183">
        <f t="shared" si="15"/>
        <v>59.501882120000005</v>
      </c>
      <c r="AZ29" s="183">
        <f t="shared" si="16"/>
        <v>6.7396471599998904</v>
      </c>
      <c r="BA29" s="183">
        <f t="shared" si="17"/>
        <v>17.112991145999899</v>
      </c>
      <c r="BB29" s="183">
        <f t="shared" si="18"/>
        <v>112.50874337999983</v>
      </c>
      <c r="BC29" s="184">
        <v>-24.996676839999978</v>
      </c>
      <c r="BD29" s="184">
        <v>-2.8154755800000046</v>
      </c>
      <c r="BE29" s="184">
        <v>-2.5258563299999963</v>
      </c>
      <c r="BF29" s="184">
        <v>1.8966821499999966</v>
      </c>
      <c r="BG29" s="184">
        <v>-0.87949012999999354</v>
      </c>
      <c r="BH29" s="184">
        <v>-1.2024662200000051</v>
      </c>
      <c r="BI29" s="184">
        <v>-0.91850534999999667</v>
      </c>
      <c r="BJ29" s="184">
        <v>1.8940738299999964</v>
      </c>
      <c r="BK29" s="184">
        <v>-1.4549233699999995</v>
      </c>
      <c r="BL29" s="184">
        <v>0.3569140800000028</v>
      </c>
      <c r="BM29" s="184">
        <v>-1.0164485500000033</v>
      </c>
      <c r="BN29" s="184">
        <v>20.974766240000008</v>
      </c>
      <c r="BO29" s="184">
        <v>-2.6543189400000102</v>
      </c>
      <c r="BP29" s="184">
        <v>-5.7816700499999953</v>
      </c>
      <c r="BQ29" s="184">
        <v>4.4129781500000007</v>
      </c>
      <c r="BR29" s="184">
        <v>4.3503618300000042</v>
      </c>
      <c r="BS29" s="184">
        <v>13.491181310000002</v>
      </c>
      <c r="BT29" s="184">
        <v>-32.734939510000004</v>
      </c>
      <c r="BU29" s="184">
        <v>2.142390319999997</v>
      </c>
      <c r="BV29" s="184">
        <v>22.124418720000016</v>
      </c>
      <c r="BW29" s="184">
        <v>-26.617455250000006</v>
      </c>
      <c r="BX29" s="184">
        <v>-0.20912160999999685</v>
      </c>
      <c r="BY29" s="184">
        <v>3.0453579799999986</v>
      </c>
      <c r="BZ29" s="184">
        <v>34.57865082</v>
      </c>
      <c r="CA29" s="184">
        <v>6.6252078999999924</v>
      </c>
      <c r="CB29" s="184">
        <v>8.644474140000014</v>
      </c>
      <c r="CC29" s="184">
        <v>157.70578611000002</v>
      </c>
      <c r="CD29" s="184">
        <v>-89.962364040000011</v>
      </c>
      <c r="CE29" s="184">
        <v>1.8200050300000044</v>
      </c>
      <c r="CF29" s="184">
        <v>22.536062670000007</v>
      </c>
      <c r="CG29" s="184">
        <v>40.117306139999982</v>
      </c>
      <c r="CH29" s="184">
        <v>-152.01521574999998</v>
      </c>
      <c r="CI29" s="184">
        <v>7.625934749999999</v>
      </c>
      <c r="CJ29" s="184">
        <v>7.0475257399999975</v>
      </c>
      <c r="CK29" s="184">
        <v>-5.7323670500000077</v>
      </c>
      <c r="CL29" s="184">
        <v>613.8201458399999</v>
      </c>
      <c r="CM29" s="184">
        <v>-248.09762187000013</v>
      </c>
      <c r="CN29" s="184">
        <v>-276.25291207000009</v>
      </c>
      <c r="CO29" s="184">
        <v>-2.7315230099999894</v>
      </c>
      <c r="CP29" s="184">
        <v>-74.662439390000003</v>
      </c>
      <c r="CQ29" s="184">
        <v>5.5088647299999991</v>
      </c>
      <c r="CR29" s="184">
        <v>-38.418619169999999</v>
      </c>
      <c r="CS29" s="184">
        <v>-0.82094600999999301</v>
      </c>
      <c r="CT29" s="184">
        <v>-10.302512150000005</v>
      </c>
      <c r="CU29" s="184">
        <v>5.1412449699999954</v>
      </c>
      <c r="CV29" s="184">
        <v>-5.2219814999999983</v>
      </c>
      <c r="CW29" s="184">
        <v>-11.667907380000003</v>
      </c>
      <c r="CX29" s="184">
        <v>178.37057988000007</v>
      </c>
      <c r="CY29" s="184">
        <v>-169.6894089799998</v>
      </c>
      <c r="CZ29" s="184">
        <v>4.1874095800000006</v>
      </c>
      <c r="DA29" s="184">
        <v>-3.7296775699999998</v>
      </c>
      <c r="DB29" s="184">
        <v>-0.75290251000000552</v>
      </c>
      <c r="DC29" s="184">
        <v>-1.6754977799999935</v>
      </c>
      <c r="DD29" s="184">
        <v>6.511565829999995</v>
      </c>
      <c r="DE29" s="184">
        <v>-6.2576401999999973</v>
      </c>
      <c r="DF29" s="184">
        <v>1.188157369999999</v>
      </c>
      <c r="DG29" s="184">
        <v>50.180402670000014</v>
      </c>
      <c r="DH29" s="184">
        <v>-55.87903608000002</v>
      </c>
      <c r="DI29" s="184">
        <v>-0.61679116000000178</v>
      </c>
      <c r="DJ29" s="184">
        <v>157.28159984999999</v>
      </c>
      <c r="DK29" s="184">
        <v>-117.2320120899999</v>
      </c>
      <c r="DL29" s="184">
        <v>-3.9988151599999924</v>
      </c>
      <c r="DM29" s="184">
        <v>-5.1665503199999989</v>
      </c>
      <c r="DN29" s="184">
        <v>26.645230829999988</v>
      </c>
      <c r="DO29" s="184">
        <v>54.130386260000009</v>
      </c>
      <c r="DP29" s="184">
        <v>-4.4440350200000012</v>
      </c>
      <c r="DQ29" s="184">
        <v>-25.075979140000015</v>
      </c>
      <c r="DR29" s="184">
        <v>-13.866705060000001</v>
      </c>
      <c r="DS29" s="184">
        <v>-9.3679604199999886</v>
      </c>
      <c r="DT29" s="184">
        <v>8.2542476499999964</v>
      </c>
      <c r="DU29" s="184">
        <v>3.5790294300000056</v>
      </c>
      <c r="DV29" s="184">
        <v>97.32207406000002</v>
      </c>
      <c r="DW29" s="184">
        <v>-3.6347124900001404</v>
      </c>
      <c r="DX29" s="184">
        <v>-20.275034970000007</v>
      </c>
      <c r="DY29" s="184">
        <v>-0.38540686000001756</v>
      </c>
      <c r="DZ29" s="184">
        <v>8.8208593500000063</v>
      </c>
      <c r="EA29" s="184">
        <v>-11.09917833999998</v>
      </c>
      <c r="EB29" s="184">
        <v>5.592526399999997</v>
      </c>
      <c r="EC29" s="184">
        <v>-7.7446189999989201E-2</v>
      </c>
      <c r="ED29" s="184">
        <v>4.8885096599999827</v>
      </c>
      <c r="EE29" s="184">
        <v>222.9761997</v>
      </c>
      <c r="EF29" s="184">
        <v>-226.66716244999989</v>
      </c>
      <c r="EG29" s="184">
        <v>37.842561680000017</v>
      </c>
      <c r="EH29" s="184">
        <v>331.39620445000014</v>
      </c>
      <c r="EI29" s="184">
        <v>-253.34591685000015</v>
      </c>
      <c r="EJ29" s="184">
        <v>22.780594919999942</v>
      </c>
      <c r="EK29" s="184">
        <v>6.9741711600000826</v>
      </c>
      <c r="EL29" s="184">
        <v>-9.1465872100000638</v>
      </c>
      <c r="EM29" s="184">
        <v>579.27727129999994</v>
      </c>
      <c r="EN29" s="184">
        <v>45.056396210000116</v>
      </c>
      <c r="EO29" s="184">
        <v>13.529084799999964</v>
      </c>
      <c r="EP29" s="184">
        <v>92.768630669999993</v>
      </c>
      <c r="EQ29" s="184">
        <v>-55.696586590000038</v>
      </c>
      <c r="ER29" s="184">
        <v>-258.07356498999991</v>
      </c>
      <c r="ES29" s="184">
        <v>12.106308279999894</v>
      </c>
      <c r="ET29" s="184">
        <v>-40.404964919999998</v>
      </c>
      <c r="EU29" s="184">
        <v>247.50593902000026</v>
      </c>
      <c r="EV29" s="184">
        <v>99.021994969999923</v>
      </c>
      <c r="EW29" s="184">
        <v>-317.14242007999985</v>
      </c>
      <c r="EX29" s="184">
        <v>34.718823429999929</v>
      </c>
      <c r="EY29" s="184">
        <v>-147.09359490000008</v>
      </c>
      <c r="EZ29" s="184">
        <v>67.336888900000076</v>
      </c>
      <c r="FA29" s="184">
        <v>30.698752619999937</v>
      </c>
      <c r="FB29" s="184">
        <v>32.317708079999989</v>
      </c>
      <c r="FC29" s="184">
        <v>-141.39081711000006</v>
      </c>
      <c r="FD29" s="184">
        <v>183.31940320000012</v>
      </c>
      <c r="FE29" s="184">
        <v>-5.8830272400001604</v>
      </c>
      <c r="FF29" s="184">
        <v>47.690419660000089</v>
      </c>
      <c r="FG29" s="184">
        <v>-162.89189788500005</v>
      </c>
      <c r="FH29" s="184">
        <v>196.54207779499984</v>
      </c>
      <c r="FI29" s="184">
        <v>15.605587509999964</v>
      </c>
      <c r="FJ29" s="184">
        <v>47.804518719999919</v>
      </c>
      <c r="FK29" s="184">
        <v>-175.58916035999994</v>
      </c>
      <c r="FL29" s="184">
        <v>187.28652376000002</v>
      </c>
      <c r="FM29" s="184">
        <v>2.3541827699999658</v>
      </c>
      <c r="FN29" s="184">
        <v>1.190743919999818</v>
      </c>
      <c r="FO29" s="184">
        <v>3.1947204700001066</v>
      </c>
      <c r="FP29" s="184">
        <v>11.494707283333241</v>
      </c>
      <c r="FQ29" s="184">
        <v>-0.26111259733329462</v>
      </c>
      <c r="FR29" s="184">
        <v>5.8793964599999526</v>
      </c>
      <c r="FS29" s="184">
        <v>-220.26301454999998</v>
      </c>
      <c r="FT29" s="184">
        <v>386.83679174999963</v>
      </c>
      <c r="FU29" s="184">
        <v>-54.065033819999826</v>
      </c>
      <c r="FV29" s="184">
        <v>43.346243526666512</v>
      </c>
      <c r="FW29" s="184">
        <v>-14.790729101111083</v>
      </c>
    </row>
    <row r="30" spans="2:179">
      <c r="B30" s="186">
        <v>223</v>
      </c>
      <c r="C30" s="191" t="s">
        <v>122</v>
      </c>
      <c r="D30" s="183">
        <f t="shared" si="261"/>
        <v>1110.67930864</v>
      </c>
      <c r="E30" s="183">
        <f t="shared" si="262"/>
        <v>1102.64671537</v>
      </c>
      <c r="F30" s="183">
        <f t="shared" si="263"/>
        <v>912.99906123000073</v>
      </c>
      <c r="G30" s="183">
        <f t="shared" si="264"/>
        <v>805.57144109526143</v>
      </c>
      <c r="H30" s="183">
        <f>+SUM(CY30:DJ30)</f>
        <v>-13.207912431843397</v>
      </c>
      <c r="I30" s="183">
        <f t="shared" si="265"/>
        <v>331.36418053000034</v>
      </c>
      <c r="J30" s="183">
        <f t="shared" si="266"/>
        <v>1263.1429101061312</v>
      </c>
      <c r="K30" s="183">
        <f t="shared" si="267"/>
        <v>511.98129229004007</v>
      </c>
      <c r="L30" s="183">
        <f t="shared" si="239"/>
        <v>996.16906025405297</v>
      </c>
      <c r="M30" s="183">
        <f t="shared" si="11"/>
        <v>-268.47627332999946</v>
      </c>
      <c r="N30" s="183">
        <f>+SUM(BC30:BE30)</f>
        <v>228.41613480000001</v>
      </c>
      <c r="O30" s="183">
        <f>+SUM(BF30:BH30)</f>
        <v>251.29067884000051</v>
      </c>
      <c r="P30" s="183">
        <f>+SUM(BI30:BK30)</f>
        <v>266.43428730999949</v>
      </c>
      <c r="Q30" s="183">
        <f>+SUM(BL30:BN30)</f>
        <v>364.53820769000004</v>
      </c>
      <c r="R30" s="183">
        <f>+SUM(BO30:BQ30)</f>
        <v>377.22333437999987</v>
      </c>
      <c r="S30" s="183">
        <f>+SUM(BR30:BT30)</f>
        <v>162.53348132999963</v>
      </c>
      <c r="T30" s="183">
        <f>+SUM(BU30:BW30)</f>
        <v>61.0211724400001</v>
      </c>
      <c r="U30" s="183">
        <f>+SUM(BX30:BZ30)</f>
        <v>501.86872722000044</v>
      </c>
      <c r="V30" s="183">
        <f>+SUM(CA30:CC30)</f>
        <v>392.31300084000031</v>
      </c>
      <c r="W30" s="183">
        <f>+SUM(CD30:CF30)</f>
        <v>209.66904555999918</v>
      </c>
      <c r="X30" s="183">
        <f>+SUM(CG30:CI30)</f>
        <v>182.16264902000057</v>
      </c>
      <c r="Y30" s="183">
        <f>+SUM(CJ30:CL30)</f>
        <v>128.85436581000067</v>
      </c>
      <c r="Z30" s="183">
        <f>+SUM(CM30:CO30)</f>
        <v>193.68010318548204</v>
      </c>
      <c r="AA30" s="183">
        <f>+SUM(CP30:CR30)</f>
        <v>483.99028824881589</v>
      </c>
      <c r="AB30" s="183">
        <f>+SUM(CS30:CU30)</f>
        <v>11.70639356214906</v>
      </c>
      <c r="AC30" s="183">
        <f>+SUM(CV30:CX30)</f>
        <v>116.19465609881445</v>
      </c>
      <c r="AD30" s="183">
        <f>+SUM(CY30:DA30)</f>
        <v>-111.72777829296047</v>
      </c>
      <c r="AE30" s="183">
        <f>+SUM(DB30:DD30)</f>
        <v>74.95290211703923</v>
      </c>
      <c r="AF30" s="183">
        <f>+SUM(DE30:DG30)</f>
        <v>57.384161227038931</v>
      </c>
      <c r="AG30" s="183">
        <f>+SUM(DH30:DJ30)</f>
        <v>-33.817197482961092</v>
      </c>
      <c r="AH30" s="183">
        <f>+SUM(DK30:DM30)</f>
        <v>-15.574775544999284</v>
      </c>
      <c r="AI30" s="183">
        <f>+SUM(DN30:DP30)</f>
        <v>79.550028375000693</v>
      </c>
      <c r="AJ30" s="183">
        <f>+SUM(DQ30:DS30)</f>
        <v>157.27465541499987</v>
      </c>
      <c r="AK30" s="183">
        <f>+SUM(DT30:DV30)</f>
        <v>110.11427228499906</v>
      </c>
      <c r="AL30" s="183">
        <f>+SUM(DW30:DY30)</f>
        <v>304.16421994604934</v>
      </c>
      <c r="AM30" s="183">
        <f>+SUM(DZ30:EB30)</f>
        <v>171.04947516200082</v>
      </c>
      <c r="AN30" s="183">
        <f>+SUM(EC30:EE30)</f>
        <v>176.24363885799903</v>
      </c>
      <c r="AO30" s="183">
        <f>+SUM(EF30:EH30)</f>
        <v>611.68557614008205</v>
      </c>
      <c r="AP30" s="183">
        <f>+SUM(EI30:EK30)</f>
        <v>182.92091283796526</v>
      </c>
      <c r="AQ30" s="183">
        <f>+SUM(EL30:EN30)</f>
        <v>678.83334698220006</v>
      </c>
      <c r="AR30" s="183">
        <f>+SUM(EO30:EQ30)</f>
        <v>559.96500469130115</v>
      </c>
      <c r="AS30" s="183">
        <f>+SUM(ER30:ET30)</f>
        <v>-909.73797222142639</v>
      </c>
      <c r="AT30" s="183">
        <f t="shared" si="240"/>
        <v>652.26586684124959</v>
      </c>
      <c r="AU30" s="183">
        <f t="shared" si="241"/>
        <v>66.698831807228999</v>
      </c>
      <c r="AV30" s="183">
        <f t="shared" si="242"/>
        <v>109.92452640994998</v>
      </c>
      <c r="AW30" s="183">
        <f t="shared" si="243"/>
        <v>167.2798351956244</v>
      </c>
      <c r="AX30" s="183">
        <f t="shared" si="14"/>
        <v>13.724599459997989</v>
      </c>
      <c r="AY30" s="183">
        <f t="shared" si="15"/>
        <v>-118.28969456999766</v>
      </c>
      <c r="AZ30" s="183">
        <f t="shared" si="16"/>
        <v>-8.7485443800014764</v>
      </c>
      <c r="BA30" s="183">
        <f t="shared" si="17"/>
        <v>-155.16263383999831</v>
      </c>
      <c r="BB30" s="183">
        <f t="shared" si="18"/>
        <v>341.47668756999883</v>
      </c>
      <c r="BC30" s="184">
        <v>69.802389130000165</v>
      </c>
      <c r="BD30" s="184">
        <v>80.850081800000225</v>
      </c>
      <c r="BE30" s="184">
        <v>77.763663869999618</v>
      </c>
      <c r="BF30" s="184">
        <v>95.36912803999985</v>
      </c>
      <c r="BG30" s="184">
        <v>122.96291931000042</v>
      </c>
      <c r="BH30" s="184">
        <v>32.958631490000244</v>
      </c>
      <c r="BI30" s="184">
        <v>79.093620229999942</v>
      </c>
      <c r="BJ30" s="184">
        <v>79.100235619999239</v>
      </c>
      <c r="BK30" s="184">
        <v>108.24043146000031</v>
      </c>
      <c r="BL30" s="184">
        <v>77.98302934000003</v>
      </c>
      <c r="BM30" s="184">
        <v>108.10650090000036</v>
      </c>
      <c r="BN30" s="184">
        <v>178.44867744999965</v>
      </c>
      <c r="BO30" s="184">
        <v>51.528687356666524</v>
      </c>
      <c r="BP30" s="184">
        <v>71.523948926666435</v>
      </c>
      <c r="BQ30" s="184">
        <v>254.17069809666691</v>
      </c>
      <c r="BR30" s="184">
        <v>147.35253471666647</v>
      </c>
      <c r="BS30" s="184">
        <v>82.894649826666864</v>
      </c>
      <c r="BT30" s="184">
        <v>-67.713703213333702</v>
      </c>
      <c r="BU30" s="184">
        <v>94.562758426667187</v>
      </c>
      <c r="BV30" s="184">
        <v>14.246504796666159</v>
      </c>
      <c r="BW30" s="184">
        <v>-47.788090783333246</v>
      </c>
      <c r="BX30" s="184">
        <v>13.939449586666797</v>
      </c>
      <c r="BY30" s="184">
        <v>283.45416728666714</v>
      </c>
      <c r="BZ30" s="184">
        <v>204.4751103466665</v>
      </c>
      <c r="CA30" s="184">
        <v>176.14954808000039</v>
      </c>
      <c r="CB30" s="184">
        <v>19.607582109999385</v>
      </c>
      <c r="CC30" s="184">
        <v>196.55587065000054</v>
      </c>
      <c r="CD30" s="184">
        <v>179.64653306999935</v>
      </c>
      <c r="CE30" s="184">
        <v>-12.256801200000154</v>
      </c>
      <c r="CF30" s="184">
        <v>42.279313689999981</v>
      </c>
      <c r="CG30" s="184">
        <v>12.049096290000307</v>
      </c>
      <c r="CH30" s="184">
        <v>26.108655539999745</v>
      </c>
      <c r="CI30" s="184">
        <v>144.00489719000052</v>
      </c>
      <c r="CJ30" s="184">
        <v>26.700115780000488</v>
      </c>
      <c r="CK30" s="184">
        <v>82.585208840000632</v>
      </c>
      <c r="CL30" s="184">
        <v>19.569041189999552</v>
      </c>
      <c r="CM30" s="184">
        <v>68.387532816272142</v>
      </c>
      <c r="CN30" s="184">
        <v>88.748930559605469</v>
      </c>
      <c r="CO30" s="184">
        <v>36.543639809604429</v>
      </c>
      <c r="CP30" s="184">
        <v>129.22468206960548</v>
      </c>
      <c r="CQ30" s="184">
        <v>92.354083019605241</v>
      </c>
      <c r="CR30" s="184">
        <v>262.41152315960517</v>
      </c>
      <c r="CS30" s="184">
        <v>-10.451196920394977</v>
      </c>
      <c r="CT30" s="184">
        <v>-54.262120563727876</v>
      </c>
      <c r="CU30" s="184">
        <v>76.419711046271914</v>
      </c>
      <c r="CV30" s="184">
        <v>-27.059582383728412</v>
      </c>
      <c r="CW30" s="184">
        <v>58.478914556271775</v>
      </c>
      <c r="CX30" s="184">
        <v>84.775323926271085</v>
      </c>
      <c r="CY30" s="184">
        <v>13.193077349013038</v>
      </c>
      <c r="CZ30" s="184">
        <v>-58.183254160986507</v>
      </c>
      <c r="DA30" s="184">
        <v>-66.737601480986996</v>
      </c>
      <c r="DB30" s="184">
        <v>78.513509209013137</v>
      </c>
      <c r="DC30" s="184">
        <v>-29.247599610986981</v>
      </c>
      <c r="DD30" s="184">
        <v>25.686992519013074</v>
      </c>
      <c r="DE30" s="184">
        <v>18.259922439012371</v>
      </c>
      <c r="DF30" s="184">
        <v>27.493248599012986</v>
      </c>
      <c r="DG30" s="184">
        <v>11.630990189013573</v>
      </c>
      <c r="DH30" s="184">
        <v>-72.170599280986607</v>
      </c>
      <c r="DI30" s="184">
        <v>-92.993827750987293</v>
      </c>
      <c r="DJ30" s="184">
        <v>131.34722954901281</v>
      </c>
      <c r="DK30" s="184">
        <v>-87.992192941665962</v>
      </c>
      <c r="DL30" s="184">
        <v>41.355584938332868</v>
      </c>
      <c r="DM30" s="184">
        <v>31.061832458333811</v>
      </c>
      <c r="DN30" s="184">
        <v>23.625250438332841</v>
      </c>
      <c r="DO30" s="184">
        <v>55.772764868333979</v>
      </c>
      <c r="DP30" s="184">
        <v>0.15201306833387207</v>
      </c>
      <c r="DQ30" s="184">
        <v>58.346395318333634</v>
      </c>
      <c r="DR30" s="184">
        <v>73.317897108332545</v>
      </c>
      <c r="DS30" s="184">
        <v>25.610362988333691</v>
      </c>
      <c r="DT30" s="184">
        <v>28.874502358333302</v>
      </c>
      <c r="DU30" s="184">
        <v>52.871814508333046</v>
      </c>
      <c r="DV30" s="184">
        <v>28.367955418332713</v>
      </c>
      <c r="DW30" s="184">
        <v>93.783275493333349</v>
      </c>
      <c r="DX30" s="184">
        <v>65.384186171333567</v>
      </c>
      <c r="DY30" s="184">
        <v>144.99675828138243</v>
      </c>
      <c r="DZ30" s="184">
        <v>59.381990907333602</v>
      </c>
      <c r="EA30" s="184">
        <v>-31.228116896666506</v>
      </c>
      <c r="EB30" s="184">
        <v>142.89560115133372</v>
      </c>
      <c r="EC30" s="184">
        <v>-100.01507902266712</v>
      </c>
      <c r="ED30" s="184">
        <v>93.891369161332477</v>
      </c>
      <c r="EE30" s="184">
        <v>182.36734871933368</v>
      </c>
      <c r="EF30" s="184">
        <v>-35.082827616584837</v>
      </c>
      <c r="EG30" s="184">
        <v>183.21581694333327</v>
      </c>
      <c r="EH30" s="184">
        <v>463.55258681333362</v>
      </c>
      <c r="EI30" s="184">
        <v>-156.58602111726032</v>
      </c>
      <c r="EJ30" s="184">
        <v>158.02023415472468</v>
      </c>
      <c r="EK30" s="184">
        <v>181.4866998005009</v>
      </c>
      <c r="EL30" s="184">
        <v>262.56547571904866</v>
      </c>
      <c r="EM30" s="184">
        <v>275.99446637270194</v>
      </c>
      <c r="EN30" s="184">
        <v>140.27340489044946</v>
      </c>
      <c r="EO30" s="184">
        <v>-0.95312511210067896</v>
      </c>
      <c r="EP30" s="184">
        <v>321.01452609547596</v>
      </c>
      <c r="EQ30" s="184">
        <v>239.90360370792587</v>
      </c>
      <c r="ER30" s="184">
        <v>-201.3745235763763</v>
      </c>
      <c r="ES30" s="184">
        <v>-449.39724027560078</v>
      </c>
      <c r="ET30" s="184">
        <v>-258.9662083694493</v>
      </c>
      <c r="EU30" s="184">
        <v>406.00907931159963</v>
      </c>
      <c r="EV30" s="184">
        <v>-16.682097697848803</v>
      </c>
      <c r="EW30" s="184">
        <v>262.93888522749876</v>
      </c>
      <c r="EX30" s="184">
        <v>93.296961547584942</v>
      </c>
      <c r="EY30" s="184">
        <v>-145.47709201912585</v>
      </c>
      <c r="EZ30" s="184">
        <v>118.8789622787699</v>
      </c>
      <c r="FA30" s="184">
        <v>15.063733826649695</v>
      </c>
      <c r="FB30" s="184">
        <v>238.57646446679973</v>
      </c>
      <c r="FC30" s="184">
        <v>-143.71567188349945</v>
      </c>
      <c r="FD30" s="184">
        <v>2.6085643349997554</v>
      </c>
      <c r="FE30" s="184">
        <v>-35.420802084800016</v>
      </c>
      <c r="FF30" s="184">
        <v>200.09207294542466</v>
      </c>
      <c r="FG30" s="184">
        <v>-73.889790433333474</v>
      </c>
      <c r="FH30" s="184">
        <v>19.593049216666259</v>
      </c>
      <c r="FI30" s="184">
        <v>68.021340676665204</v>
      </c>
      <c r="FJ30" s="184">
        <v>35.160640856667669</v>
      </c>
      <c r="FK30" s="184">
        <v>-145.03710122333177</v>
      </c>
      <c r="FL30" s="184">
        <v>-8.413234203333559</v>
      </c>
      <c r="FM30" s="184">
        <v>20.716470526665944</v>
      </c>
      <c r="FN30" s="184">
        <v>58.747431436666375</v>
      </c>
      <c r="FO30" s="184">
        <v>-88.212446343333795</v>
      </c>
      <c r="FP30" s="184">
        <v>-109.17104891333292</v>
      </c>
      <c r="FQ30" s="184">
        <v>-15.033402843333533</v>
      </c>
      <c r="FR30" s="184">
        <v>-30.958182083331849</v>
      </c>
      <c r="FS30" s="184">
        <v>90.815139236665345</v>
      </c>
      <c r="FT30" s="184">
        <v>233.64938891666679</v>
      </c>
      <c r="FU30" s="184">
        <v>17.012159416666691</v>
      </c>
      <c r="FV30" s="184">
        <v>-51.484301153332126</v>
      </c>
      <c r="FW30" s="184">
        <v>178.99892443666795</v>
      </c>
    </row>
    <row r="31" spans="2:179">
      <c r="B31" s="186">
        <v>224</v>
      </c>
      <c r="C31" s="191" t="s">
        <v>117</v>
      </c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242"/>
      <c r="AU31" s="242"/>
      <c r="AV31" s="242"/>
      <c r="AW31" s="242"/>
      <c r="AX31" s="242"/>
      <c r="AY31" s="242"/>
      <c r="AZ31" s="242"/>
      <c r="BA31" s="242"/>
      <c r="BB31" s="242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</row>
    <row r="32" spans="2:179">
      <c r="B32" s="185">
        <v>24</v>
      </c>
      <c r="C32" s="178" t="s">
        <v>135</v>
      </c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243">
        <f>+SUM(EU32:EW32)</f>
        <v>0</v>
      </c>
      <c r="AU32" s="243">
        <f>+SUM(EX32:EZ32)</f>
        <v>0</v>
      </c>
      <c r="AV32" s="243">
        <f>+SUM(FA32:FC32)</f>
        <v>0</v>
      </c>
      <c r="AW32" s="243">
        <f>+SUM(FD32:FF32)</f>
        <v>0</v>
      </c>
      <c r="AX32" s="243">
        <f t="shared" si="14"/>
        <v>0</v>
      </c>
      <c r="AY32" s="243">
        <f t="shared" si="15"/>
        <v>0</v>
      </c>
      <c r="AZ32" s="243">
        <f t="shared" si="16"/>
        <v>0</v>
      </c>
      <c r="BA32" s="243">
        <f t="shared" si="17"/>
        <v>0</v>
      </c>
      <c r="BB32" s="243">
        <f t="shared" si="18"/>
        <v>0</v>
      </c>
      <c r="BC32" s="184">
        <v>0</v>
      </c>
      <c r="BD32" s="184">
        <v>0</v>
      </c>
      <c r="BE32" s="184">
        <v>0</v>
      </c>
      <c r="BF32" s="184">
        <v>0</v>
      </c>
      <c r="BG32" s="184">
        <v>0</v>
      </c>
      <c r="BH32" s="184">
        <v>0</v>
      </c>
      <c r="BI32" s="184">
        <v>0</v>
      </c>
      <c r="BJ32" s="184">
        <v>0</v>
      </c>
      <c r="BK32" s="184">
        <v>0</v>
      </c>
      <c r="BL32" s="184">
        <v>0</v>
      </c>
      <c r="BM32" s="184">
        <v>0</v>
      </c>
      <c r="BN32" s="184">
        <v>0</v>
      </c>
      <c r="BO32" s="184">
        <v>0</v>
      </c>
      <c r="BP32" s="184">
        <v>0</v>
      </c>
      <c r="BQ32" s="184">
        <v>0</v>
      </c>
      <c r="BR32" s="184">
        <v>0</v>
      </c>
      <c r="BS32" s="184">
        <v>0</v>
      </c>
      <c r="BT32" s="184">
        <v>0</v>
      </c>
      <c r="BU32" s="184">
        <v>0</v>
      </c>
      <c r="BV32" s="184">
        <v>0</v>
      </c>
      <c r="BW32" s="184">
        <v>0</v>
      </c>
      <c r="BX32" s="184">
        <v>0</v>
      </c>
      <c r="BY32" s="184">
        <v>0</v>
      </c>
      <c r="BZ32" s="184">
        <v>0</v>
      </c>
      <c r="CA32" s="184">
        <v>0</v>
      </c>
      <c r="CB32" s="184">
        <v>0</v>
      </c>
      <c r="CC32" s="184">
        <v>0</v>
      </c>
      <c r="CD32" s="184">
        <v>0</v>
      </c>
      <c r="CE32" s="184">
        <v>0</v>
      </c>
      <c r="CF32" s="184">
        <v>0</v>
      </c>
      <c r="CG32" s="184">
        <v>0</v>
      </c>
      <c r="CH32" s="184">
        <v>0</v>
      </c>
      <c r="CI32" s="184">
        <v>0</v>
      </c>
      <c r="CJ32" s="184">
        <v>0</v>
      </c>
      <c r="CK32" s="184">
        <v>0</v>
      </c>
      <c r="CL32" s="184">
        <v>0</v>
      </c>
      <c r="CM32" s="184">
        <v>0</v>
      </c>
      <c r="CN32" s="184">
        <v>0</v>
      </c>
      <c r="CO32" s="184">
        <v>0</v>
      </c>
      <c r="CP32" s="184">
        <v>0</v>
      </c>
      <c r="CQ32" s="184">
        <v>0</v>
      </c>
      <c r="CR32" s="184">
        <v>0</v>
      </c>
      <c r="CS32" s="184">
        <v>0</v>
      </c>
      <c r="CT32" s="184">
        <v>0</v>
      </c>
      <c r="CU32" s="184">
        <v>0</v>
      </c>
      <c r="CV32" s="184">
        <v>0</v>
      </c>
      <c r="CW32" s="184">
        <v>0</v>
      </c>
      <c r="CX32" s="184">
        <v>0</v>
      </c>
      <c r="CY32" s="184">
        <v>0</v>
      </c>
      <c r="CZ32" s="184">
        <v>0</v>
      </c>
      <c r="DA32" s="184">
        <v>0</v>
      </c>
      <c r="DB32" s="184">
        <v>0</v>
      </c>
      <c r="DC32" s="184">
        <v>0</v>
      </c>
      <c r="DD32" s="184">
        <v>0</v>
      </c>
      <c r="DE32" s="184">
        <v>0</v>
      </c>
      <c r="DF32" s="184">
        <v>0</v>
      </c>
      <c r="DG32" s="184">
        <v>0</v>
      </c>
      <c r="DH32" s="184">
        <v>0</v>
      </c>
      <c r="DI32" s="184">
        <v>0</v>
      </c>
      <c r="DJ32" s="184">
        <v>0</v>
      </c>
      <c r="DK32" s="184">
        <v>0</v>
      </c>
      <c r="DL32" s="184">
        <v>0</v>
      </c>
      <c r="DM32" s="184">
        <v>0</v>
      </c>
      <c r="DN32" s="184">
        <v>0</v>
      </c>
      <c r="DO32" s="184">
        <v>0</v>
      </c>
      <c r="DP32" s="184">
        <v>0</v>
      </c>
      <c r="DQ32" s="184">
        <v>0</v>
      </c>
      <c r="DR32" s="184">
        <v>0</v>
      </c>
      <c r="DS32" s="184">
        <v>0</v>
      </c>
      <c r="DT32" s="184">
        <v>0</v>
      </c>
      <c r="DU32" s="184">
        <v>0</v>
      </c>
      <c r="DV32" s="184">
        <v>0</v>
      </c>
      <c r="DW32" s="184">
        <v>0</v>
      </c>
      <c r="DX32" s="184">
        <v>0</v>
      </c>
      <c r="DY32" s="184">
        <v>0</v>
      </c>
      <c r="DZ32" s="184">
        <v>0</v>
      </c>
      <c r="EA32" s="184">
        <v>0</v>
      </c>
      <c r="EB32" s="184">
        <v>0</v>
      </c>
      <c r="EC32" s="184">
        <v>0</v>
      </c>
      <c r="ED32" s="184">
        <v>0</v>
      </c>
      <c r="EE32" s="184">
        <v>0</v>
      </c>
      <c r="EF32" s="184">
        <v>0</v>
      </c>
      <c r="EG32" s="184">
        <v>0</v>
      </c>
      <c r="EH32" s="184">
        <v>0</v>
      </c>
      <c r="EI32" s="184">
        <v>0</v>
      </c>
      <c r="EJ32" s="184">
        <v>0</v>
      </c>
      <c r="EK32" s="184">
        <v>0</v>
      </c>
      <c r="EL32" s="184">
        <v>0</v>
      </c>
      <c r="EM32" s="184">
        <v>0</v>
      </c>
      <c r="EN32" s="184">
        <v>0</v>
      </c>
      <c r="EO32" s="184">
        <v>0</v>
      </c>
      <c r="EP32" s="184">
        <v>0</v>
      </c>
      <c r="EQ32" s="184">
        <v>0</v>
      </c>
      <c r="ER32" s="184">
        <v>0</v>
      </c>
      <c r="ES32" s="184">
        <v>0</v>
      </c>
      <c r="ET32" s="184">
        <v>0</v>
      </c>
      <c r="EU32" s="184">
        <v>0</v>
      </c>
      <c r="EV32" s="184">
        <v>0</v>
      </c>
      <c r="EW32" s="184">
        <v>0</v>
      </c>
      <c r="EX32" s="184">
        <v>0</v>
      </c>
      <c r="EY32" s="184">
        <v>0</v>
      </c>
      <c r="EZ32" s="184">
        <v>0</v>
      </c>
      <c r="FA32" s="184">
        <v>0</v>
      </c>
      <c r="FB32" s="184">
        <v>0</v>
      </c>
      <c r="FC32" s="184">
        <v>0</v>
      </c>
      <c r="FD32" s="184">
        <v>0</v>
      </c>
      <c r="FE32" s="184">
        <v>0</v>
      </c>
      <c r="FF32" s="184">
        <v>0</v>
      </c>
      <c r="FG32" s="184">
        <v>0</v>
      </c>
      <c r="FH32" s="184">
        <v>0</v>
      </c>
      <c r="FI32" s="184">
        <v>0</v>
      </c>
      <c r="FJ32" s="184">
        <v>0</v>
      </c>
      <c r="FK32" s="184">
        <v>0</v>
      </c>
      <c r="FL32" s="184">
        <v>0</v>
      </c>
      <c r="FM32" s="184">
        <v>0</v>
      </c>
      <c r="FN32" s="184">
        <v>0</v>
      </c>
      <c r="FO32" s="184">
        <v>0</v>
      </c>
      <c r="FP32" s="184">
        <v>0</v>
      </c>
      <c r="FQ32" s="184">
        <v>0</v>
      </c>
      <c r="FR32" s="184">
        <v>0</v>
      </c>
      <c r="FS32" s="184">
        <v>0</v>
      </c>
      <c r="FT32" s="184">
        <v>0</v>
      </c>
      <c r="FU32" s="184">
        <v>0</v>
      </c>
      <c r="FV32" s="184">
        <v>0</v>
      </c>
      <c r="FW32" s="184">
        <v>0</v>
      </c>
    </row>
    <row r="33" spans="2:179">
      <c r="B33" s="185">
        <v>25</v>
      </c>
      <c r="C33" s="178" t="s">
        <v>145</v>
      </c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243">
        <f>+SUM(EU33:EW33)</f>
        <v>0</v>
      </c>
      <c r="AU33" s="243">
        <f>+SUM(EX33:EZ33)</f>
        <v>0</v>
      </c>
      <c r="AV33" s="243">
        <f>+SUM(FA33:FC33)</f>
        <v>0</v>
      </c>
      <c r="AW33" s="243">
        <f>+SUM(FD33:FF33)</f>
        <v>0</v>
      </c>
      <c r="AX33" s="243">
        <f t="shared" si="14"/>
        <v>0</v>
      </c>
      <c r="AY33" s="243">
        <f t="shared" si="15"/>
        <v>0</v>
      </c>
      <c r="AZ33" s="243">
        <f t="shared" si="16"/>
        <v>0</v>
      </c>
      <c r="BA33" s="243">
        <f t="shared" si="17"/>
        <v>0</v>
      </c>
      <c r="BB33" s="243">
        <f t="shared" si="18"/>
        <v>0</v>
      </c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</row>
    <row r="34" spans="2:179">
      <c r="B34" s="186"/>
      <c r="C34" s="191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</row>
    <row r="35" spans="2:179" s="146" customFormat="1">
      <c r="B35" s="193">
        <v>3</v>
      </c>
      <c r="C35" s="194" t="s">
        <v>165</v>
      </c>
      <c r="D35" s="195">
        <f t="shared" ref="D35:AI35" si="268">+D6-D17</f>
        <v>0</v>
      </c>
      <c r="E35" s="195">
        <f t="shared" si="268"/>
        <v>0</v>
      </c>
      <c r="F35" s="195">
        <f t="shared" si="268"/>
        <v>0</v>
      </c>
      <c r="G35" s="195">
        <f t="shared" si="268"/>
        <v>-1.7053025658242404E-13</v>
      </c>
      <c r="H35" s="195">
        <f t="shared" si="268"/>
        <v>0</v>
      </c>
      <c r="I35" s="195">
        <f t="shared" si="268"/>
        <v>0</v>
      </c>
      <c r="J35" s="195">
        <f t="shared" si="268"/>
        <v>0</v>
      </c>
      <c r="K35" s="195">
        <f t="shared" si="268"/>
        <v>0</v>
      </c>
      <c r="L35" s="195">
        <f t="shared" si="268"/>
        <v>0</v>
      </c>
      <c r="M35" s="195">
        <f t="shared" si="268"/>
        <v>0</v>
      </c>
      <c r="N35" s="195">
        <f t="shared" si="268"/>
        <v>0</v>
      </c>
      <c r="O35" s="195">
        <f t="shared" si="268"/>
        <v>0</v>
      </c>
      <c r="P35" s="195">
        <f t="shared" si="268"/>
        <v>0</v>
      </c>
      <c r="Q35" s="195">
        <f t="shared" si="268"/>
        <v>0</v>
      </c>
      <c r="R35" s="195">
        <f t="shared" si="268"/>
        <v>0</v>
      </c>
      <c r="S35" s="195">
        <f t="shared" si="268"/>
        <v>0</v>
      </c>
      <c r="T35" s="195">
        <f t="shared" si="268"/>
        <v>0</v>
      </c>
      <c r="U35" s="195">
        <f t="shared" si="268"/>
        <v>0</v>
      </c>
      <c r="V35" s="195">
        <f t="shared" si="268"/>
        <v>0</v>
      </c>
      <c r="W35" s="195">
        <f t="shared" si="268"/>
        <v>0</v>
      </c>
      <c r="X35" s="195">
        <f t="shared" si="268"/>
        <v>0</v>
      </c>
      <c r="Y35" s="195">
        <f t="shared" si="268"/>
        <v>0</v>
      </c>
      <c r="Z35" s="195">
        <f t="shared" si="268"/>
        <v>0</v>
      </c>
      <c r="AA35" s="195">
        <f t="shared" si="268"/>
        <v>0</v>
      </c>
      <c r="AB35" s="195">
        <f t="shared" si="268"/>
        <v>0</v>
      </c>
      <c r="AC35" s="195">
        <f t="shared" si="268"/>
        <v>0</v>
      </c>
      <c r="AD35" s="195">
        <f t="shared" si="268"/>
        <v>0</v>
      </c>
      <c r="AE35" s="195">
        <f t="shared" si="268"/>
        <v>-1.4210854715202004E-14</v>
      </c>
      <c r="AF35" s="195">
        <f t="shared" si="268"/>
        <v>0</v>
      </c>
      <c r="AG35" s="195">
        <f t="shared" si="268"/>
        <v>0</v>
      </c>
      <c r="AH35" s="195">
        <f t="shared" si="268"/>
        <v>4.2632564145606011E-14</v>
      </c>
      <c r="AI35" s="195">
        <f t="shared" si="268"/>
        <v>0</v>
      </c>
      <c r="AJ35" s="195">
        <f t="shared" ref="AJ35:BP35" si="269">+AJ6-AJ17</f>
        <v>0</v>
      </c>
      <c r="AK35" s="195">
        <f t="shared" si="269"/>
        <v>0</v>
      </c>
      <c r="AL35" s="195">
        <f t="shared" si="269"/>
        <v>0</v>
      </c>
      <c r="AM35" s="195">
        <f t="shared" si="269"/>
        <v>0</v>
      </c>
      <c r="AN35" s="195">
        <f t="shared" si="269"/>
        <v>0</v>
      </c>
      <c r="AO35" s="195">
        <f t="shared" si="269"/>
        <v>0</v>
      </c>
      <c r="AP35" s="195">
        <f t="shared" si="269"/>
        <v>0</v>
      </c>
      <c r="AQ35" s="195">
        <f t="shared" si="269"/>
        <v>0</v>
      </c>
      <c r="AR35" s="195">
        <f t="shared" si="269"/>
        <v>0</v>
      </c>
      <c r="AS35" s="195">
        <f t="shared" si="269"/>
        <v>0</v>
      </c>
      <c r="AT35" s="195">
        <f t="shared" si="269"/>
        <v>0</v>
      </c>
      <c r="AU35" s="195">
        <f t="shared" si="269"/>
        <v>0</v>
      </c>
      <c r="AV35" s="195">
        <f t="shared" si="269"/>
        <v>0</v>
      </c>
      <c r="AW35" s="195">
        <f t="shared" si="269"/>
        <v>0</v>
      </c>
      <c r="AX35" s="195">
        <f t="shared" si="269"/>
        <v>0</v>
      </c>
      <c r="AY35" s="195">
        <f t="shared" si="269"/>
        <v>0</v>
      </c>
      <c r="AZ35" s="195">
        <f t="shared" si="269"/>
        <v>0</v>
      </c>
      <c r="BA35" s="195">
        <f t="shared" si="269"/>
        <v>0</v>
      </c>
      <c r="BB35" s="195">
        <f t="shared" ref="BB35" si="270">+BB6-BB17</f>
        <v>0</v>
      </c>
      <c r="BC35" s="195">
        <f t="shared" si="269"/>
        <v>0</v>
      </c>
      <c r="BD35" s="195">
        <f t="shared" si="269"/>
        <v>0</v>
      </c>
      <c r="BE35" s="195">
        <f t="shared" si="269"/>
        <v>0</v>
      </c>
      <c r="BF35" s="195">
        <f t="shared" si="269"/>
        <v>0</v>
      </c>
      <c r="BG35" s="195">
        <f t="shared" si="269"/>
        <v>0</v>
      </c>
      <c r="BH35" s="195">
        <f t="shared" si="269"/>
        <v>0</v>
      </c>
      <c r="BI35" s="195">
        <f t="shared" si="269"/>
        <v>0</v>
      </c>
      <c r="BJ35" s="195">
        <f t="shared" si="269"/>
        <v>0</v>
      </c>
      <c r="BK35" s="195">
        <f t="shared" si="269"/>
        <v>0</v>
      </c>
      <c r="BL35" s="195">
        <f t="shared" si="269"/>
        <v>0</v>
      </c>
      <c r="BM35" s="195">
        <f t="shared" si="269"/>
        <v>0</v>
      </c>
      <c r="BN35" s="195">
        <f t="shared" si="269"/>
        <v>0</v>
      </c>
      <c r="BO35" s="195">
        <f t="shared" si="269"/>
        <v>0</v>
      </c>
      <c r="BP35" s="195">
        <f t="shared" si="269"/>
        <v>0</v>
      </c>
      <c r="BQ35" s="195">
        <f t="shared" ref="BQ35:CV35" si="271">+BQ6-BQ17</f>
        <v>0</v>
      </c>
      <c r="BR35" s="195">
        <f t="shared" si="271"/>
        <v>0</v>
      </c>
      <c r="BS35" s="195">
        <f t="shared" si="271"/>
        <v>0</v>
      </c>
      <c r="BT35" s="195">
        <f t="shared" si="271"/>
        <v>0</v>
      </c>
      <c r="BU35" s="195">
        <f t="shared" si="271"/>
        <v>0</v>
      </c>
      <c r="BV35" s="195">
        <f t="shared" si="271"/>
        <v>0</v>
      </c>
      <c r="BW35" s="195">
        <f t="shared" si="271"/>
        <v>0</v>
      </c>
      <c r="BX35" s="195">
        <f t="shared" si="271"/>
        <v>0</v>
      </c>
      <c r="BY35" s="195">
        <f t="shared" si="271"/>
        <v>0</v>
      </c>
      <c r="BZ35" s="195">
        <f t="shared" si="271"/>
        <v>0</v>
      </c>
      <c r="CA35" s="195">
        <f t="shared" si="271"/>
        <v>0</v>
      </c>
      <c r="CB35" s="195">
        <f t="shared" si="271"/>
        <v>0</v>
      </c>
      <c r="CC35" s="195">
        <f t="shared" si="271"/>
        <v>0</v>
      </c>
      <c r="CD35" s="195">
        <f t="shared" si="271"/>
        <v>0</v>
      </c>
      <c r="CE35" s="195">
        <f t="shared" si="271"/>
        <v>0</v>
      </c>
      <c r="CF35" s="195">
        <f t="shared" si="271"/>
        <v>0</v>
      </c>
      <c r="CG35" s="195">
        <f t="shared" si="271"/>
        <v>0</v>
      </c>
      <c r="CH35" s="195">
        <f t="shared" si="271"/>
        <v>0</v>
      </c>
      <c r="CI35" s="195">
        <f t="shared" si="271"/>
        <v>0</v>
      </c>
      <c r="CJ35" s="195">
        <f t="shared" si="271"/>
        <v>-2.8421709430404007E-14</v>
      </c>
      <c r="CK35" s="195">
        <f t="shared" si="271"/>
        <v>0</v>
      </c>
      <c r="CL35" s="195">
        <f t="shared" si="271"/>
        <v>0</v>
      </c>
      <c r="CM35" s="195">
        <f t="shared" si="271"/>
        <v>0</v>
      </c>
      <c r="CN35" s="195">
        <f t="shared" si="271"/>
        <v>0</v>
      </c>
      <c r="CO35" s="195">
        <f t="shared" si="271"/>
        <v>0</v>
      </c>
      <c r="CP35" s="195">
        <f t="shared" si="271"/>
        <v>-2.8421709430404007E-14</v>
      </c>
      <c r="CQ35" s="195">
        <f t="shared" si="271"/>
        <v>0</v>
      </c>
      <c r="CR35" s="195">
        <f t="shared" si="271"/>
        <v>0</v>
      </c>
      <c r="CS35" s="195">
        <f t="shared" si="271"/>
        <v>0</v>
      </c>
      <c r="CT35" s="195">
        <f t="shared" si="271"/>
        <v>0</v>
      </c>
      <c r="CU35" s="195">
        <f t="shared" si="271"/>
        <v>0</v>
      </c>
      <c r="CV35" s="195">
        <f t="shared" si="271"/>
        <v>0</v>
      </c>
      <c r="CW35" s="195">
        <f t="shared" ref="CW35:EB35" si="272">+CW6-CW17</f>
        <v>-2.1316282072803006E-14</v>
      </c>
      <c r="CX35" s="195">
        <f t="shared" si="272"/>
        <v>0</v>
      </c>
      <c r="CY35" s="195">
        <f t="shared" si="272"/>
        <v>0</v>
      </c>
      <c r="CZ35" s="195">
        <f t="shared" si="272"/>
        <v>0</v>
      </c>
      <c r="DA35" s="195">
        <f t="shared" si="272"/>
        <v>0</v>
      </c>
      <c r="DB35" s="195">
        <f t="shared" si="272"/>
        <v>0</v>
      </c>
      <c r="DC35" s="195">
        <f t="shared" si="272"/>
        <v>0</v>
      </c>
      <c r="DD35" s="195">
        <f t="shared" si="272"/>
        <v>0</v>
      </c>
      <c r="DE35" s="195">
        <f t="shared" si="272"/>
        <v>0</v>
      </c>
      <c r="DF35" s="195">
        <f t="shared" si="272"/>
        <v>-1.4210854715202004E-14</v>
      </c>
      <c r="DG35" s="195">
        <f t="shared" si="272"/>
        <v>0</v>
      </c>
      <c r="DH35" s="195">
        <f t="shared" si="272"/>
        <v>0</v>
      </c>
      <c r="DI35" s="195">
        <f t="shared" si="272"/>
        <v>0</v>
      </c>
      <c r="DJ35" s="195">
        <f t="shared" si="272"/>
        <v>0</v>
      </c>
      <c r="DK35" s="195">
        <f t="shared" si="272"/>
        <v>0</v>
      </c>
      <c r="DL35" s="195">
        <f t="shared" si="272"/>
        <v>0</v>
      </c>
      <c r="DM35" s="195">
        <f t="shared" si="272"/>
        <v>0</v>
      </c>
      <c r="DN35" s="195">
        <f t="shared" si="272"/>
        <v>0</v>
      </c>
      <c r="DO35" s="195">
        <f t="shared" si="272"/>
        <v>0</v>
      </c>
      <c r="DP35" s="195">
        <f t="shared" si="272"/>
        <v>0</v>
      </c>
      <c r="DQ35" s="195">
        <f t="shared" si="272"/>
        <v>0</v>
      </c>
      <c r="DR35" s="195">
        <f t="shared" si="272"/>
        <v>4.2632564145606011E-14</v>
      </c>
      <c r="DS35" s="195">
        <f t="shared" si="272"/>
        <v>-4.2632564145606011E-14</v>
      </c>
      <c r="DT35" s="195">
        <f t="shared" si="272"/>
        <v>0</v>
      </c>
      <c r="DU35" s="195">
        <f t="shared" si="272"/>
        <v>2.1316282072803006E-14</v>
      </c>
      <c r="DV35" s="195">
        <f t="shared" si="272"/>
        <v>0</v>
      </c>
      <c r="DW35" s="195">
        <f t="shared" si="272"/>
        <v>0</v>
      </c>
      <c r="DX35" s="195">
        <f t="shared" si="272"/>
        <v>0</v>
      </c>
      <c r="DY35" s="195">
        <f t="shared" si="272"/>
        <v>0</v>
      </c>
      <c r="DZ35" s="195">
        <f t="shared" si="272"/>
        <v>0</v>
      </c>
      <c r="EA35" s="195">
        <f t="shared" si="272"/>
        <v>0</v>
      </c>
      <c r="EB35" s="195">
        <f t="shared" si="272"/>
        <v>0</v>
      </c>
      <c r="EC35" s="195">
        <f t="shared" ref="EC35:FH35" si="273">+EC6-EC17</f>
        <v>0</v>
      </c>
      <c r="ED35" s="195">
        <f t="shared" si="273"/>
        <v>0</v>
      </c>
      <c r="EE35" s="195">
        <f t="shared" si="273"/>
        <v>0</v>
      </c>
      <c r="EF35" s="195">
        <f t="shared" si="273"/>
        <v>0</v>
      </c>
      <c r="EG35" s="195">
        <f t="shared" si="273"/>
        <v>0</v>
      </c>
      <c r="EH35" s="195">
        <f t="shared" si="273"/>
        <v>0</v>
      </c>
      <c r="EI35" s="195">
        <f t="shared" si="273"/>
        <v>0</v>
      </c>
      <c r="EJ35" s="195">
        <f t="shared" si="273"/>
        <v>0</v>
      </c>
      <c r="EK35" s="195">
        <f t="shared" si="273"/>
        <v>0</v>
      </c>
      <c r="EL35" s="195">
        <f t="shared" si="273"/>
        <v>0</v>
      </c>
      <c r="EM35" s="195">
        <f t="shared" si="273"/>
        <v>0</v>
      </c>
      <c r="EN35" s="195">
        <f t="shared" si="273"/>
        <v>0</v>
      </c>
      <c r="EO35" s="195">
        <f t="shared" si="273"/>
        <v>0</v>
      </c>
      <c r="EP35" s="195">
        <f t="shared" si="273"/>
        <v>0</v>
      </c>
      <c r="EQ35" s="195">
        <f t="shared" si="273"/>
        <v>0</v>
      </c>
      <c r="ER35" s="195">
        <f t="shared" si="273"/>
        <v>0</v>
      </c>
      <c r="ES35" s="195">
        <f t="shared" si="273"/>
        <v>0</v>
      </c>
      <c r="ET35" s="195">
        <f t="shared" si="273"/>
        <v>0</v>
      </c>
      <c r="EU35" s="195">
        <f t="shared" si="273"/>
        <v>0</v>
      </c>
      <c r="EV35" s="195">
        <f t="shared" si="273"/>
        <v>0</v>
      </c>
      <c r="EW35" s="195">
        <f t="shared" si="273"/>
        <v>0</v>
      </c>
      <c r="EX35" s="195">
        <f t="shared" si="273"/>
        <v>0</v>
      </c>
      <c r="EY35" s="195">
        <f t="shared" si="273"/>
        <v>0</v>
      </c>
      <c r="EZ35" s="195">
        <f t="shared" si="273"/>
        <v>0</v>
      </c>
      <c r="FA35" s="195">
        <f t="shared" si="273"/>
        <v>0</v>
      </c>
      <c r="FB35" s="195">
        <f t="shared" si="273"/>
        <v>0</v>
      </c>
      <c r="FC35" s="195">
        <f t="shared" si="273"/>
        <v>0</v>
      </c>
      <c r="FD35" s="195">
        <f t="shared" si="273"/>
        <v>0</v>
      </c>
      <c r="FE35" s="195">
        <f t="shared" si="273"/>
        <v>0</v>
      </c>
      <c r="FF35" s="195">
        <f t="shared" si="273"/>
        <v>0</v>
      </c>
      <c r="FG35" s="195">
        <f t="shared" si="273"/>
        <v>0</v>
      </c>
      <c r="FH35" s="195">
        <f t="shared" si="273"/>
        <v>0</v>
      </c>
      <c r="FI35" s="195">
        <f t="shared" ref="FI35:FS35" si="274">+FI6-FI17</f>
        <v>0</v>
      </c>
      <c r="FJ35" s="195">
        <f t="shared" si="274"/>
        <v>0</v>
      </c>
      <c r="FK35" s="195">
        <f t="shared" si="274"/>
        <v>0</v>
      </c>
      <c r="FL35" s="195">
        <f t="shared" si="274"/>
        <v>0</v>
      </c>
      <c r="FM35" s="195">
        <f t="shared" si="274"/>
        <v>0</v>
      </c>
      <c r="FN35" s="195">
        <f t="shared" si="274"/>
        <v>0</v>
      </c>
      <c r="FO35" s="195">
        <f t="shared" si="274"/>
        <v>0</v>
      </c>
      <c r="FP35" s="195">
        <f t="shared" si="274"/>
        <v>0</v>
      </c>
      <c r="FQ35" s="195">
        <f t="shared" si="274"/>
        <v>0</v>
      </c>
      <c r="FR35" s="195">
        <f t="shared" si="274"/>
        <v>0</v>
      </c>
      <c r="FS35" s="195">
        <f t="shared" si="274"/>
        <v>0</v>
      </c>
      <c r="FT35" s="195">
        <f t="shared" ref="FT35" si="275">+FT6-FT17</f>
        <v>0</v>
      </c>
      <c r="FU35" s="195">
        <f t="shared" ref="FU35:FV35" si="276">+FU6-FU17</f>
        <v>0</v>
      </c>
      <c r="FV35" s="195">
        <f t="shared" si="276"/>
        <v>0</v>
      </c>
      <c r="FW35" s="195">
        <f t="shared" ref="FW35" si="277">+FW6-FW17</f>
        <v>0</v>
      </c>
    </row>
    <row r="36" spans="2:179" s="146" customFormat="1">
      <c r="B36" s="244"/>
      <c r="C36" s="24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A36" s="195"/>
      <c r="AB36" s="195"/>
      <c r="AC36" s="195"/>
      <c r="AD36" s="195"/>
      <c r="AE36" s="195"/>
      <c r="AF36" s="195"/>
      <c r="AG36" s="195"/>
      <c r="AH36" s="195"/>
      <c r="AI36" s="195"/>
      <c r="AJ36" s="195"/>
      <c r="AK36" s="195"/>
      <c r="AL36" s="195"/>
      <c r="AM36" s="195"/>
      <c r="AN36" s="195"/>
      <c r="AO36" s="195"/>
      <c r="AP36" s="195"/>
      <c r="AQ36" s="195"/>
      <c r="AR36" s="195"/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95"/>
      <c r="BL36" s="195"/>
      <c r="BM36" s="195"/>
      <c r="BN36" s="195"/>
      <c r="BO36" s="195"/>
      <c r="BP36" s="195"/>
      <c r="BQ36" s="195"/>
      <c r="BR36" s="195"/>
      <c r="BS36" s="195"/>
      <c r="BT36" s="195"/>
      <c r="BU36" s="195"/>
      <c r="BV36" s="195"/>
      <c r="BW36" s="195"/>
      <c r="BX36" s="195"/>
      <c r="BY36" s="195"/>
      <c r="BZ36" s="195"/>
      <c r="CA36" s="195"/>
      <c r="CB36" s="195"/>
      <c r="CC36" s="195"/>
      <c r="CD36" s="195"/>
      <c r="CE36" s="195"/>
      <c r="CF36" s="195"/>
      <c r="CG36" s="195"/>
      <c r="CH36" s="195"/>
      <c r="CI36" s="195"/>
      <c r="CJ36" s="195"/>
      <c r="CK36" s="195"/>
      <c r="CL36" s="195"/>
      <c r="CM36" s="195"/>
      <c r="CN36" s="195"/>
      <c r="CO36" s="195"/>
      <c r="CP36" s="195"/>
      <c r="CQ36" s="195"/>
      <c r="CR36" s="195"/>
      <c r="CS36" s="195"/>
      <c r="CT36" s="195"/>
      <c r="CU36" s="195"/>
      <c r="CV36" s="195"/>
      <c r="CW36" s="195"/>
      <c r="CX36" s="195"/>
      <c r="CY36" s="195"/>
      <c r="CZ36" s="195"/>
      <c r="DA36" s="195"/>
      <c r="DB36" s="195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195"/>
      <c r="DO36" s="195"/>
      <c r="DP36" s="195"/>
      <c r="DQ36" s="195"/>
      <c r="DR36" s="195"/>
      <c r="DS36" s="195"/>
      <c r="DT36" s="195"/>
      <c r="DU36" s="195"/>
      <c r="DV36" s="195"/>
      <c r="DW36" s="195"/>
      <c r="DX36" s="195"/>
      <c r="DY36" s="195"/>
      <c r="DZ36" s="195"/>
      <c r="EA36" s="195"/>
      <c r="EB36" s="195"/>
      <c r="EC36" s="195"/>
      <c r="ED36" s="195"/>
      <c r="EE36" s="195"/>
      <c r="EF36" s="195"/>
      <c r="EG36" s="195"/>
      <c r="EH36" s="195"/>
      <c r="EI36" s="195"/>
      <c r="EJ36" s="195"/>
      <c r="EK36" s="195"/>
      <c r="EL36" s="195"/>
      <c r="EM36" s="195"/>
      <c r="EN36" s="195"/>
      <c r="EO36" s="195"/>
      <c r="EP36" s="195"/>
      <c r="EQ36" s="195"/>
      <c r="ER36" s="195"/>
      <c r="ES36" s="195"/>
      <c r="ET36" s="195"/>
      <c r="EU36" s="195"/>
      <c r="EV36" s="195"/>
      <c r="EW36" s="195"/>
      <c r="EX36" s="195"/>
      <c r="EY36" s="195"/>
      <c r="EZ36" s="195"/>
      <c r="FA36" s="195"/>
      <c r="FB36" s="195"/>
      <c r="FC36" s="195"/>
      <c r="FD36" s="195"/>
      <c r="FE36" s="195"/>
      <c r="FF36" s="195"/>
      <c r="FG36" s="195"/>
      <c r="FH36" s="195"/>
      <c r="FI36" s="195"/>
      <c r="FJ36" s="195"/>
      <c r="FK36" s="195"/>
      <c r="FL36" s="195"/>
      <c r="FM36" s="195"/>
      <c r="FN36" s="195"/>
      <c r="FO36" s="195"/>
      <c r="FP36" s="195"/>
      <c r="FQ36" s="195"/>
      <c r="FR36" s="195"/>
      <c r="FS36" s="195"/>
      <c r="FT36" s="195"/>
      <c r="FU36" s="195"/>
      <c r="FV36" s="195"/>
      <c r="FW36" s="195"/>
    </row>
    <row r="37" spans="2:179" s="148" customFormat="1">
      <c r="B37" s="199"/>
      <c r="C37" s="200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201"/>
      <c r="DH37" s="201"/>
      <c r="DI37" s="201"/>
      <c r="DJ37" s="201"/>
      <c r="DK37" s="201"/>
      <c r="DL37" s="201"/>
      <c r="DM37" s="201"/>
      <c r="DN37" s="201"/>
      <c r="DO37" s="201"/>
      <c r="DP37" s="201"/>
      <c r="DQ37" s="201"/>
      <c r="DR37" s="201"/>
      <c r="DS37" s="201"/>
      <c r="DT37" s="201"/>
      <c r="DU37" s="201"/>
      <c r="DV37" s="201"/>
      <c r="DW37" s="201"/>
      <c r="DX37" s="201"/>
      <c r="DY37" s="201"/>
      <c r="DZ37" s="201"/>
      <c r="EA37" s="201"/>
      <c r="EB37" s="201"/>
      <c r="EC37" s="201"/>
      <c r="ED37" s="201"/>
      <c r="EE37" s="201"/>
      <c r="EF37" s="201"/>
      <c r="EG37" s="201"/>
      <c r="EH37" s="201"/>
      <c r="EI37" s="201"/>
      <c r="EJ37" s="201"/>
      <c r="EK37" s="201"/>
      <c r="EL37" s="201"/>
      <c r="EM37" s="201"/>
      <c r="EN37" s="201"/>
      <c r="EO37" s="201"/>
      <c r="EP37" s="201"/>
      <c r="EQ37" s="201"/>
      <c r="ER37" s="201"/>
      <c r="ES37" s="201"/>
      <c r="ET37" s="201"/>
      <c r="EU37" s="201"/>
      <c r="EV37" s="201"/>
      <c r="EW37" s="201"/>
      <c r="EX37" s="201"/>
      <c r="EY37" s="201"/>
      <c r="EZ37" s="201"/>
      <c r="FA37" s="201"/>
      <c r="FB37" s="201"/>
      <c r="FC37" s="201"/>
      <c r="FD37" s="201"/>
      <c r="FE37" s="201"/>
      <c r="FF37" s="201"/>
      <c r="FG37" s="201"/>
      <c r="FH37" s="201"/>
      <c r="FI37" s="201"/>
      <c r="FJ37" s="201"/>
      <c r="FK37" s="201"/>
      <c r="FL37" s="201"/>
      <c r="FM37" s="201"/>
      <c r="FN37" s="201"/>
      <c r="FO37" s="201"/>
      <c r="FP37" s="201"/>
      <c r="FQ37" s="201"/>
      <c r="FR37" s="201"/>
      <c r="FS37" s="201"/>
      <c r="FT37" s="201"/>
      <c r="FU37" s="201"/>
      <c r="FV37" s="201"/>
      <c r="FW37" s="201"/>
    </row>
    <row r="38" spans="2:179">
      <c r="B38" s="199"/>
      <c r="C38" s="200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</row>
    <row r="39" spans="2:179">
      <c r="B39" s="203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</row>
    <row r="40" spans="2:179">
      <c r="B40" s="163" t="s">
        <v>138</v>
      </c>
    </row>
  </sheetData>
  <mergeCells count="4">
    <mergeCell ref="B2:C2"/>
    <mergeCell ref="D4:M4"/>
    <mergeCell ref="N4:BB4"/>
    <mergeCell ref="BC4:FW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41"/>
  <sheetViews>
    <sheetView zoomScale="80" zoomScaleNormal="80" workbookViewId="0">
      <pane xSplit="2" ySplit="5" topLeftCell="FF6" activePane="bottomRight" state="frozen"/>
      <selection activeCell="O13" sqref="O13"/>
      <selection pane="topRight" activeCell="O13" sqref="O13"/>
      <selection pane="bottomLeft" activeCell="O13" sqref="O13"/>
      <selection pane="bottomRight" activeCell="B55" sqref="B55"/>
    </sheetView>
  </sheetViews>
  <sheetFormatPr baseColWidth="10" defaultRowHeight="11.25"/>
  <cols>
    <col min="1" max="1" width="13.28515625" style="163" customWidth="1"/>
    <col min="2" max="2" width="78.85546875" style="150" customWidth="1"/>
    <col min="3" max="5" width="7.42578125" style="150" bestFit="1" customWidth="1"/>
    <col min="6" max="6" width="7.140625" style="150" bestFit="1" customWidth="1"/>
    <col min="7" max="7" width="7.85546875" style="150" bestFit="1" customWidth="1"/>
    <col min="8" max="8" width="6.42578125" style="150" bestFit="1" customWidth="1"/>
    <col min="9" max="10" width="7.42578125" style="150" bestFit="1" customWidth="1"/>
    <col min="11" max="11" width="7.140625" style="150" bestFit="1" customWidth="1"/>
    <col min="12" max="12" width="7.42578125" style="150" bestFit="1" customWidth="1"/>
    <col min="13" max="13" width="8.7109375" style="150" bestFit="1" customWidth="1"/>
    <col min="14" max="14" width="7.28515625" style="150" bestFit="1" customWidth="1"/>
    <col min="15" max="15" width="7.85546875" style="150" bestFit="1" customWidth="1"/>
    <col min="16" max="16" width="8" style="150" bestFit="1" customWidth="1"/>
    <col min="17" max="17" width="6.7109375" style="150" bestFit="1" customWidth="1"/>
    <col min="18" max="18" width="7.28515625" style="150" bestFit="1" customWidth="1"/>
    <col min="19" max="19" width="7.85546875" style="150" bestFit="1" customWidth="1"/>
    <col min="20" max="20" width="8" style="150" bestFit="1" customWidth="1"/>
    <col min="21" max="21" width="6.7109375" style="150" bestFit="1" customWidth="1"/>
    <col min="22" max="22" width="7.28515625" style="150" bestFit="1" customWidth="1"/>
    <col min="23" max="23" width="7.85546875" style="150" bestFit="1" customWidth="1"/>
    <col min="24" max="24" width="8" style="150" bestFit="1" customWidth="1"/>
    <col min="25" max="25" width="6.7109375" style="150" bestFit="1" customWidth="1"/>
    <col min="26" max="26" width="7.28515625" style="150" bestFit="1" customWidth="1"/>
    <col min="27" max="27" width="7.85546875" style="150" bestFit="1" customWidth="1"/>
    <col min="28" max="28" width="8" style="150" bestFit="1" customWidth="1"/>
    <col min="29" max="29" width="7" style="150" bestFit="1" customWidth="1"/>
    <col min="30" max="30" width="7.28515625" style="150" bestFit="1" customWidth="1"/>
    <col min="31" max="31" width="7.85546875" style="150" bestFit="1" customWidth="1"/>
    <col min="32" max="32" width="8" style="150" bestFit="1" customWidth="1"/>
    <col min="33" max="33" width="6.7109375" style="150" bestFit="1" customWidth="1"/>
    <col min="34" max="34" width="7.28515625" style="150" bestFit="1" customWidth="1"/>
    <col min="35" max="35" width="7.85546875" style="150" bestFit="1" customWidth="1"/>
    <col min="36" max="36" width="8" style="150" bestFit="1" customWidth="1"/>
    <col min="37" max="37" width="7.140625" style="150" bestFit="1" customWidth="1"/>
    <col min="38" max="38" width="7.28515625" style="150" bestFit="1" customWidth="1"/>
    <col min="39" max="39" width="7.85546875" style="150" bestFit="1" customWidth="1"/>
    <col min="40" max="40" width="8" style="150" bestFit="1" customWidth="1"/>
    <col min="41" max="41" width="7.140625" style="150" bestFit="1" customWidth="1"/>
    <col min="42" max="42" width="7.7109375" style="150" bestFit="1" customWidth="1"/>
    <col min="43" max="43" width="8.140625" style="150" bestFit="1" customWidth="1"/>
    <col min="44" max="44" width="8.42578125" style="150" bestFit="1" customWidth="1"/>
    <col min="45" max="45" width="6.7109375" style="150" bestFit="1" customWidth="1"/>
    <col min="46" max="46" width="7.28515625" style="150" bestFit="1" customWidth="1"/>
    <col min="47" max="47" width="7.85546875" style="150" bestFit="1" customWidth="1"/>
    <col min="48" max="48" width="8" style="150" bestFit="1" customWidth="1"/>
    <col min="49" max="49" width="7.140625" style="150" bestFit="1" customWidth="1"/>
    <col min="50" max="50" width="7.7109375" style="150" bestFit="1" customWidth="1"/>
    <col min="51" max="52" width="8.140625" style="150" bestFit="1" customWidth="1"/>
    <col min="53" max="53" width="8.42578125" style="150" bestFit="1" customWidth="1"/>
    <col min="54" max="54" width="7.7109375" style="150" bestFit="1" customWidth="1"/>
    <col min="55" max="55" width="7.140625" style="150" bestFit="1" customWidth="1"/>
    <col min="56" max="56" width="7.42578125" style="150" bestFit="1" customWidth="1"/>
    <col min="57" max="57" width="7.140625" style="150" bestFit="1" customWidth="1"/>
    <col min="58" max="58" width="7.7109375" style="150" bestFit="1" customWidth="1"/>
    <col min="59" max="60" width="7.140625" style="150" bestFit="1" customWidth="1"/>
    <col min="61" max="61" width="7.42578125" style="150" bestFit="1" customWidth="1"/>
    <col min="62" max="62" width="7.28515625" style="150" bestFit="1" customWidth="1"/>
    <col min="63" max="63" width="7.140625" style="150" bestFit="1" customWidth="1"/>
    <col min="64" max="64" width="7.42578125" style="150" bestFit="1" customWidth="1"/>
    <col min="65" max="65" width="6.7109375" style="150" bestFit="1" customWidth="1"/>
    <col min="66" max="66" width="7.28515625" style="150" bestFit="1" customWidth="1"/>
    <col min="67" max="67" width="7" style="150" bestFit="1" customWidth="1"/>
    <col min="68" max="68" width="7.42578125" style="150" bestFit="1" customWidth="1"/>
    <col min="69" max="69" width="7" style="150" bestFit="1" customWidth="1"/>
    <col min="70" max="70" width="7.7109375" style="150" bestFit="1" customWidth="1"/>
    <col min="71" max="71" width="6.7109375" style="150" bestFit="1" customWidth="1"/>
    <col min="72" max="72" width="6.5703125" style="150" bestFit="1" customWidth="1"/>
    <col min="73" max="73" width="7.42578125" style="150" bestFit="1" customWidth="1"/>
    <col min="74" max="74" width="7.28515625" style="150" bestFit="1" customWidth="1"/>
    <col min="75" max="75" width="7.140625" style="150" bestFit="1" customWidth="1"/>
    <col min="76" max="76" width="7.42578125" style="150" bestFit="1" customWidth="1"/>
    <col min="77" max="77" width="7" style="150" bestFit="1" customWidth="1"/>
    <col min="78" max="78" width="7.28515625" style="150" bestFit="1" customWidth="1"/>
    <col min="79" max="79" width="7" style="150" bestFit="1" customWidth="1"/>
    <col min="80" max="80" width="7.42578125" style="150" bestFit="1" customWidth="1"/>
    <col min="81" max="81" width="7" style="150" bestFit="1" customWidth="1"/>
    <col min="82" max="82" width="7.7109375" style="150" bestFit="1" customWidth="1"/>
    <col min="83" max="83" width="8.140625" style="150" bestFit="1" customWidth="1"/>
    <col min="84" max="84" width="6.5703125" style="150" bestFit="1" customWidth="1"/>
    <col min="85" max="85" width="7.42578125" style="150" bestFit="1" customWidth="1"/>
    <col min="86" max="86" width="7.28515625" style="150" bestFit="1" customWidth="1"/>
    <col min="87" max="87" width="7.140625" style="150" bestFit="1" customWidth="1"/>
    <col min="88" max="88" width="7.42578125" style="150" bestFit="1" customWidth="1"/>
    <col min="89" max="89" width="7" style="150" bestFit="1" customWidth="1"/>
    <col min="90" max="90" width="7.28515625" style="150" bestFit="1" customWidth="1"/>
    <col min="91" max="91" width="7" style="150" bestFit="1" customWidth="1"/>
    <col min="92" max="92" width="7.42578125" style="150" bestFit="1" customWidth="1"/>
    <col min="93" max="93" width="7" style="150" bestFit="1" customWidth="1"/>
    <col min="94" max="94" width="7.7109375" style="150" bestFit="1" customWidth="1"/>
    <col min="95" max="95" width="6.7109375" style="150" bestFit="1" customWidth="1"/>
    <col min="96" max="96" width="6.28515625" style="150" bestFit="1" customWidth="1"/>
    <col min="97" max="97" width="7.42578125" style="150" bestFit="1" customWidth="1"/>
    <col min="98" max="98" width="7.28515625" style="150" bestFit="1" customWidth="1"/>
    <col min="99" max="99" width="7.140625" style="150" bestFit="1" customWidth="1"/>
    <col min="100" max="100" width="7.42578125" style="150" bestFit="1" customWidth="1"/>
    <col min="101" max="101" width="7" style="150" bestFit="1" customWidth="1"/>
    <col min="102" max="102" width="7.28515625" style="150" bestFit="1" customWidth="1"/>
    <col min="103" max="103" width="7" style="150" bestFit="1" customWidth="1"/>
    <col min="104" max="104" width="7.42578125" style="150" bestFit="1" customWidth="1"/>
    <col min="105" max="105" width="7" style="150" bestFit="1" customWidth="1"/>
    <col min="106" max="106" width="7.7109375" style="150" bestFit="1" customWidth="1"/>
    <col min="107" max="107" width="6.7109375" style="150" bestFit="1" customWidth="1"/>
    <col min="108" max="108" width="6.5703125" style="150" bestFit="1" customWidth="1"/>
    <col min="109" max="109" width="7.42578125" style="150" bestFit="1" customWidth="1"/>
    <col min="110" max="110" width="7.28515625" style="150" bestFit="1" customWidth="1"/>
    <col min="111" max="111" width="7.140625" style="150" bestFit="1" customWidth="1"/>
    <col min="112" max="112" width="7.42578125" style="150" bestFit="1" customWidth="1"/>
    <col min="113" max="113" width="7" style="150" bestFit="1" customWidth="1"/>
    <col min="114" max="114" width="7.28515625" style="150" bestFit="1" customWidth="1"/>
    <col min="115" max="115" width="7" style="150" bestFit="1" customWidth="1"/>
    <col min="116" max="116" width="7.42578125" style="150" bestFit="1" customWidth="1"/>
    <col min="117" max="117" width="7" style="150" bestFit="1" customWidth="1"/>
    <col min="118" max="118" width="7.7109375" style="150" bestFit="1" customWidth="1"/>
    <col min="119" max="119" width="6.7109375" style="150" bestFit="1" customWidth="1"/>
    <col min="120" max="120" width="6.28515625" style="150" bestFit="1" customWidth="1"/>
    <col min="121" max="121" width="7.42578125" style="150" bestFit="1" customWidth="1"/>
    <col min="122" max="122" width="7.28515625" style="150" bestFit="1" customWidth="1"/>
    <col min="123" max="123" width="7.140625" style="150" bestFit="1" customWidth="1"/>
    <col min="124" max="124" width="7.42578125" style="150" bestFit="1" customWidth="1"/>
    <col min="125" max="125" width="6.7109375" style="150" bestFit="1" customWidth="1"/>
    <col min="126" max="126" width="7.28515625" style="150" bestFit="1" customWidth="1"/>
    <col min="127" max="127" width="7" style="150" bestFit="1" customWidth="1"/>
    <col min="128" max="128" width="7.42578125" style="150" bestFit="1" customWidth="1"/>
    <col min="129" max="129" width="7.140625" style="150" bestFit="1" customWidth="1"/>
    <col min="130" max="130" width="7.7109375" style="150" bestFit="1" customWidth="1"/>
    <col min="131" max="131" width="6.7109375" style="150" bestFit="1" customWidth="1"/>
    <col min="132" max="132" width="6.5703125" style="150" bestFit="1" customWidth="1"/>
    <col min="133" max="133" width="7.42578125" style="150" bestFit="1" customWidth="1"/>
    <col min="134" max="134" width="7.28515625" style="150" bestFit="1" customWidth="1"/>
    <col min="135" max="135" width="7.140625" style="150" bestFit="1" customWidth="1"/>
    <col min="136" max="136" width="7.42578125" style="150" bestFit="1" customWidth="1"/>
    <col min="137" max="137" width="6.7109375" style="150" bestFit="1" customWidth="1"/>
    <col min="138" max="138" width="7.7109375" style="150" bestFit="1" customWidth="1"/>
    <col min="139" max="139" width="7.28515625" style="150" bestFit="1" customWidth="1"/>
    <col min="140" max="140" width="7.85546875" style="150" bestFit="1" customWidth="1"/>
    <col min="141" max="141" width="7.28515625" style="150" bestFit="1" customWidth="1"/>
    <col min="142" max="142" width="8" style="150" bestFit="1" customWidth="1"/>
    <col min="143" max="143" width="7.140625" style="150" bestFit="1" customWidth="1"/>
    <col min="144" max="144" width="6.5703125" style="150" bestFit="1" customWidth="1"/>
    <col min="145" max="145" width="7.85546875" style="150" bestFit="1" customWidth="1"/>
    <col min="146" max="146" width="7.7109375" style="150" bestFit="1" customWidth="1"/>
    <col min="147" max="147" width="7.42578125" style="150" bestFit="1" customWidth="1"/>
    <col min="148" max="148" width="7.85546875" style="150" bestFit="1" customWidth="1"/>
    <col min="149" max="149" width="7.140625" style="150" bestFit="1" customWidth="1"/>
    <col min="150" max="150" width="7.28515625" style="150" bestFit="1" customWidth="1"/>
    <col min="151" max="151" width="7" style="150" bestFit="1" customWidth="1"/>
    <col min="152" max="152" width="7.42578125" style="150" bestFit="1" customWidth="1"/>
    <col min="153" max="153" width="7" style="150" bestFit="1" customWidth="1"/>
    <col min="154" max="154" width="7.7109375" style="150" bestFit="1" customWidth="1"/>
    <col min="155" max="155" width="6.7109375" style="150" bestFit="1" customWidth="1"/>
    <col min="156" max="156" width="6.28515625" style="150" bestFit="1" customWidth="1"/>
    <col min="157" max="157" width="7.42578125" style="150" bestFit="1" customWidth="1"/>
    <col min="158" max="158" width="7.28515625" style="150" bestFit="1" customWidth="1"/>
    <col min="159" max="159" width="7.140625" style="150" bestFit="1" customWidth="1"/>
    <col min="160" max="160" width="7.42578125" style="150" bestFit="1" customWidth="1"/>
    <col min="161" max="161" width="6.7109375" style="150" bestFit="1" customWidth="1"/>
    <col min="162" max="162" width="7.7109375" style="150" bestFit="1" customWidth="1"/>
    <col min="163" max="163" width="7.28515625" style="150" bestFit="1" customWidth="1"/>
    <col min="164" max="164" width="7.85546875" style="150" bestFit="1" customWidth="1"/>
    <col min="165" max="165" width="7.28515625" style="150" bestFit="1" customWidth="1"/>
    <col min="166" max="166" width="8" style="150" bestFit="1" customWidth="1"/>
    <col min="167" max="167" width="7.85546875" style="150" bestFit="1" customWidth="1"/>
    <col min="168" max="168" width="6.5703125" style="150" bestFit="1" customWidth="1"/>
    <col min="169" max="169" width="7.85546875" style="150" bestFit="1" customWidth="1"/>
    <col min="170" max="170" width="7.7109375" style="150" bestFit="1" customWidth="1"/>
    <col min="171" max="171" width="7.42578125" style="150" bestFit="1" customWidth="1"/>
    <col min="172" max="172" width="7.85546875" style="150" bestFit="1" customWidth="1"/>
    <col min="173" max="173" width="7.140625" style="150" bestFit="1" customWidth="1"/>
    <col min="174" max="174" width="7.7109375" style="150" bestFit="1" customWidth="1"/>
    <col min="175" max="175" width="7.28515625" style="150" bestFit="1" customWidth="1"/>
    <col min="176" max="176" width="7.85546875" style="150" bestFit="1" customWidth="1"/>
    <col min="177" max="177" width="7.28515625" style="150" bestFit="1" customWidth="1"/>
    <col min="178" max="178" width="8" style="150" bestFit="1" customWidth="1"/>
    <col min="179" max="16384" width="11.42578125" style="150"/>
  </cols>
  <sheetData>
    <row r="1" spans="1:178" ht="23.25" customHeight="1">
      <c r="A1" s="151" t="s">
        <v>124</v>
      </c>
      <c r="B1" s="151"/>
    </row>
    <row r="2" spans="1:178">
      <c r="A2" s="366" t="s">
        <v>10</v>
      </c>
      <c r="B2" s="366"/>
    </row>
    <row r="3" spans="1:178" ht="23.25" customHeight="1">
      <c r="A3" s="152"/>
      <c r="B3" s="153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</row>
    <row r="4" spans="1:178" s="155" customFormat="1" ht="27" customHeight="1">
      <c r="B4" s="156"/>
      <c r="C4" s="367" t="s">
        <v>0</v>
      </c>
      <c r="D4" s="368"/>
      <c r="E4" s="368"/>
      <c r="F4" s="368"/>
      <c r="G4" s="368"/>
      <c r="H4" s="368"/>
      <c r="I4" s="368"/>
      <c r="J4" s="368"/>
      <c r="K4" s="368"/>
      <c r="L4" s="369"/>
      <c r="M4" s="370" t="s">
        <v>59</v>
      </c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2"/>
      <c r="BB4" s="373" t="s">
        <v>60</v>
      </c>
      <c r="BC4" s="374"/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/>
      <c r="BT4" s="374"/>
      <c r="BU4" s="374"/>
      <c r="BV4" s="374"/>
      <c r="BW4" s="374"/>
      <c r="BX4" s="374"/>
      <c r="BY4" s="374"/>
      <c r="BZ4" s="374"/>
      <c r="CA4" s="374"/>
      <c r="CB4" s="374"/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74"/>
      <c r="CS4" s="374"/>
      <c r="CT4" s="374"/>
      <c r="CU4" s="374"/>
      <c r="CV4" s="374"/>
      <c r="CW4" s="374"/>
      <c r="CX4" s="374"/>
      <c r="CY4" s="374"/>
      <c r="CZ4" s="374"/>
      <c r="DA4" s="374"/>
      <c r="DB4" s="374"/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4"/>
      <c r="ES4" s="374"/>
      <c r="ET4" s="374"/>
      <c r="EU4" s="374"/>
      <c r="EV4" s="374"/>
      <c r="EW4" s="374"/>
      <c r="EX4" s="374"/>
      <c r="EY4" s="374"/>
      <c r="EZ4" s="374"/>
      <c r="FA4" s="374"/>
      <c r="FB4" s="374"/>
      <c r="FC4" s="374"/>
      <c r="FD4" s="374"/>
      <c r="FE4" s="374"/>
      <c r="FF4" s="374"/>
      <c r="FG4" s="374"/>
      <c r="FH4" s="374"/>
      <c r="FI4" s="374"/>
      <c r="FJ4" s="374"/>
      <c r="FK4" s="374"/>
      <c r="FL4" s="374"/>
      <c r="FM4" s="374"/>
      <c r="FN4" s="374"/>
      <c r="FO4" s="374"/>
      <c r="FP4" s="374"/>
      <c r="FQ4" s="374"/>
      <c r="FR4" s="374"/>
      <c r="FS4" s="374"/>
      <c r="FT4" s="374"/>
      <c r="FU4" s="374"/>
      <c r="FV4" s="375"/>
    </row>
    <row r="5" spans="1:178" s="155" customFormat="1" ht="19.5" customHeight="1">
      <c r="A5" s="173" t="s">
        <v>9</v>
      </c>
      <c r="B5" s="173" t="s">
        <v>21</v>
      </c>
      <c r="C5" s="172">
        <v>2013</v>
      </c>
      <c r="D5" s="172">
        <v>2014</v>
      </c>
      <c r="E5" s="172">
        <v>2015</v>
      </c>
      <c r="F5" s="172">
        <v>2016</v>
      </c>
      <c r="G5" s="172">
        <v>2017</v>
      </c>
      <c r="H5" s="172">
        <v>2018</v>
      </c>
      <c r="I5" s="172">
        <v>2019</v>
      </c>
      <c r="J5" s="172">
        <v>2020</v>
      </c>
      <c r="K5" s="172">
        <v>2021</v>
      </c>
      <c r="L5" s="172">
        <v>2022</v>
      </c>
      <c r="M5" s="157" t="s">
        <v>23</v>
      </c>
      <c r="N5" s="158" t="s">
        <v>24</v>
      </c>
      <c r="O5" s="158" t="s">
        <v>25</v>
      </c>
      <c r="P5" s="158" t="s">
        <v>26</v>
      </c>
      <c r="Q5" s="158" t="s">
        <v>27</v>
      </c>
      <c r="R5" s="158" t="s">
        <v>28</v>
      </c>
      <c r="S5" s="158" t="s">
        <v>22</v>
      </c>
      <c r="T5" s="158" t="s">
        <v>29</v>
      </c>
      <c r="U5" s="158" t="s">
        <v>30</v>
      </c>
      <c r="V5" s="158" t="s">
        <v>31</v>
      </c>
      <c r="W5" s="158" t="s">
        <v>32</v>
      </c>
      <c r="X5" s="158" t="s">
        <v>33</v>
      </c>
      <c r="Y5" s="158" t="s">
        <v>34</v>
      </c>
      <c r="Z5" s="158" t="s">
        <v>35</v>
      </c>
      <c r="AA5" s="158" t="s">
        <v>36</v>
      </c>
      <c r="AB5" s="158" t="s">
        <v>37</v>
      </c>
      <c r="AC5" s="158" t="s">
        <v>38</v>
      </c>
      <c r="AD5" s="158" t="s">
        <v>39</v>
      </c>
      <c r="AE5" s="158" t="s">
        <v>40</v>
      </c>
      <c r="AF5" s="158" t="s">
        <v>41</v>
      </c>
      <c r="AG5" s="158" t="s">
        <v>42</v>
      </c>
      <c r="AH5" s="158" t="s">
        <v>43</v>
      </c>
      <c r="AI5" s="158" t="s">
        <v>44</v>
      </c>
      <c r="AJ5" s="158" t="s">
        <v>45</v>
      </c>
      <c r="AK5" s="158" t="s">
        <v>46</v>
      </c>
      <c r="AL5" s="158" t="s">
        <v>47</v>
      </c>
      <c r="AM5" s="158" t="s">
        <v>48</v>
      </c>
      <c r="AN5" s="158" t="s">
        <v>49</v>
      </c>
      <c r="AO5" s="158" t="s">
        <v>50</v>
      </c>
      <c r="AP5" s="158" t="s">
        <v>51</v>
      </c>
      <c r="AQ5" s="158" t="s">
        <v>52</v>
      </c>
      <c r="AR5" s="158" t="s">
        <v>53</v>
      </c>
      <c r="AS5" s="158" t="s">
        <v>141</v>
      </c>
      <c r="AT5" s="158" t="s">
        <v>142</v>
      </c>
      <c r="AU5" s="158" t="s">
        <v>139</v>
      </c>
      <c r="AV5" s="158" t="s">
        <v>140</v>
      </c>
      <c r="AW5" s="158" t="s">
        <v>143</v>
      </c>
      <c r="AX5" s="158" t="s">
        <v>144</v>
      </c>
      <c r="AY5" s="158" t="s">
        <v>147</v>
      </c>
      <c r="AZ5" s="158" t="s">
        <v>158</v>
      </c>
      <c r="BA5" s="158" t="s">
        <v>162</v>
      </c>
      <c r="BB5" s="164">
        <v>41275</v>
      </c>
      <c r="BC5" s="159">
        <v>41306</v>
      </c>
      <c r="BD5" s="159">
        <v>41334</v>
      </c>
      <c r="BE5" s="159">
        <v>41365</v>
      </c>
      <c r="BF5" s="159">
        <v>41395</v>
      </c>
      <c r="BG5" s="159">
        <v>41426</v>
      </c>
      <c r="BH5" s="159">
        <v>41456</v>
      </c>
      <c r="BI5" s="159">
        <v>41487</v>
      </c>
      <c r="BJ5" s="159">
        <v>41518</v>
      </c>
      <c r="BK5" s="159">
        <v>41548</v>
      </c>
      <c r="BL5" s="159">
        <v>41579</v>
      </c>
      <c r="BM5" s="159">
        <v>41609</v>
      </c>
      <c r="BN5" s="159">
        <v>41640</v>
      </c>
      <c r="BO5" s="159">
        <v>41671</v>
      </c>
      <c r="BP5" s="159">
        <v>41699</v>
      </c>
      <c r="BQ5" s="159">
        <v>41730</v>
      </c>
      <c r="BR5" s="159">
        <v>41760</v>
      </c>
      <c r="BS5" s="159">
        <v>41791</v>
      </c>
      <c r="BT5" s="159">
        <v>41821</v>
      </c>
      <c r="BU5" s="159">
        <v>41852</v>
      </c>
      <c r="BV5" s="159">
        <v>41883</v>
      </c>
      <c r="BW5" s="159">
        <v>41913</v>
      </c>
      <c r="BX5" s="159">
        <v>41944</v>
      </c>
      <c r="BY5" s="159">
        <v>41974</v>
      </c>
      <c r="BZ5" s="159">
        <v>42005</v>
      </c>
      <c r="CA5" s="159">
        <v>42036</v>
      </c>
      <c r="CB5" s="159">
        <v>42064</v>
      </c>
      <c r="CC5" s="159">
        <v>42095</v>
      </c>
      <c r="CD5" s="159">
        <v>42125</v>
      </c>
      <c r="CE5" s="159">
        <v>42156</v>
      </c>
      <c r="CF5" s="159">
        <v>42186</v>
      </c>
      <c r="CG5" s="159">
        <v>42217</v>
      </c>
      <c r="CH5" s="159">
        <v>42248</v>
      </c>
      <c r="CI5" s="159">
        <v>42278</v>
      </c>
      <c r="CJ5" s="159">
        <v>42309</v>
      </c>
      <c r="CK5" s="159">
        <v>42339</v>
      </c>
      <c r="CL5" s="159">
        <v>42370</v>
      </c>
      <c r="CM5" s="159">
        <v>42401</v>
      </c>
      <c r="CN5" s="159">
        <v>42430</v>
      </c>
      <c r="CO5" s="159">
        <v>42461</v>
      </c>
      <c r="CP5" s="159">
        <v>42491</v>
      </c>
      <c r="CQ5" s="159">
        <v>42522</v>
      </c>
      <c r="CR5" s="159">
        <v>42552</v>
      </c>
      <c r="CS5" s="159">
        <v>42583</v>
      </c>
      <c r="CT5" s="159">
        <v>42614</v>
      </c>
      <c r="CU5" s="159">
        <v>42644</v>
      </c>
      <c r="CV5" s="159">
        <v>42675</v>
      </c>
      <c r="CW5" s="159">
        <v>42705</v>
      </c>
      <c r="CX5" s="159">
        <v>42736</v>
      </c>
      <c r="CY5" s="159">
        <v>42767</v>
      </c>
      <c r="CZ5" s="159">
        <v>42795</v>
      </c>
      <c r="DA5" s="159">
        <v>42826</v>
      </c>
      <c r="DB5" s="159">
        <v>42856</v>
      </c>
      <c r="DC5" s="159">
        <v>42887</v>
      </c>
      <c r="DD5" s="159">
        <v>42917</v>
      </c>
      <c r="DE5" s="159">
        <v>42948</v>
      </c>
      <c r="DF5" s="159">
        <v>42979</v>
      </c>
      <c r="DG5" s="159">
        <v>43009</v>
      </c>
      <c r="DH5" s="159">
        <v>43040</v>
      </c>
      <c r="DI5" s="159">
        <v>43070</v>
      </c>
      <c r="DJ5" s="159">
        <v>43101</v>
      </c>
      <c r="DK5" s="159">
        <v>43132</v>
      </c>
      <c r="DL5" s="159">
        <v>43160</v>
      </c>
      <c r="DM5" s="159">
        <v>43191</v>
      </c>
      <c r="DN5" s="159">
        <v>43221</v>
      </c>
      <c r="DO5" s="159">
        <v>43252</v>
      </c>
      <c r="DP5" s="159">
        <v>43282</v>
      </c>
      <c r="DQ5" s="159">
        <v>43313</v>
      </c>
      <c r="DR5" s="159">
        <v>43344</v>
      </c>
      <c r="DS5" s="159">
        <v>43374</v>
      </c>
      <c r="DT5" s="159">
        <v>43405</v>
      </c>
      <c r="DU5" s="159">
        <v>43435</v>
      </c>
      <c r="DV5" s="159">
        <v>43466</v>
      </c>
      <c r="DW5" s="159">
        <v>43497</v>
      </c>
      <c r="DX5" s="159">
        <v>43525</v>
      </c>
      <c r="DY5" s="159">
        <v>43556</v>
      </c>
      <c r="DZ5" s="159">
        <v>43586</v>
      </c>
      <c r="EA5" s="159">
        <v>43617</v>
      </c>
      <c r="EB5" s="159">
        <v>43647</v>
      </c>
      <c r="EC5" s="159">
        <v>43678</v>
      </c>
      <c r="ED5" s="159">
        <v>43709</v>
      </c>
      <c r="EE5" s="159">
        <v>43739</v>
      </c>
      <c r="EF5" s="159">
        <v>43770</v>
      </c>
      <c r="EG5" s="159">
        <v>43800</v>
      </c>
      <c r="EH5" s="159">
        <v>43831</v>
      </c>
      <c r="EI5" s="159">
        <v>43862</v>
      </c>
      <c r="EJ5" s="159">
        <v>43891</v>
      </c>
      <c r="EK5" s="159">
        <v>43922</v>
      </c>
      <c r="EL5" s="159">
        <v>43952</v>
      </c>
      <c r="EM5" s="159">
        <v>43983</v>
      </c>
      <c r="EN5" s="159">
        <v>44013</v>
      </c>
      <c r="EO5" s="159">
        <v>44044</v>
      </c>
      <c r="EP5" s="159">
        <v>44075</v>
      </c>
      <c r="EQ5" s="159">
        <v>44105</v>
      </c>
      <c r="ER5" s="159">
        <v>44136</v>
      </c>
      <c r="ES5" s="159">
        <v>44166</v>
      </c>
      <c r="ET5" s="159">
        <v>44197</v>
      </c>
      <c r="EU5" s="159">
        <v>44228</v>
      </c>
      <c r="EV5" s="159">
        <v>44256</v>
      </c>
      <c r="EW5" s="159">
        <v>44287</v>
      </c>
      <c r="EX5" s="159">
        <v>44317</v>
      </c>
      <c r="EY5" s="159">
        <v>44348</v>
      </c>
      <c r="EZ5" s="159">
        <v>44378</v>
      </c>
      <c r="FA5" s="159">
        <v>44409</v>
      </c>
      <c r="FB5" s="159">
        <v>44440</v>
      </c>
      <c r="FC5" s="159">
        <v>44470</v>
      </c>
      <c r="FD5" s="159">
        <v>44501</v>
      </c>
      <c r="FE5" s="159">
        <v>44531</v>
      </c>
      <c r="FF5" s="159">
        <v>44562</v>
      </c>
      <c r="FG5" s="159">
        <v>44593</v>
      </c>
      <c r="FH5" s="159">
        <v>44621</v>
      </c>
      <c r="FI5" s="159">
        <v>44652</v>
      </c>
      <c r="FJ5" s="159">
        <v>44682</v>
      </c>
      <c r="FK5" s="159">
        <v>44713</v>
      </c>
      <c r="FL5" s="159">
        <v>44743</v>
      </c>
      <c r="FM5" s="159">
        <v>44774</v>
      </c>
      <c r="FN5" s="159">
        <v>44805</v>
      </c>
      <c r="FO5" s="159">
        <v>44835</v>
      </c>
      <c r="FP5" s="159">
        <v>44866</v>
      </c>
      <c r="FQ5" s="159">
        <v>44896</v>
      </c>
      <c r="FR5" s="159">
        <v>44927</v>
      </c>
      <c r="FS5" s="159">
        <v>44958</v>
      </c>
      <c r="FT5" s="159">
        <v>44986</v>
      </c>
      <c r="FU5" s="159">
        <v>45017</v>
      </c>
      <c r="FV5" s="159">
        <v>45047</v>
      </c>
    </row>
    <row r="6" spans="1:178" s="160" customFormat="1">
      <c r="A6" s="174">
        <v>1</v>
      </c>
      <c r="B6" s="175" t="s">
        <v>76</v>
      </c>
      <c r="C6" s="176">
        <f t="shared" ref="C6:J6" si="0">+C7+C10+C14+C15+C16</f>
        <v>3747.6637375251598</v>
      </c>
      <c r="D6" s="176">
        <f t="shared" si="0"/>
        <v>2678.205460903343</v>
      </c>
      <c r="E6" s="176">
        <f t="shared" si="0"/>
        <v>2365.855835439349</v>
      </c>
      <c r="F6" s="176">
        <f t="shared" si="0"/>
        <v>1597.0381344405914</v>
      </c>
      <c r="G6" s="176">
        <f t="shared" si="0"/>
        <v>3029.9419547813327</v>
      </c>
      <c r="H6" s="176">
        <f t="shared" si="0"/>
        <v>566.19785010566579</v>
      </c>
      <c r="I6" s="176">
        <f t="shared" si="0"/>
        <v>3511.2314928225287</v>
      </c>
      <c r="J6" s="176">
        <f t="shared" si="0"/>
        <v>3519.7931653386258</v>
      </c>
      <c r="K6" s="176">
        <f t="shared" ref="K6:K34" si="1">+SUM(ET6:FE6)</f>
        <v>2175.7951579382848</v>
      </c>
      <c r="L6" s="176">
        <f>+SUM(FF6:FQ6)</f>
        <v>3331.6120856992775</v>
      </c>
      <c r="M6" s="176">
        <f t="shared" ref="M6:AV6" si="2">+M7+M10+M14+M15+M16</f>
        <v>2135.5556848357937</v>
      </c>
      <c r="N6" s="176">
        <f t="shared" si="2"/>
        <v>1393.690793483255</v>
      </c>
      <c r="O6" s="176">
        <f t="shared" si="2"/>
        <v>-642.67898464104337</v>
      </c>
      <c r="P6" s="176">
        <f t="shared" si="2"/>
        <v>861.09624384715391</v>
      </c>
      <c r="Q6" s="176">
        <f t="shared" si="2"/>
        <v>389.24438290947091</v>
      </c>
      <c r="R6" s="176">
        <f t="shared" si="2"/>
        <v>1409.9160092143434</v>
      </c>
      <c r="S6" s="176">
        <f t="shared" si="2"/>
        <v>-39.718997202885362</v>
      </c>
      <c r="T6" s="176">
        <f t="shared" si="2"/>
        <v>918.76406598241351</v>
      </c>
      <c r="U6" s="176">
        <f t="shared" si="2"/>
        <v>717.69707181576746</v>
      </c>
      <c r="V6" s="176">
        <f t="shared" si="2"/>
        <v>630.81130423313493</v>
      </c>
      <c r="W6" s="176">
        <f t="shared" si="2"/>
        <v>533.63753383862138</v>
      </c>
      <c r="X6" s="176">
        <f t="shared" si="2"/>
        <v>483.70992555182539</v>
      </c>
      <c r="Y6" s="176">
        <f t="shared" si="2"/>
        <v>655.74649501926399</v>
      </c>
      <c r="Z6" s="176">
        <f t="shared" si="2"/>
        <v>328.39441712332376</v>
      </c>
      <c r="AA6" s="176">
        <f t="shared" si="2"/>
        <v>419.17189303201218</v>
      </c>
      <c r="AB6" s="176">
        <f t="shared" si="2"/>
        <v>193.72532926599155</v>
      </c>
      <c r="AC6" s="176">
        <f t="shared" si="2"/>
        <v>662.87022402300386</v>
      </c>
      <c r="AD6" s="176">
        <f t="shared" si="2"/>
        <v>916.04599889700376</v>
      </c>
      <c r="AE6" s="176">
        <f t="shared" si="2"/>
        <v>272.71404963099826</v>
      </c>
      <c r="AF6" s="176">
        <f t="shared" si="2"/>
        <v>1178.3116822303271</v>
      </c>
      <c r="AG6" s="176">
        <f t="shared" si="2"/>
        <v>491.40627927000321</v>
      </c>
      <c r="AH6" s="176">
        <f t="shared" si="2"/>
        <v>428.5604095456718</v>
      </c>
      <c r="AI6" s="176">
        <f t="shared" si="2"/>
        <v>-82.755745590005944</v>
      </c>
      <c r="AJ6" s="176">
        <f t="shared" si="2"/>
        <v>-271.0130931200033</v>
      </c>
      <c r="AK6" s="176">
        <f t="shared" si="2"/>
        <v>1404.7955731140542</v>
      </c>
      <c r="AL6" s="176">
        <f t="shared" si="2"/>
        <v>740.10778675199595</v>
      </c>
      <c r="AM6" s="176">
        <f t="shared" si="2"/>
        <v>859.27842857800192</v>
      </c>
      <c r="AN6" s="176">
        <f t="shared" si="2"/>
        <v>507.0497043784768</v>
      </c>
      <c r="AO6" s="176">
        <f t="shared" si="2"/>
        <v>804.13000258600732</v>
      </c>
      <c r="AP6" s="176">
        <f t="shared" si="2"/>
        <v>472.416117253045</v>
      </c>
      <c r="AQ6" s="176">
        <f t="shared" si="2"/>
        <v>1657.37604422804</v>
      </c>
      <c r="AR6" s="176">
        <f t="shared" si="2"/>
        <v>585.87100127153394</v>
      </c>
      <c r="AS6" s="176">
        <f t="shared" si="2"/>
        <v>-1.4308079800081828</v>
      </c>
      <c r="AT6" s="176">
        <f t="shared" si="2"/>
        <v>149.34270214682772</v>
      </c>
      <c r="AU6" s="176">
        <f t="shared" si="2"/>
        <v>799.05962860146792</v>
      </c>
      <c r="AV6" s="176">
        <f t="shared" si="2"/>
        <v>1228.8236351699977</v>
      </c>
      <c r="AW6" s="176">
        <f>+SUM(FF6:FH6)</f>
        <v>1483.6874186246109</v>
      </c>
      <c r="AX6" s="176">
        <f>+SUM(FI6:FK6)</f>
        <v>414.84883736872337</v>
      </c>
      <c r="AY6" s="176">
        <f>+SUM(FL6:FN6)</f>
        <v>147.0261408739382</v>
      </c>
      <c r="AZ6" s="176">
        <f>+SUM(FO6:FQ6)</f>
        <v>1286.0496888320047</v>
      </c>
      <c r="BA6" s="176">
        <f>+SUM(FR6:FT6)</f>
        <v>1049.6292795803556</v>
      </c>
      <c r="BB6" s="176">
        <f t="shared" ref="BB6" si="3">+BB7+BB10+BB14+BB15+BB16</f>
        <v>1558.5324679138685</v>
      </c>
      <c r="BC6" s="176">
        <f t="shared" ref="BC6:DN6" si="4">+BC7+BC10+BC14+BC15+BC16</f>
        <v>162.02297339868005</v>
      </c>
      <c r="BD6" s="176">
        <f t="shared" si="4"/>
        <v>415.0002435232455</v>
      </c>
      <c r="BE6" s="176">
        <f t="shared" si="4"/>
        <v>1072.4675442154501</v>
      </c>
      <c r="BF6" s="176">
        <f t="shared" si="4"/>
        <v>-3.5226636232167721</v>
      </c>
      <c r="BG6" s="176">
        <f t="shared" si="4"/>
        <v>324.74591289102176</v>
      </c>
      <c r="BH6" s="176">
        <f t="shared" si="4"/>
        <v>-658.30891880050285</v>
      </c>
      <c r="BI6" s="176">
        <f t="shared" si="4"/>
        <v>-107.52943221786359</v>
      </c>
      <c r="BJ6" s="176">
        <f t="shared" si="4"/>
        <v>123.15936637732327</v>
      </c>
      <c r="BK6" s="176">
        <f t="shared" si="4"/>
        <v>478.3957540671484</v>
      </c>
      <c r="BL6" s="176">
        <f t="shared" si="4"/>
        <v>529.48486440301212</v>
      </c>
      <c r="BM6" s="176">
        <f t="shared" si="4"/>
        <v>-146.78437462300661</v>
      </c>
      <c r="BN6" s="176">
        <f t="shared" si="4"/>
        <v>502.87938589511509</v>
      </c>
      <c r="BO6" s="176">
        <f t="shared" si="4"/>
        <v>111.26962760813649</v>
      </c>
      <c r="BP6" s="176">
        <f t="shared" si="4"/>
        <v>-224.90463059378069</v>
      </c>
      <c r="BQ6" s="176">
        <f t="shared" si="4"/>
        <v>142.43337486265096</v>
      </c>
      <c r="BR6" s="176">
        <f t="shared" si="4"/>
        <v>630.58843702004128</v>
      </c>
      <c r="BS6" s="176">
        <f t="shared" si="4"/>
        <v>636.89419733165096</v>
      </c>
      <c r="BT6" s="176">
        <f t="shared" si="4"/>
        <v>-146.52181517566856</v>
      </c>
      <c r="BU6" s="176">
        <f t="shared" si="4"/>
        <v>-191.03798253393305</v>
      </c>
      <c r="BV6" s="176">
        <f t="shared" si="4"/>
        <v>297.84080050671628</v>
      </c>
      <c r="BW6" s="176">
        <f t="shared" si="4"/>
        <v>360.60146400746169</v>
      </c>
      <c r="BX6" s="176">
        <f t="shared" si="4"/>
        <v>325.96344084964483</v>
      </c>
      <c r="BY6" s="176">
        <f t="shared" si="4"/>
        <v>232.19916112530694</v>
      </c>
      <c r="BZ6" s="176">
        <f t="shared" si="4"/>
        <v>335.74919339586938</v>
      </c>
      <c r="CA6" s="176">
        <f t="shared" si="4"/>
        <v>304.54587250143607</v>
      </c>
      <c r="CB6" s="176">
        <f t="shared" si="4"/>
        <v>77.402005918461953</v>
      </c>
      <c r="CC6" s="176">
        <f t="shared" si="4"/>
        <v>343.38118673617811</v>
      </c>
      <c r="CD6" s="176">
        <f t="shared" si="4"/>
        <v>1764.3511131094656</v>
      </c>
      <c r="CE6" s="176">
        <f t="shared" si="4"/>
        <v>-1476.9209956125087</v>
      </c>
      <c r="CF6" s="176">
        <f t="shared" si="4"/>
        <v>219.41244848668779</v>
      </c>
      <c r="CG6" s="176">
        <f t="shared" si="4"/>
        <v>136.49784466799161</v>
      </c>
      <c r="CH6" s="176">
        <f t="shared" si="4"/>
        <v>177.72724068394197</v>
      </c>
      <c r="CI6" s="176">
        <f t="shared" si="4"/>
        <v>124.84602626330675</v>
      </c>
      <c r="CJ6" s="176">
        <f t="shared" si="4"/>
        <v>115.76205845922871</v>
      </c>
      <c r="CK6" s="176">
        <f t="shared" si="4"/>
        <v>243.10184082928993</v>
      </c>
      <c r="CL6" s="176">
        <f t="shared" si="4"/>
        <v>582.49795984926095</v>
      </c>
      <c r="CM6" s="176">
        <f t="shared" si="4"/>
        <v>50.109621530001291</v>
      </c>
      <c r="CN6" s="176">
        <f t="shared" si="4"/>
        <v>23.13891364000181</v>
      </c>
      <c r="CO6" s="176">
        <f t="shared" si="4"/>
        <v>56.351432789996039</v>
      </c>
      <c r="CP6" s="176">
        <f t="shared" si="4"/>
        <v>306.73406630000022</v>
      </c>
      <c r="CQ6" s="176">
        <f t="shared" si="4"/>
        <v>-34.691081966672471</v>
      </c>
      <c r="CR6" s="176">
        <f t="shared" si="4"/>
        <v>250.27858359667204</v>
      </c>
      <c r="CS6" s="176">
        <f t="shared" si="4"/>
        <v>88.398038916661235</v>
      </c>
      <c r="CT6" s="176">
        <f t="shared" si="4"/>
        <v>80.495270518678936</v>
      </c>
      <c r="CU6" s="176">
        <f t="shared" si="4"/>
        <v>81.090785940662641</v>
      </c>
      <c r="CV6" s="176">
        <f t="shared" si="4"/>
        <v>112.24377886866637</v>
      </c>
      <c r="CW6" s="176">
        <f t="shared" si="4"/>
        <v>0.39076445666250947</v>
      </c>
      <c r="CX6" s="176">
        <f t="shared" si="4"/>
        <v>128.74743804400538</v>
      </c>
      <c r="CY6" s="176">
        <f t="shared" si="4"/>
        <v>200.06201775799377</v>
      </c>
      <c r="CZ6" s="176">
        <f t="shared" si="4"/>
        <v>334.06076822100454</v>
      </c>
      <c r="DA6" s="176">
        <f t="shared" si="4"/>
        <v>250.90699445499868</v>
      </c>
      <c r="DB6" s="176">
        <f t="shared" si="4"/>
        <v>133.19363376199914</v>
      </c>
      <c r="DC6" s="176">
        <f t="shared" si="4"/>
        <v>531.94537068000591</v>
      </c>
      <c r="DD6" s="176">
        <f t="shared" si="4"/>
        <v>70.950627643996683</v>
      </c>
      <c r="DE6" s="176">
        <f t="shared" si="4"/>
        <v>275.40941828999826</v>
      </c>
      <c r="DF6" s="176">
        <f t="shared" si="4"/>
        <v>-73.64599630299665</v>
      </c>
      <c r="DG6" s="176">
        <f t="shared" si="4"/>
        <v>400.958240290334</v>
      </c>
      <c r="DH6" s="176">
        <f t="shared" si="4"/>
        <v>379.35993442999751</v>
      </c>
      <c r="DI6" s="176">
        <f t="shared" si="4"/>
        <v>397.99350750999554</v>
      </c>
      <c r="DJ6" s="176">
        <f t="shared" si="4"/>
        <v>122.76336228999597</v>
      </c>
      <c r="DK6" s="176">
        <f t="shared" si="4"/>
        <v>298.12972611000322</v>
      </c>
      <c r="DL6" s="176">
        <f t="shared" si="4"/>
        <v>70.513190870004081</v>
      </c>
      <c r="DM6" s="176">
        <f t="shared" si="4"/>
        <v>242.93940680899624</v>
      </c>
      <c r="DN6" s="176">
        <f t="shared" si="4"/>
        <v>97.551028486669281</v>
      </c>
      <c r="DO6" s="176">
        <f t="shared" ref="DO6:FS6" si="5">+DO7+DO10+DO14+DO15+DO16</f>
        <v>88.069974250006339</v>
      </c>
      <c r="DP6" s="176">
        <f t="shared" si="5"/>
        <v>-149.13061366000721</v>
      </c>
      <c r="DQ6" s="176">
        <f t="shared" si="5"/>
        <v>363.88334813999933</v>
      </c>
      <c r="DR6" s="176">
        <f t="shared" si="5"/>
        <v>-297.50848006999809</v>
      </c>
      <c r="DS6" s="176">
        <f t="shared" si="5"/>
        <v>-314.29566907999845</v>
      </c>
      <c r="DT6" s="176">
        <f t="shared" si="5"/>
        <v>357.9787952599948</v>
      </c>
      <c r="DU6" s="176">
        <f t="shared" si="5"/>
        <v>-314.6962192999996</v>
      </c>
      <c r="DV6" s="176">
        <f t="shared" si="5"/>
        <v>368.52190775000122</v>
      </c>
      <c r="DW6" s="176">
        <f t="shared" si="5"/>
        <v>436.17197921800374</v>
      </c>
      <c r="DX6" s="176">
        <f t="shared" si="5"/>
        <v>600.10168614604925</v>
      </c>
      <c r="DY6" s="176">
        <f t="shared" si="5"/>
        <v>244.38004609399735</v>
      </c>
      <c r="DZ6" s="176">
        <f t="shared" si="5"/>
        <v>274.79271653999621</v>
      </c>
      <c r="EA6" s="176">
        <f t="shared" si="5"/>
        <v>220.93502411800236</v>
      </c>
      <c r="EB6" s="176">
        <f t="shared" si="5"/>
        <v>34.184401504003119</v>
      </c>
      <c r="EC6" s="176">
        <f t="shared" si="5"/>
        <v>210.62757826799285</v>
      </c>
      <c r="ED6" s="176">
        <f t="shared" si="5"/>
        <v>614.46644880600593</v>
      </c>
      <c r="EE6" s="176">
        <f t="shared" si="5"/>
        <v>125.97618564548381</v>
      </c>
      <c r="EF6" s="176">
        <f t="shared" si="5"/>
        <v>322.81773773199393</v>
      </c>
      <c r="EG6" s="176">
        <f t="shared" si="5"/>
        <v>58.25578100099915</v>
      </c>
      <c r="EH6" s="176">
        <f t="shared" si="5"/>
        <v>733.39507840200986</v>
      </c>
      <c r="EI6" s="176">
        <f t="shared" si="5"/>
        <v>81.66706896399657</v>
      </c>
      <c r="EJ6" s="176">
        <f t="shared" si="5"/>
        <v>-10.932144779999135</v>
      </c>
      <c r="EK6" s="176">
        <f t="shared" si="5"/>
        <v>233.0118364199962</v>
      </c>
      <c r="EL6" s="176">
        <f t="shared" si="5"/>
        <v>151.89348175305426</v>
      </c>
      <c r="EM6" s="176">
        <f t="shared" si="5"/>
        <v>87.510799079994484</v>
      </c>
      <c r="EN6" s="176">
        <f t="shared" si="5"/>
        <v>236.32097858081775</v>
      </c>
      <c r="EO6" s="176">
        <f t="shared" si="5"/>
        <v>1257.5327592800024</v>
      </c>
      <c r="EP6" s="176">
        <f t="shared" si="5"/>
        <v>163.52230636721976</v>
      </c>
      <c r="EQ6" s="176">
        <f t="shared" si="5"/>
        <v>-472.89479303377522</v>
      </c>
      <c r="ER6" s="176">
        <f t="shared" si="5"/>
        <v>438.64072730311995</v>
      </c>
      <c r="ES6" s="176">
        <f t="shared" si="5"/>
        <v>620.12506700218887</v>
      </c>
      <c r="ET6" s="176">
        <f t="shared" si="5"/>
        <v>338.50305253999869</v>
      </c>
      <c r="EU6" s="176">
        <f t="shared" si="5"/>
        <v>-261.52270137000659</v>
      </c>
      <c r="EV6" s="176">
        <f t="shared" si="5"/>
        <v>-78.411159150000174</v>
      </c>
      <c r="EW6" s="176">
        <f t="shared" si="5"/>
        <v>356.13527792337379</v>
      </c>
      <c r="EX6" s="176">
        <f t="shared" si="5"/>
        <v>56.554455668399157</v>
      </c>
      <c r="EY6" s="176">
        <f t="shared" si="5"/>
        <v>-263.34703144494529</v>
      </c>
      <c r="EZ6" s="176">
        <f t="shared" si="5"/>
        <v>288.18701219147101</v>
      </c>
      <c r="FA6" s="176">
        <f t="shared" si="5"/>
        <v>6.937157679996858</v>
      </c>
      <c r="FB6" s="176">
        <f t="shared" si="5"/>
        <v>503.93545873000005</v>
      </c>
      <c r="FC6" s="176">
        <f t="shared" si="5"/>
        <v>489.65154260699757</v>
      </c>
      <c r="FD6" s="176">
        <f t="shared" si="5"/>
        <v>1090.2577213329976</v>
      </c>
      <c r="FE6" s="176">
        <f t="shared" si="5"/>
        <v>-351.08562876999741</v>
      </c>
      <c r="FF6" s="176">
        <f t="shared" si="5"/>
        <v>1284.927147930001</v>
      </c>
      <c r="FG6" s="176">
        <f t="shared" si="5"/>
        <v>668.53557393461267</v>
      </c>
      <c r="FH6" s="176">
        <f t="shared" si="5"/>
        <v>-469.77530324000293</v>
      </c>
      <c r="FI6" s="176">
        <f t="shared" si="5"/>
        <v>1471.5065307700099</v>
      </c>
      <c r="FJ6" s="176">
        <f t="shared" si="5"/>
        <v>-141.39683571129211</v>
      </c>
      <c r="FK6" s="176">
        <f t="shared" si="5"/>
        <v>-915.2608576899944</v>
      </c>
      <c r="FL6" s="176">
        <f t="shared" si="5"/>
        <v>-205.40097541699802</v>
      </c>
      <c r="FM6" s="176">
        <f t="shared" si="5"/>
        <v>434.96722867093916</v>
      </c>
      <c r="FN6" s="176">
        <f t="shared" si="5"/>
        <v>-82.540112380002938</v>
      </c>
      <c r="FO6" s="176">
        <f t="shared" si="5"/>
        <v>504.78858588999879</v>
      </c>
      <c r="FP6" s="176">
        <f t="shared" si="5"/>
        <v>713.66721420200099</v>
      </c>
      <c r="FQ6" s="176">
        <f t="shared" si="5"/>
        <v>67.593888740004928</v>
      </c>
      <c r="FR6" s="176">
        <f t="shared" si="5"/>
        <v>247.27183337800096</v>
      </c>
      <c r="FS6" s="176">
        <f t="shared" si="5"/>
        <v>656.52233817999968</v>
      </c>
      <c r="FT6" s="176">
        <f t="shared" ref="FT6:FU6" si="6">+FT7+FT10+FT14+FT15+FT16</f>
        <v>145.8351080223548</v>
      </c>
      <c r="FU6" s="176">
        <f t="shared" si="6"/>
        <v>803.1775886719937</v>
      </c>
      <c r="FV6" s="176">
        <f t="shared" ref="FV6" si="7">+FV7+FV10+FV14+FV15+FV16</f>
        <v>202.62170856200396</v>
      </c>
    </row>
    <row r="7" spans="1:178">
      <c r="A7" s="177">
        <v>11</v>
      </c>
      <c r="B7" s="178" t="s">
        <v>75</v>
      </c>
      <c r="C7" s="179">
        <f t="shared" ref="C7:J7" si="8">+SUM(C8:C9)</f>
        <v>56.072761999999784</v>
      </c>
      <c r="D7" s="179">
        <f t="shared" si="8"/>
        <v>-23.300004999999913</v>
      </c>
      <c r="E7" s="179">
        <f t="shared" si="8"/>
        <v>-105.46865699999981</v>
      </c>
      <c r="F7" s="179">
        <f t="shared" si="8"/>
        <v>-121.65726100000019</v>
      </c>
      <c r="G7" s="179">
        <f t="shared" si="8"/>
        <v>343.82298200000008</v>
      </c>
      <c r="H7" s="179">
        <f t="shared" si="8"/>
        <v>215.06132600000001</v>
      </c>
      <c r="I7" s="179">
        <f t="shared" si="8"/>
        <v>-223.84789500000016</v>
      </c>
      <c r="J7" s="179">
        <f t="shared" si="8"/>
        <v>227.93939200000008</v>
      </c>
      <c r="K7" s="179">
        <f t="shared" si="1"/>
        <v>1140.3959399999999</v>
      </c>
      <c r="L7" s="179">
        <f t="shared" ref="L7:L34" si="9">+SUM(FF7:FQ7)</f>
        <v>194.20480374999977</v>
      </c>
      <c r="M7" s="180">
        <f t="shared" ref="M7:AN7" si="10">M8+M9</f>
        <v>171.15440399999983</v>
      </c>
      <c r="N7" s="180">
        <f t="shared" si="10"/>
        <v>259.22029399999997</v>
      </c>
      <c r="O7" s="180">
        <f t="shared" si="10"/>
        <v>130.62960600000019</v>
      </c>
      <c r="P7" s="180">
        <f t="shared" si="10"/>
        <v>-504.93154200000021</v>
      </c>
      <c r="Q7" s="180">
        <f t="shared" si="10"/>
        <v>-147.46416499999987</v>
      </c>
      <c r="R7" s="180">
        <f t="shared" si="10"/>
        <v>282.87404100000015</v>
      </c>
      <c r="S7" s="180">
        <f t="shared" si="10"/>
        <v>75.891697999999849</v>
      </c>
      <c r="T7" s="180">
        <f t="shared" si="10"/>
        <v>-234.60157900000004</v>
      </c>
      <c r="U7" s="180">
        <f t="shared" si="10"/>
        <v>110.2279870000001</v>
      </c>
      <c r="V7" s="180">
        <f t="shared" si="10"/>
        <v>161.05438099999998</v>
      </c>
      <c r="W7" s="180">
        <f t="shared" si="10"/>
        <v>-150.79864799999984</v>
      </c>
      <c r="X7" s="180">
        <f t="shared" si="10"/>
        <v>-225.95237700000007</v>
      </c>
      <c r="Y7" s="180">
        <f t="shared" si="10"/>
        <v>-87.060472000000175</v>
      </c>
      <c r="Z7" s="180">
        <f t="shared" si="10"/>
        <v>118.65562699999992</v>
      </c>
      <c r="AA7" s="180">
        <f t="shared" si="10"/>
        <v>-28.991540999999913</v>
      </c>
      <c r="AB7" s="180">
        <f t="shared" si="10"/>
        <v>-124.26087500000003</v>
      </c>
      <c r="AC7" s="180">
        <f t="shared" si="10"/>
        <v>98.447924999999913</v>
      </c>
      <c r="AD7" s="180">
        <f t="shared" si="10"/>
        <v>255.85382300000015</v>
      </c>
      <c r="AE7" s="180">
        <f t="shared" si="10"/>
        <v>-107.32127400000005</v>
      </c>
      <c r="AF7" s="180">
        <f t="shared" si="10"/>
        <v>96.842508000000066</v>
      </c>
      <c r="AG7" s="180">
        <f t="shared" si="10"/>
        <v>99.587339000000014</v>
      </c>
      <c r="AH7" s="180">
        <f t="shared" si="10"/>
        <v>259.22805900000009</v>
      </c>
      <c r="AI7" s="180">
        <f t="shared" si="10"/>
        <v>-161.01363000000003</v>
      </c>
      <c r="AJ7" s="180">
        <f t="shared" si="10"/>
        <v>17.259557999999942</v>
      </c>
      <c r="AK7" s="180">
        <f t="shared" si="10"/>
        <v>-286.73122000000001</v>
      </c>
      <c r="AL7" s="180">
        <f t="shared" si="10"/>
        <v>305.74052499999999</v>
      </c>
      <c r="AM7" s="180">
        <f t="shared" si="10"/>
        <v>53.588649999999859</v>
      </c>
      <c r="AN7" s="180">
        <f t="shared" si="10"/>
        <v>-296.44585000000001</v>
      </c>
      <c r="AO7" s="180">
        <f>AO8+AO9</f>
        <v>113.91555700000021</v>
      </c>
      <c r="AP7" s="180">
        <f>AP8+AP9</f>
        <v>90.936966999999797</v>
      </c>
      <c r="AQ7" s="180">
        <f>AQ8+AQ9</f>
        <v>-404.62510199999997</v>
      </c>
      <c r="AR7" s="180">
        <f>AR8+AR9</f>
        <v>427.71197000000001</v>
      </c>
      <c r="AS7" s="180">
        <f t="shared" ref="AS7:AV7" si="11">AS8+AS9</f>
        <v>164.25033400000001</v>
      </c>
      <c r="AT7" s="180">
        <f t="shared" si="11"/>
        <v>363.6039209999999</v>
      </c>
      <c r="AU7" s="180">
        <f t="shared" si="11"/>
        <v>343.53387900000007</v>
      </c>
      <c r="AV7" s="180">
        <f t="shared" si="11"/>
        <v>269.00780600000007</v>
      </c>
      <c r="AW7" s="180">
        <f t="shared" ref="AW7:AW33" si="12">+SUM(FF7:FH7)</f>
        <v>167.54708300000016</v>
      </c>
      <c r="AX7" s="180">
        <f t="shared" ref="AX7:AX33" si="13">+SUM(FI7:FK7)</f>
        <v>431.55353299999973</v>
      </c>
      <c r="AY7" s="180">
        <f t="shared" ref="AY7:AY33" si="14">+SUM(FL7:FN7)</f>
        <v>-254.13943899999992</v>
      </c>
      <c r="AZ7" s="180">
        <f t="shared" ref="AZ7:BA33" si="15">+SUM(FO7:FQ7)</f>
        <v>-150.75637325000037</v>
      </c>
      <c r="BA7" s="180">
        <f t="shared" si="15"/>
        <v>-546.29427205000025</v>
      </c>
      <c r="BB7" s="180">
        <f t="shared" ref="BB7" si="16">BB8+BB9</f>
        <v>132.07701799999984</v>
      </c>
      <c r="BC7" s="180">
        <f t="shared" ref="BC7:DN7" si="17">BC8+BC9</f>
        <v>-40.427572999999938</v>
      </c>
      <c r="BD7" s="180">
        <f t="shared" si="17"/>
        <v>79.504958999999928</v>
      </c>
      <c r="BE7" s="180">
        <f t="shared" si="17"/>
        <v>52.391521000000012</v>
      </c>
      <c r="BF7" s="180">
        <f t="shared" si="17"/>
        <v>-44.846638999999982</v>
      </c>
      <c r="BG7" s="180">
        <f t="shared" si="17"/>
        <v>251.67541199999994</v>
      </c>
      <c r="BH7" s="180">
        <f t="shared" si="17"/>
        <v>-71.032112999999867</v>
      </c>
      <c r="BI7" s="180">
        <f t="shared" si="17"/>
        <v>273.641863</v>
      </c>
      <c r="BJ7" s="180">
        <f t="shared" si="17"/>
        <v>-71.980143999999939</v>
      </c>
      <c r="BK7" s="180">
        <f t="shared" si="17"/>
        <v>-217.84916199999992</v>
      </c>
      <c r="BL7" s="180">
        <f t="shared" si="17"/>
        <v>-29.86071800000019</v>
      </c>
      <c r="BM7" s="180">
        <f t="shared" si="17"/>
        <v>-257.22166200000009</v>
      </c>
      <c r="BN7" s="180">
        <f t="shared" si="17"/>
        <v>46.74526800000001</v>
      </c>
      <c r="BO7" s="180">
        <f t="shared" si="17"/>
        <v>117.38999000000007</v>
      </c>
      <c r="BP7" s="180">
        <f t="shared" si="17"/>
        <v>-311.59942299999994</v>
      </c>
      <c r="BQ7" s="180">
        <f t="shared" si="17"/>
        <v>86.775407999999942</v>
      </c>
      <c r="BR7" s="180">
        <f t="shared" si="17"/>
        <v>81.043451000000061</v>
      </c>
      <c r="BS7" s="180">
        <f t="shared" si="17"/>
        <v>115.05518200000014</v>
      </c>
      <c r="BT7" s="180">
        <f t="shared" si="17"/>
        <v>115.81531199999998</v>
      </c>
      <c r="BU7" s="180">
        <f t="shared" si="17"/>
        <v>-125.69467700000015</v>
      </c>
      <c r="BV7" s="180">
        <f t="shared" si="17"/>
        <v>85.771063000000026</v>
      </c>
      <c r="BW7" s="180">
        <f t="shared" si="17"/>
        <v>167.78279299999997</v>
      </c>
      <c r="BX7" s="180">
        <f t="shared" si="17"/>
        <v>-34.993300000000005</v>
      </c>
      <c r="BY7" s="180">
        <f t="shared" si="17"/>
        <v>-367.39107200000001</v>
      </c>
      <c r="BZ7" s="180">
        <f t="shared" si="17"/>
        <v>146.47023400000015</v>
      </c>
      <c r="CA7" s="180">
        <f t="shared" si="17"/>
        <v>79.672146000000083</v>
      </c>
      <c r="CB7" s="180">
        <f t="shared" si="17"/>
        <v>-115.91439300000013</v>
      </c>
      <c r="CC7" s="180">
        <f t="shared" si="17"/>
        <v>134.39864599999993</v>
      </c>
      <c r="CD7" s="180">
        <f t="shared" si="17"/>
        <v>108.80688600000009</v>
      </c>
      <c r="CE7" s="180">
        <f t="shared" si="17"/>
        <v>-82.151151000000041</v>
      </c>
      <c r="CF7" s="180">
        <f t="shared" si="17"/>
        <v>-30.964878999999854</v>
      </c>
      <c r="CG7" s="180">
        <f t="shared" si="17"/>
        <v>-77.809900000000042</v>
      </c>
      <c r="CH7" s="180">
        <f t="shared" si="17"/>
        <v>-42.023868999999934</v>
      </c>
      <c r="CI7" s="180">
        <f t="shared" si="17"/>
        <v>61.467645999999846</v>
      </c>
      <c r="CJ7" s="180">
        <f t="shared" si="17"/>
        <v>32.044202000000034</v>
      </c>
      <c r="CK7" s="180">
        <f t="shared" si="17"/>
        <v>-319.46422499999994</v>
      </c>
      <c r="CL7" s="180">
        <f t="shared" si="17"/>
        <v>131.94810300000006</v>
      </c>
      <c r="CM7" s="180">
        <f t="shared" si="17"/>
        <v>-54.884556000000188</v>
      </c>
      <c r="CN7" s="180">
        <f t="shared" si="17"/>
        <v>-164.12401900000003</v>
      </c>
      <c r="CO7" s="180">
        <f t="shared" si="17"/>
        <v>198.49308700000006</v>
      </c>
      <c r="CP7" s="180">
        <f t="shared" si="17"/>
        <v>-268.66616400000004</v>
      </c>
      <c r="CQ7" s="180">
        <f t="shared" si="17"/>
        <v>188.8287039999999</v>
      </c>
      <c r="CR7" s="180">
        <f t="shared" si="17"/>
        <v>28.350444000000088</v>
      </c>
      <c r="CS7" s="180">
        <f t="shared" si="17"/>
        <v>0.16857200000005435</v>
      </c>
      <c r="CT7" s="180">
        <f t="shared" si="17"/>
        <v>-57.510557000000055</v>
      </c>
      <c r="CU7" s="180">
        <f t="shared" si="17"/>
        <v>32.681745000000063</v>
      </c>
      <c r="CV7" s="180">
        <f t="shared" si="17"/>
        <v>117.92978599999992</v>
      </c>
      <c r="CW7" s="180">
        <f t="shared" si="17"/>
        <v>-274.87240600000001</v>
      </c>
      <c r="CX7" s="180">
        <f t="shared" si="17"/>
        <v>169.43996200000015</v>
      </c>
      <c r="CY7" s="180">
        <f t="shared" si="17"/>
        <v>145.85754799999981</v>
      </c>
      <c r="CZ7" s="180">
        <f t="shared" si="17"/>
        <v>-216.84958500000005</v>
      </c>
      <c r="DA7" s="180">
        <f t="shared" si="17"/>
        <v>111.61885899999997</v>
      </c>
      <c r="DB7" s="180">
        <f t="shared" si="17"/>
        <v>187.31491900000015</v>
      </c>
      <c r="DC7" s="180">
        <f t="shared" si="17"/>
        <v>-43.079954999999984</v>
      </c>
      <c r="DD7" s="180">
        <f t="shared" si="17"/>
        <v>21.843927000000029</v>
      </c>
      <c r="DE7" s="180">
        <f t="shared" si="17"/>
        <v>-85.366368999999906</v>
      </c>
      <c r="DF7" s="180">
        <f t="shared" si="17"/>
        <v>-43.798832000000168</v>
      </c>
      <c r="DG7" s="180">
        <f t="shared" si="17"/>
        <v>112.04960300000013</v>
      </c>
      <c r="DH7" s="180">
        <f t="shared" si="17"/>
        <v>157.16952499999999</v>
      </c>
      <c r="DI7" s="180">
        <f t="shared" si="17"/>
        <v>-172.37662000000006</v>
      </c>
      <c r="DJ7" s="180">
        <f t="shared" si="17"/>
        <v>-63.05008500000001</v>
      </c>
      <c r="DK7" s="180">
        <f t="shared" si="17"/>
        <v>96.96709399999996</v>
      </c>
      <c r="DL7" s="180">
        <f t="shared" si="17"/>
        <v>65.670330000000064</v>
      </c>
      <c r="DM7" s="180">
        <f t="shared" si="17"/>
        <v>129.43600699999996</v>
      </c>
      <c r="DN7" s="180">
        <f t="shared" si="17"/>
        <v>468.96000800000002</v>
      </c>
      <c r="DO7" s="180">
        <f t="shared" ref="DO7:FS7" si="18">DO8+DO9</f>
        <v>-339.16795599999989</v>
      </c>
      <c r="DP7" s="180">
        <f t="shared" si="18"/>
        <v>-150.6703270000001</v>
      </c>
      <c r="DQ7" s="180">
        <f t="shared" si="18"/>
        <v>-19.639590000000055</v>
      </c>
      <c r="DR7" s="180">
        <f t="shared" si="18"/>
        <v>9.2962870000001203</v>
      </c>
      <c r="DS7" s="180">
        <f t="shared" si="18"/>
        <v>-55.312882000000258</v>
      </c>
      <c r="DT7" s="180">
        <f t="shared" si="18"/>
        <v>209.99881700000014</v>
      </c>
      <c r="DU7" s="180">
        <f t="shared" si="18"/>
        <v>-137.42637699999995</v>
      </c>
      <c r="DV7" s="180">
        <f t="shared" si="18"/>
        <v>207.14989799999995</v>
      </c>
      <c r="DW7" s="180">
        <f t="shared" si="18"/>
        <v>-9.7569749999999971</v>
      </c>
      <c r="DX7" s="180">
        <f t="shared" si="18"/>
        <v>-484.12414299999995</v>
      </c>
      <c r="DY7" s="180">
        <f t="shared" si="18"/>
        <v>378.74280099999987</v>
      </c>
      <c r="DZ7" s="180">
        <f t="shared" si="18"/>
        <v>385.03609300000011</v>
      </c>
      <c r="EA7" s="180">
        <f t="shared" si="18"/>
        <v>-458.03836899999999</v>
      </c>
      <c r="EB7" s="180">
        <f t="shared" si="18"/>
        <v>291.81234999999992</v>
      </c>
      <c r="EC7" s="180">
        <f t="shared" si="18"/>
        <v>33.676383000000158</v>
      </c>
      <c r="ED7" s="180">
        <f t="shared" si="18"/>
        <v>-271.90008300000022</v>
      </c>
      <c r="EE7" s="180">
        <f t="shared" si="18"/>
        <v>82.104925000000122</v>
      </c>
      <c r="EF7" s="180">
        <f t="shared" si="18"/>
        <v>-52.14265900000018</v>
      </c>
      <c r="EG7" s="180">
        <f t="shared" si="18"/>
        <v>-326.40811599999995</v>
      </c>
      <c r="EH7" s="180">
        <f t="shared" si="18"/>
        <v>337.65614800000026</v>
      </c>
      <c r="EI7" s="180">
        <f t="shared" si="18"/>
        <v>-294.73678300000017</v>
      </c>
      <c r="EJ7" s="180">
        <f t="shared" si="18"/>
        <v>70.996192000000121</v>
      </c>
      <c r="EK7" s="180">
        <f t="shared" si="18"/>
        <v>-87.341199000000159</v>
      </c>
      <c r="EL7" s="180">
        <f t="shared" si="18"/>
        <v>169.67552800000007</v>
      </c>
      <c r="EM7" s="180">
        <f t="shared" si="18"/>
        <v>8.6026379999998852</v>
      </c>
      <c r="EN7" s="180">
        <f t="shared" si="18"/>
        <v>-119.04987000000001</v>
      </c>
      <c r="EO7" s="180">
        <f t="shared" si="18"/>
        <v>-130.91192299999992</v>
      </c>
      <c r="EP7" s="180">
        <f t="shared" si="18"/>
        <v>-154.66330900000003</v>
      </c>
      <c r="EQ7" s="180">
        <f t="shared" si="18"/>
        <v>361.08240500000005</v>
      </c>
      <c r="ER7" s="180">
        <f t="shared" si="18"/>
        <v>488.0588419999998</v>
      </c>
      <c r="ES7" s="180">
        <f t="shared" si="18"/>
        <v>-421.42927699999984</v>
      </c>
      <c r="ET7" s="180">
        <f t="shared" si="18"/>
        <v>169.105345</v>
      </c>
      <c r="EU7" s="180">
        <f t="shared" si="18"/>
        <v>29.194188000000111</v>
      </c>
      <c r="EV7" s="180">
        <f t="shared" si="18"/>
        <v>-34.049199000000101</v>
      </c>
      <c r="EW7" s="180">
        <f t="shared" si="18"/>
        <v>50.249987000000175</v>
      </c>
      <c r="EX7" s="180">
        <f t="shared" si="18"/>
        <v>305.56657699999988</v>
      </c>
      <c r="EY7" s="180">
        <f t="shared" si="18"/>
        <v>7.7873569999998438</v>
      </c>
      <c r="EZ7" s="180">
        <f t="shared" si="18"/>
        <v>-25.231680999999753</v>
      </c>
      <c r="FA7" s="180">
        <f t="shared" si="18"/>
        <v>-90.116063999999966</v>
      </c>
      <c r="FB7" s="180">
        <f t="shared" si="18"/>
        <v>458.88162399999976</v>
      </c>
      <c r="FC7" s="180">
        <f t="shared" si="18"/>
        <v>482.39290500000016</v>
      </c>
      <c r="FD7" s="180">
        <f t="shared" si="18"/>
        <v>466.90086900000006</v>
      </c>
      <c r="FE7" s="180">
        <f t="shared" si="18"/>
        <v>-680.28596800000014</v>
      </c>
      <c r="FF7" s="180">
        <f t="shared" si="18"/>
        <v>272.29013900000007</v>
      </c>
      <c r="FG7" s="180">
        <f t="shared" si="18"/>
        <v>163.18494000000004</v>
      </c>
      <c r="FH7" s="180">
        <f t="shared" si="18"/>
        <v>-267.92799599999995</v>
      </c>
      <c r="FI7" s="180">
        <f t="shared" si="18"/>
        <v>167.4375569999998</v>
      </c>
      <c r="FJ7" s="180">
        <f t="shared" si="18"/>
        <v>77.985421000000372</v>
      </c>
      <c r="FK7" s="180">
        <f t="shared" si="18"/>
        <v>186.13055499999956</v>
      </c>
      <c r="FL7" s="180">
        <f t="shared" si="18"/>
        <v>147.29129000000006</v>
      </c>
      <c r="FM7" s="180">
        <f t="shared" si="18"/>
        <v>-172.0813960000001</v>
      </c>
      <c r="FN7" s="180">
        <f t="shared" si="18"/>
        <v>-229.34933299999989</v>
      </c>
      <c r="FO7" s="180">
        <f t="shared" si="18"/>
        <v>426.30426900000009</v>
      </c>
      <c r="FP7" s="180">
        <f t="shared" si="18"/>
        <v>-344.11681299999998</v>
      </c>
      <c r="FQ7" s="180">
        <f t="shared" si="18"/>
        <v>-232.94382925000048</v>
      </c>
      <c r="FR7" s="180">
        <f t="shared" si="18"/>
        <v>30.76637020000021</v>
      </c>
      <c r="FS7" s="180">
        <f t="shared" si="18"/>
        <v>-342.74896866999973</v>
      </c>
      <c r="FT7" s="180">
        <f t="shared" ref="FT7:FU7" si="19">FT8+FT9</f>
        <v>-414.10341303000018</v>
      </c>
      <c r="FU7" s="180">
        <f t="shared" si="19"/>
        <v>328.87540424999975</v>
      </c>
      <c r="FV7" s="180">
        <f t="shared" ref="FV7" si="20">FV8+FV9</f>
        <v>64.491466020000189</v>
      </c>
    </row>
    <row r="8" spans="1:178" s="161" customFormat="1">
      <c r="A8" s="181">
        <v>111</v>
      </c>
      <c r="B8" s="182" t="s">
        <v>77</v>
      </c>
      <c r="C8" s="183">
        <f t="shared" ref="C8:C9" si="21">+SUM(BB8:BM8)</f>
        <v>101.03276199999982</v>
      </c>
      <c r="D8" s="183">
        <f t="shared" ref="D8:D9" si="22">+SUM(BN8:BY8)</f>
        <v>71.339995000000044</v>
      </c>
      <c r="E8" s="183">
        <f t="shared" ref="E8:E9" si="23">+SUM(BZ8:CK8)</f>
        <v>22.351343000000156</v>
      </c>
      <c r="F8" s="183">
        <f t="shared" ref="F8:F9" si="24">+SUM(CL8:CW8)</f>
        <v>-117.22726100000017</v>
      </c>
      <c r="G8" s="183">
        <f t="shared" ref="G8:G9" si="25">+SUM(CX8:DI8)</f>
        <v>308.41298200000006</v>
      </c>
      <c r="H8" s="183">
        <f t="shared" ref="H8:H9" si="26">+SUM(DJ8:DU8)</f>
        <v>149.31132600000001</v>
      </c>
      <c r="I8" s="183">
        <f t="shared" ref="I8:I9" si="27">+SUM(DV8:EG8)</f>
        <v>-350.39789500000006</v>
      </c>
      <c r="J8" s="183">
        <f t="shared" ref="J8:J9" si="28">+SUM(EH8:ES8)</f>
        <v>402.45939199999998</v>
      </c>
      <c r="K8" s="183">
        <f t="shared" si="1"/>
        <v>927.00803300000007</v>
      </c>
      <c r="L8" s="183">
        <f t="shared" si="9"/>
        <v>-218.28664825000033</v>
      </c>
      <c r="M8" s="183">
        <f t="shared" ref="M8:M16" si="29">+SUM(BB8:BD8)</f>
        <v>140.7444039999998</v>
      </c>
      <c r="N8" s="183">
        <f t="shared" ref="N8:N16" si="30">+SUM(BE8:BG8)</f>
        <v>228.65029400000003</v>
      </c>
      <c r="O8" s="183">
        <f t="shared" ref="O8:O16" si="31">+SUM(BH8:BJ8)</f>
        <v>244.18960600000014</v>
      </c>
      <c r="P8" s="183">
        <f t="shared" ref="P8:P16" si="32">+SUM(BK8:BM8)</f>
        <v>-512.55154200000015</v>
      </c>
      <c r="Q8" s="183">
        <f t="shared" ref="Q8:Q16" si="33">+SUM(BN8:BP8)</f>
        <v>-144.32416499999988</v>
      </c>
      <c r="R8" s="183">
        <f t="shared" ref="R8:R16" si="34">+SUM(BQ8:BS8)</f>
        <v>359.25404100000014</v>
      </c>
      <c r="S8" s="183">
        <f t="shared" ref="S8:S16" si="35">+SUM(BT8:BV8)</f>
        <v>14.421697999999878</v>
      </c>
      <c r="T8" s="183">
        <f t="shared" ref="T8:T16" si="36">+SUM(BW8:BY8)</f>
        <v>-158.0115790000001</v>
      </c>
      <c r="U8" s="183">
        <f t="shared" ref="U8:U16" si="37">+SUM(BZ8:CB8)</f>
        <v>167.71798700000011</v>
      </c>
      <c r="V8" s="183">
        <f t="shared" ref="V8:V16" si="38">+SUM(CC8:CE8)</f>
        <v>146.63438099999996</v>
      </c>
      <c r="W8" s="183">
        <f t="shared" ref="W8:W16" si="39">+SUM(CF8:CH8)</f>
        <v>-102.18864799999983</v>
      </c>
      <c r="X8" s="183">
        <f t="shared" ref="X8:X16" si="40">+SUM(CI8:CK8)</f>
        <v>-189.81237700000008</v>
      </c>
      <c r="Y8" s="183">
        <f t="shared" ref="Y8:Y16" si="41">+SUM(CL8:CN8)</f>
        <v>-431.38047200000017</v>
      </c>
      <c r="Z8" s="183">
        <f t="shared" ref="Z8:Z16" si="42">+SUM(CO8:CQ8)</f>
        <v>469.01562699999994</v>
      </c>
      <c r="AA8" s="183">
        <f t="shared" ref="AA8:AA16" si="43">+SUM(CR8:CT8)</f>
        <v>-39.821540999999911</v>
      </c>
      <c r="AB8" s="183">
        <f t="shared" ref="AB8:AB16" si="44">+SUM(CU8:CW8)</f>
        <v>-115.04087500000003</v>
      </c>
      <c r="AC8" s="183">
        <f t="shared" ref="AC8:AC16" si="45">+SUM(CX8:CZ8)</f>
        <v>96.337924999999927</v>
      </c>
      <c r="AD8" s="183">
        <f t="shared" ref="AD8:AD16" si="46">+SUM(DA8:DC8)</f>
        <v>234.51382300000012</v>
      </c>
      <c r="AE8" s="183">
        <f t="shared" ref="AE8:AE16" si="47">+SUM(DD8:DF8)</f>
        <v>-84.921274000000039</v>
      </c>
      <c r="AF8" s="183">
        <f t="shared" ref="AF8:AF16" si="48">+SUM(DG8:DI8)</f>
        <v>62.482508000000053</v>
      </c>
      <c r="AG8" s="183">
        <f t="shared" ref="AG8:AG16" si="49">+SUM(DJ8:DL8)</f>
        <v>61.23733900000002</v>
      </c>
      <c r="AH8" s="183">
        <f t="shared" ref="AH8:AH16" si="50">+SUM(DM8:DO8)</f>
        <v>229.91805900000008</v>
      </c>
      <c r="AI8" s="183">
        <f t="shared" ref="AI8:AI16" si="51">+SUM(DP8:DR8)</f>
        <v>-149.64363000000003</v>
      </c>
      <c r="AJ8" s="183">
        <f t="shared" ref="AJ8:AJ16" si="52">+SUM(DS8:DU8)</f>
        <v>7.7995579999999336</v>
      </c>
      <c r="AK8" s="183">
        <f t="shared" ref="AK8:AK16" si="53">+SUM(DV8:DX8)</f>
        <v>-290.90121999999997</v>
      </c>
      <c r="AL8" s="183">
        <f t="shared" ref="AL8:AL16" si="54">+SUM(DY8:EA8)</f>
        <v>272.40052500000002</v>
      </c>
      <c r="AM8" s="183">
        <f t="shared" ref="AM8:AM16" si="55">+SUM(EB8:ED8)</f>
        <v>-24.641350000000102</v>
      </c>
      <c r="AN8" s="183">
        <f t="shared" ref="AN8:AN16" si="56">+SUM(EE8:EG8)</f>
        <v>-307.25585000000001</v>
      </c>
      <c r="AO8" s="183">
        <f t="shared" ref="AO8:AO16" si="57">+SUM(EH8:EJ8)</f>
        <v>206.82555700000012</v>
      </c>
      <c r="AP8" s="183">
        <f t="shared" ref="AP8:AP16" si="58">+SUM(EK8:EM8)</f>
        <v>151.24696699999981</v>
      </c>
      <c r="AQ8" s="183">
        <f t="shared" ref="AQ8:AQ16" si="59">+SUM(EN8:EP8)</f>
        <v>-403.01510199999996</v>
      </c>
      <c r="AR8" s="183">
        <f t="shared" ref="AR8:AR16" si="60">+SUM(EQ8:ES8)</f>
        <v>447.40197000000001</v>
      </c>
      <c r="AS8" s="183">
        <f>+SUM(ET8:EV8)</f>
        <v>99.280334000000039</v>
      </c>
      <c r="AT8" s="183">
        <f>+SUM(EW8:EY8)</f>
        <v>307.42132599999991</v>
      </c>
      <c r="AU8" s="183">
        <f>+SUM(EZ8:FB8)</f>
        <v>370.24456099999998</v>
      </c>
      <c r="AV8" s="183">
        <f>+SUM(FC8:FE8)</f>
        <v>150.06181200000015</v>
      </c>
      <c r="AW8" s="183">
        <f t="shared" si="12"/>
        <v>36.007410000000164</v>
      </c>
      <c r="AX8" s="183">
        <f t="shared" si="13"/>
        <v>372.72052899999971</v>
      </c>
      <c r="AY8" s="183">
        <f t="shared" si="14"/>
        <v>-390.35365499999989</v>
      </c>
      <c r="AZ8" s="183">
        <f t="shared" si="15"/>
        <v>-236.66093225000031</v>
      </c>
      <c r="BA8" s="183">
        <f t="shared" si="15"/>
        <v>-704.46878705000017</v>
      </c>
      <c r="BB8" s="184">
        <v>116.92701799999986</v>
      </c>
      <c r="BC8" s="184">
        <v>-39.76757299999997</v>
      </c>
      <c r="BD8" s="184">
        <v>63.584958999999913</v>
      </c>
      <c r="BE8" s="184">
        <v>32.12152100000003</v>
      </c>
      <c r="BF8" s="184">
        <v>-68.136638999999946</v>
      </c>
      <c r="BG8" s="184">
        <v>264.66541199999995</v>
      </c>
      <c r="BH8" s="184">
        <v>-34.372112999999899</v>
      </c>
      <c r="BI8" s="184">
        <v>336.15186300000005</v>
      </c>
      <c r="BJ8" s="184">
        <v>-57.590144000000009</v>
      </c>
      <c r="BK8" s="184">
        <v>-185.6891619999999</v>
      </c>
      <c r="BL8" s="184">
        <v>-98.790718000000197</v>
      </c>
      <c r="BM8" s="184">
        <v>-228.07166200000006</v>
      </c>
      <c r="BN8" s="184">
        <v>65.885267999999996</v>
      </c>
      <c r="BO8" s="184">
        <v>122.70999000000006</v>
      </c>
      <c r="BP8" s="184">
        <v>-332.91942299999994</v>
      </c>
      <c r="BQ8" s="184">
        <v>130.16540799999996</v>
      </c>
      <c r="BR8" s="184">
        <v>98.233451000000059</v>
      </c>
      <c r="BS8" s="184">
        <v>130.85518200000013</v>
      </c>
      <c r="BT8" s="184">
        <v>111.635312</v>
      </c>
      <c r="BU8" s="184">
        <v>-187.48467700000015</v>
      </c>
      <c r="BV8" s="184">
        <v>90.271063000000026</v>
      </c>
      <c r="BW8" s="184">
        <v>176.55279299999995</v>
      </c>
      <c r="BX8" s="184">
        <v>5.1866999999999734</v>
      </c>
      <c r="BY8" s="184">
        <v>-339.75107200000002</v>
      </c>
      <c r="BZ8" s="184">
        <v>178.08023400000013</v>
      </c>
      <c r="CA8" s="184">
        <v>68.83214600000008</v>
      </c>
      <c r="CB8" s="184">
        <v>-79.194393000000105</v>
      </c>
      <c r="CC8" s="184">
        <v>116.47864599999991</v>
      </c>
      <c r="CD8" s="184">
        <v>130.7868860000001</v>
      </c>
      <c r="CE8" s="184">
        <v>-100.63115100000005</v>
      </c>
      <c r="CF8" s="184">
        <v>-14.994878999999855</v>
      </c>
      <c r="CG8" s="184">
        <v>-55.229900000000043</v>
      </c>
      <c r="CH8" s="184">
        <v>-31.963868999999931</v>
      </c>
      <c r="CI8" s="184">
        <v>47.437645999999859</v>
      </c>
      <c r="CJ8" s="184">
        <v>79.814202000000023</v>
      </c>
      <c r="CK8" s="184">
        <v>-317.06422499999996</v>
      </c>
      <c r="CL8" s="184">
        <v>133.95810300000005</v>
      </c>
      <c r="CM8" s="184">
        <v>-46.394556000000193</v>
      </c>
      <c r="CN8" s="184">
        <v>-518.94401900000003</v>
      </c>
      <c r="CO8" s="184">
        <v>195.46308700000003</v>
      </c>
      <c r="CP8" s="184">
        <v>70.723836000000006</v>
      </c>
      <c r="CQ8" s="184">
        <v>202.8287039999999</v>
      </c>
      <c r="CR8" s="184">
        <v>23.920444000000089</v>
      </c>
      <c r="CS8" s="184">
        <v>8.5285720000000538</v>
      </c>
      <c r="CT8" s="184">
        <v>-72.270557000000053</v>
      </c>
      <c r="CU8" s="184">
        <v>35.961745000000064</v>
      </c>
      <c r="CV8" s="184">
        <v>95.809785999999917</v>
      </c>
      <c r="CW8" s="184">
        <v>-246.81240600000001</v>
      </c>
      <c r="CX8" s="184">
        <v>155.43996200000015</v>
      </c>
      <c r="CY8" s="184">
        <v>150.75754799999982</v>
      </c>
      <c r="CZ8" s="184">
        <v>-209.85958500000004</v>
      </c>
      <c r="DA8" s="184">
        <v>97.688858999999979</v>
      </c>
      <c r="DB8" s="184">
        <v>184.83491900000013</v>
      </c>
      <c r="DC8" s="184">
        <v>-48.009954999999991</v>
      </c>
      <c r="DD8" s="184">
        <v>32.18392700000004</v>
      </c>
      <c r="DE8" s="184">
        <v>-89.536368999999922</v>
      </c>
      <c r="DF8" s="184">
        <v>-27.568832000000157</v>
      </c>
      <c r="DG8" s="184">
        <v>123.33960300000012</v>
      </c>
      <c r="DH8" s="184">
        <v>145.44952499999999</v>
      </c>
      <c r="DI8" s="184">
        <v>-206.30662000000007</v>
      </c>
      <c r="DJ8" s="184">
        <v>-97.120085000000017</v>
      </c>
      <c r="DK8" s="184">
        <v>111.60709399999996</v>
      </c>
      <c r="DL8" s="184">
        <v>46.750330000000076</v>
      </c>
      <c r="DM8" s="184">
        <v>105.25600699999995</v>
      </c>
      <c r="DN8" s="184">
        <v>458.95000800000003</v>
      </c>
      <c r="DO8" s="184">
        <v>-334.28795599999989</v>
      </c>
      <c r="DP8" s="184">
        <v>-140.8603270000001</v>
      </c>
      <c r="DQ8" s="184">
        <v>-23.819590000000062</v>
      </c>
      <c r="DR8" s="184">
        <v>15.036287000000129</v>
      </c>
      <c r="DS8" s="184">
        <v>-50.482882000000245</v>
      </c>
      <c r="DT8" s="184">
        <v>188.75881700000014</v>
      </c>
      <c r="DU8" s="184">
        <v>-130.47637699999996</v>
      </c>
      <c r="DV8" s="184">
        <v>245.05989799999998</v>
      </c>
      <c r="DW8" s="184">
        <v>-33.266975000000002</v>
      </c>
      <c r="DX8" s="184">
        <v>-502.69414299999994</v>
      </c>
      <c r="DY8" s="184">
        <v>302.76280099999985</v>
      </c>
      <c r="DZ8" s="184">
        <v>354.04609300000016</v>
      </c>
      <c r="EA8" s="184">
        <v>-384.40836899999999</v>
      </c>
      <c r="EB8" s="184">
        <v>260.55234999999993</v>
      </c>
      <c r="EC8" s="184">
        <v>4.2863830000001144</v>
      </c>
      <c r="ED8" s="184">
        <v>-289.48008300000015</v>
      </c>
      <c r="EE8" s="184">
        <v>91.624925000000076</v>
      </c>
      <c r="EF8" s="184">
        <v>-36.802659000000176</v>
      </c>
      <c r="EG8" s="184">
        <v>-362.07811599999991</v>
      </c>
      <c r="EH8" s="184">
        <v>359.73614800000018</v>
      </c>
      <c r="EI8" s="184">
        <v>-324.98678300000017</v>
      </c>
      <c r="EJ8" s="184">
        <v>172.07619200000011</v>
      </c>
      <c r="EK8" s="184">
        <v>-75.36119900000017</v>
      </c>
      <c r="EL8" s="184">
        <v>118.80552800000009</v>
      </c>
      <c r="EM8" s="184">
        <v>107.80263799999989</v>
      </c>
      <c r="EN8" s="184">
        <v>-134.32987000000003</v>
      </c>
      <c r="EO8" s="184">
        <v>-149.91192299999989</v>
      </c>
      <c r="EP8" s="184">
        <v>-118.77330900000004</v>
      </c>
      <c r="EQ8" s="184">
        <v>371.26240500000006</v>
      </c>
      <c r="ER8" s="184">
        <v>475.44884199999979</v>
      </c>
      <c r="ES8" s="184">
        <v>-399.30927699999984</v>
      </c>
      <c r="ET8" s="184">
        <v>134.75534500000003</v>
      </c>
      <c r="EU8" s="184">
        <v>9.5241880000000947</v>
      </c>
      <c r="EV8" s="184">
        <v>-44.99919900000009</v>
      </c>
      <c r="EW8" s="184">
        <v>-6.5200129999998353</v>
      </c>
      <c r="EX8" s="184">
        <v>291.86576999999988</v>
      </c>
      <c r="EY8" s="184">
        <v>22.075568999999859</v>
      </c>
      <c r="EZ8" s="184">
        <v>-31.103563999999778</v>
      </c>
      <c r="FA8" s="184">
        <v>-113.04747799999996</v>
      </c>
      <c r="FB8" s="184">
        <v>514.39560299999971</v>
      </c>
      <c r="FC8" s="184">
        <v>454.75637100000017</v>
      </c>
      <c r="FD8" s="184">
        <v>469.66843100000006</v>
      </c>
      <c r="FE8" s="184">
        <v>-774.36299000000008</v>
      </c>
      <c r="FF8" s="184">
        <v>260.22570700000006</v>
      </c>
      <c r="FG8" s="184">
        <v>77.117205000000013</v>
      </c>
      <c r="FH8" s="184">
        <v>-301.33550199999991</v>
      </c>
      <c r="FI8" s="184">
        <v>121.09996999999976</v>
      </c>
      <c r="FJ8" s="184">
        <v>85.554937000000336</v>
      </c>
      <c r="FK8" s="184">
        <v>166.06562199999962</v>
      </c>
      <c r="FL8" s="184">
        <v>153.13907100000006</v>
      </c>
      <c r="FM8" s="184">
        <v>-228.8055330000002</v>
      </c>
      <c r="FN8" s="184">
        <v>-314.68719299999975</v>
      </c>
      <c r="FO8" s="184">
        <v>425.86568299999999</v>
      </c>
      <c r="FP8" s="184">
        <v>-368.97373999999991</v>
      </c>
      <c r="FQ8" s="184">
        <v>-293.5528752500004</v>
      </c>
      <c r="FR8" s="184">
        <v>-41.942171799999869</v>
      </c>
      <c r="FS8" s="184">
        <v>-198.31389166999975</v>
      </c>
      <c r="FT8" s="184">
        <v>-414.50882903000024</v>
      </c>
      <c r="FU8" s="184">
        <v>318.01366224999992</v>
      </c>
      <c r="FV8" s="184">
        <v>87.371517020000056</v>
      </c>
    </row>
    <row r="9" spans="1:178" s="161" customFormat="1">
      <c r="A9" s="181">
        <v>112</v>
      </c>
      <c r="B9" s="182" t="s">
        <v>78</v>
      </c>
      <c r="C9" s="183">
        <f t="shared" si="21"/>
        <v>-44.960000000000036</v>
      </c>
      <c r="D9" s="183">
        <f t="shared" si="22"/>
        <v>-94.639999999999958</v>
      </c>
      <c r="E9" s="183">
        <f t="shared" si="23"/>
        <v>-127.81999999999996</v>
      </c>
      <c r="F9" s="183">
        <f t="shared" si="24"/>
        <v>-4.430000000000021</v>
      </c>
      <c r="G9" s="183">
        <f t="shared" si="25"/>
        <v>35.410000000000011</v>
      </c>
      <c r="H9" s="183">
        <f t="shared" si="26"/>
        <v>65.75</v>
      </c>
      <c r="I9" s="183">
        <f t="shared" si="27"/>
        <v>126.54999999999991</v>
      </c>
      <c r="J9" s="183">
        <f t="shared" si="28"/>
        <v>-174.5199999999999</v>
      </c>
      <c r="K9" s="183">
        <f t="shared" si="1"/>
        <v>213.38790699999996</v>
      </c>
      <c r="L9" s="183">
        <f t="shared" si="9"/>
        <v>412.49145199999992</v>
      </c>
      <c r="M9" s="183">
        <f t="shared" si="29"/>
        <v>30.410000000000025</v>
      </c>
      <c r="N9" s="183">
        <f t="shared" si="30"/>
        <v>30.569999999999936</v>
      </c>
      <c r="O9" s="183">
        <f t="shared" si="31"/>
        <v>-113.55999999999995</v>
      </c>
      <c r="P9" s="183">
        <f t="shared" si="32"/>
        <v>7.6199999999999477</v>
      </c>
      <c r="Q9" s="183">
        <f t="shared" si="33"/>
        <v>-3.1399999999999864</v>
      </c>
      <c r="R9" s="183">
        <f t="shared" si="34"/>
        <v>-76.38</v>
      </c>
      <c r="S9" s="183">
        <f t="shared" si="35"/>
        <v>61.46999999999997</v>
      </c>
      <c r="T9" s="183">
        <f t="shared" si="36"/>
        <v>-76.589999999999947</v>
      </c>
      <c r="U9" s="183">
        <f t="shared" si="37"/>
        <v>-57.490000000000009</v>
      </c>
      <c r="V9" s="183">
        <f t="shared" si="38"/>
        <v>14.420000000000016</v>
      </c>
      <c r="W9" s="183">
        <f t="shared" si="39"/>
        <v>-48.61</v>
      </c>
      <c r="X9" s="183">
        <f t="shared" si="40"/>
        <v>-36.139999999999979</v>
      </c>
      <c r="Y9" s="183">
        <f t="shared" si="41"/>
        <v>344.32</v>
      </c>
      <c r="Z9" s="183">
        <f t="shared" si="42"/>
        <v>-350.36</v>
      </c>
      <c r="AA9" s="183">
        <f t="shared" si="43"/>
        <v>10.829999999999998</v>
      </c>
      <c r="AB9" s="183">
        <f t="shared" si="44"/>
        <v>-9.2199999999999989</v>
      </c>
      <c r="AC9" s="183">
        <f t="shared" si="45"/>
        <v>2.1099999999999852</v>
      </c>
      <c r="AD9" s="183">
        <f t="shared" si="46"/>
        <v>21.340000000000018</v>
      </c>
      <c r="AE9" s="183">
        <f t="shared" si="47"/>
        <v>-22.400000000000006</v>
      </c>
      <c r="AF9" s="183">
        <f t="shared" si="48"/>
        <v>34.360000000000014</v>
      </c>
      <c r="AG9" s="183">
        <f t="shared" si="49"/>
        <v>38.349999999999994</v>
      </c>
      <c r="AH9" s="183">
        <f t="shared" si="50"/>
        <v>29.310000000000002</v>
      </c>
      <c r="AI9" s="183">
        <f t="shared" si="51"/>
        <v>-11.370000000000005</v>
      </c>
      <c r="AJ9" s="183">
        <f t="shared" si="52"/>
        <v>9.460000000000008</v>
      </c>
      <c r="AK9" s="183">
        <f t="shared" si="53"/>
        <v>4.1699999999999733</v>
      </c>
      <c r="AL9" s="183">
        <f t="shared" si="54"/>
        <v>33.339999999999975</v>
      </c>
      <c r="AM9" s="183">
        <f t="shared" si="55"/>
        <v>78.229999999999961</v>
      </c>
      <c r="AN9" s="183">
        <f t="shared" si="56"/>
        <v>10.810000000000002</v>
      </c>
      <c r="AO9" s="183">
        <f t="shared" si="57"/>
        <v>-92.909999999999911</v>
      </c>
      <c r="AP9" s="183">
        <f t="shared" si="58"/>
        <v>-60.310000000000016</v>
      </c>
      <c r="AQ9" s="183">
        <f t="shared" si="59"/>
        <v>-1.6099999999999994</v>
      </c>
      <c r="AR9" s="183">
        <f t="shared" si="60"/>
        <v>-19.689999999999998</v>
      </c>
      <c r="AS9" s="183">
        <f t="shared" ref="AS9:AS16" si="61">+SUM(ET9:EV9)</f>
        <v>64.96999999999997</v>
      </c>
      <c r="AT9" s="183">
        <f t="shared" ref="AT9:AT16" si="62">+SUM(EW9:EY9)</f>
        <v>56.182594999999992</v>
      </c>
      <c r="AU9" s="183">
        <f t="shared" ref="AU9:AU16" si="63">+SUM(EZ9:FB9)</f>
        <v>-26.710681999999935</v>
      </c>
      <c r="AV9" s="183">
        <f t="shared" ref="AV9:AV16" si="64">+SUM(FC9:FE9)</f>
        <v>118.94599399999993</v>
      </c>
      <c r="AW9" s="183">
        <f t="shared" si="12"/>
        <v>131.53967299999999</v>
      </c>
      <c r="AX9" s="183">
        <f t="shared" si="13"/>
        <v>58.833004000000017</v>
      </c>
      <c r="AY9" s="183">
        <f t="shared" si="14"/>
        <v>136.21421599999996</v>
      </c>
      <c r="AZ9" s="183">
        <f t="shared" si="15"/>
        <v>85.904558999999949</v>
      </c>
      <c r="BA9" s="183">
        <f t="shared" si="15"/>
        <v>158.17451499999993</v>
      </c>
      <c r="BB9" s="184">
        <v>15.149999999999977</v>
      </c>
      <c r="BC9" s="184">
        <v>-0.65999999999996817</v>
      </c>
      <c r="BD9" s="184">
        <v>15.920000000000016</v>
      </c>
      <c r="BE9" s="184">
        <v>20.269999999999982</v>
      </c>
      <c r="BF9" s="184">
        <v>23.289999999999964</v>
      </c>
      <c r="BG9" s="184">
        <v>-12.990000000000009</v>
      </c>
      <c r="BH9" s="184">
        <v>-36.659999999999968</v>
      </c>
      <c r="BI9" s="184">
        <v>-62.510000000000048</v>
      </c>
      <c r="BJ9" s="184">
        <v>-14.38999999999993</v>
      </c>
      <c r="BK9" s="184">
        <v>-32.160000000000025</v>
      </c>
      <c r="BL9" s="184">
        <v>68.930000000000007</v>
      </c>
      <c r="BM9" s="184">
        <v>-29.150000000000034</v>
      </c>
      <c r="BN9" s="184">
        <v>-19.139999999999986</v>
      </c>
      <c r="BO9" s="184">
        <v>-5.3199999999999932</v>
      </c>
      <c r="BP9" s="184">
        <v>21.319999999999993</v>
      </c>
      <c r="BQ9" s="184">
        <v>-43.390000000000015</v>
      </c>
      <c r="BR9" s="184">
        <v>-17.189999999999998</v>
      </c>
      <c r="BS9" s="184">
        <v>-15.799999999999983</v>
      </c>
      <c r="BT9" s="184">
        <v>4.1799999999999784</v>
      </c>
      <c r="BU9" s="184">
        <v>61.789999999999992</v>
      </c>
      <c r="BV9" s="184">
        <v>-4.5</v>
      </c>
      <c r="BW9" s="184">
        <v>-8.7699999999999818</v>
      </c>
      <c r="BX9" s="184">
        <v>-40.179999999999978</v>
      </c>
      <c r="BY9" s="184">
        <v>-27.639999999999986</v>
      </c>
      <c r="BZ9" s="184">
        <v>-31.609999999999985</v>
      </c>
      <c r="CA9" s="184">
        <v>10.840000000000003</v>
      </c>
      <c r="CB9" s="184">
        <v>-36.720000000000027</v>
      </c>
      <c r="CC9" s="184">
        <v>17.920000000000016</v>
      </c>
      <c r="CD9" s="184">
        <v>-21.980000000000004</v>
      </c>
      <c r="CE9" s="184">
        <v>18.480000000000004</v>
      </c>
      <c r="CF9" s="184">
        <v>-15.969999999999999</v>
      </c>
      <c r="CG9" s="184">
        <v>-22.58</v>
      </c>
      <c r="CH9" s="184">
        <v>-10.060000000000002</v>
      </c>
      <c r="CI9" s="184">
        <v>14.029999999999987</v>
      </c>
      <c r="CJ9" s="184">
        <v>-47.769999999999989</v>
      </c>
      <c r="CK9" s="184">
        <v>-2.3999999999999773</v>
      </c>
      <c r="CL9" s="184">
        <v>-2.0099999999999909</v>
      </c>
      <c r="CM9" s="184">
        <v>-8.4899999999999949</v>
      </c>
      <c r="CN9" s="184">
        <v>354.82</v>
      </c>
      <c r="CO9" s="184">
        <v>3.0300000000000296</v>
      </c>
      <c r="CP9" s="184">
        <v>-339.39000000000004</v>
      </c>
      <c r="CQ9" s="184">
        <v>-14</v>
      </c>
      <c r="CR9" s="184">
        <v>4.43</v>
      </c>
      <c r="CS9" s="184">
        <v>-8.36</v>
      </c>
      <c r="CT9" s="184">
        <v>14.759999999999998</v>
      </c>
      <c r="CU9" s="184">
        <v>-3.2800000000000011</v>
      </c>
      <c r="CV9" s="184">
        <v>22.120000000000005</v>
      </c>
      <c r="CW9" s="184">
        <v>-28.060000000000002</v>
      </c>
      <c r="CX9" s="184">
        <v>14</v>
      </c>
      <c r="CY9" s="184">
        <v>-4.9000000000000057</v>
      </c>
      <c r="CZ9" s="184">
        <v>-6.9900000000000091</v>
      </c>
      <c r="DA9" s="184">
        <v>13.929999999999993</v>
      </c>
      <c r="DB9" s="184">
        <v>2.4800000000000182</v>
      </c>
      <c r="DC9" s="184">
        <v>4.9300000000000068</v>
      </c>
      <c r="DD9" s="184">
        <v>-10.340000000000011</v>
      </c>
      <c r="DE9" s="184">
        <v>4.1700000000000159</v>
      </c>
      <c r="DF9" s="184">
        <v>-16.230000000000011</v>
      </c>
      <c r="DG9" s="184">
        <v>-11.289999999999992</v>
      </c>
      <c r="DH9" s="184">
        <v>11.719999999999999</v>
      </c>
      <c r="DI9" s="184">
        <v>33.930000000000007</v>
      </c>
      <c r="DJ9" s="184">
        <v>34.070000000000007</v>
      </c>
      <c r="DK9" s="184">
        <v>-14.64</v>
      </c>
      <c r="DL9" s="184">
        <v>18.919999999999987</v>
      </c>
      <c r="DM9" s="184">
        <v>24.180000000000007</v>
      </c>
      <c r="DN9" s="184">
        <v>10.009999999999991</v>
      </c>
      <c r="DO9" s="184">
        <v>-4.8799999999999955</v>
      </c>
      <c r="DP9" s="184">
        <v>-9.8100000000000023</v>
      </c>
      <c r="DQ9" s="184">
        <v>4.1800000000000068</v>
      </c>
      <c r="DR9" s="184">
        <v>-5.7400000000000091</v>
      </c>
      <c r="DS9" s="184">
        <v>-4.8300000000000125</v>
      </c>
      <c r="DT9" s="184">
        <v>21.240000000000009</v>
      </c>
      <c r="DU9" s="184">
        <v>-6.9499999999999886</v>
      </c>
      <c r="DV9" s="184">
        <v>-37.910000000000025</v>
      </c>
      <c r="DW9" s="184">
        <v>23.510000000000005</v>
      </c>
      <c r="DX9" s="184">
        <v>18.569999999999993</v>
      </c>
      <c r="DY9" s="184">
        <v>75.980000000000018</v>
      </c>
      <c r="DZ9" s="184">
        <v>30.989999999999952</v>
      </c>
      <c r="EA9" s="184">
        <v>-73.63</v>
      </c>
      <c r="EB9" s="184">
        <v>31.259999999999991</v>
      </c>
      <c r="EC9" s="184">
        <v>29.390000000000043</v>
      </c>
      <c r="ED9" s="184">
        <v>17.579999999999927</v>
      </c>
      <c r="EE9" s="184">
        <v>-9.5199999999999534</v>
      </c>
      <c r="EF9" s="184">
        <v>-15.340000000000003</v>
      </c>
      <c r="EG9" s="184">
        <v>35.669999999999959</v>
      </c>
      <c r="EH9" s="184">
        <v>-22.079999999999927</v>
      </c>
      <c r="EI9" s="184">
        <v>30.25</v>
      </c>
      <c r="EJ9" s="184">
        <v>-101.07999999999998</v>
      </c>
      <c r="EK9" s="184">
        <v>-11.97999999999999</v>
      </c>
      <c r="EL9" s="184">
        <v>50.869999999999976</v>
      </c>
      <c r="EM9" s="184">
        <v>-99.2</v>
      </c>
      <c r="EN9" s="184">
        <v>15.280000000000015</v>
      </c>
      <c r="EO9" s="184">
        <v>18.999999999999972</v>
      </c>
      <c r="EP9" s="184">
        <v>-35.889999999999986</v>
      </c>
      <c r="EQ9" s="184">
        <v>-10.180000000000007</v>
      </c>
      <c r="ER9" s="184">
        <v>12.610000000000014</v>
      </c>
      <c r="ES9" s="184">
        <v>-22.120000000000005</v>
      </c>
      <c r="ET9" s="184">
        <v>34.349999999999966</v>
      </c>
      <c r="EU9" s="184">
        <v>19.670000000000016</v>
      </c>
      <c r="EV9" s="184">
        <v>10.949999999999989</v>
      </c>
      <c r="EW9" s="184">
        <v>56.77000000000001</v>
      </c>
      <c r="EX9" s="184">
        <v>13.700806999999998</v>
      </c>
      <c r="EY9" s="184">
        <v>-14.288212000000016</v>
      </c>
      <c r="EZ9" s="184">
        <v>5.8718830000000253</v>
      </c>
      <c r="FA9" s="184">
        <v>22.93141399999999</v>
      </c>
      <c r="FB9" s="184">
        <v>-55.513978999999949</v>
      </c>
      <c r="FC9" s="184">
        <v>27.636533999999983</v>
      </c>
      <c r="FD9" s="184">
        <v>-2.7675619999999981</v>
      </c>
      <c r="FE9" s="184">
        <v>94.077021999999943</v>
      </c>
      <c r="FF9" s="184">
        <v>12.064432000000011</v>
      </c>
      <c r="FG9" s="184">
        <v>86.067735000000027</v>
      </c>
      <c r="FH9" s="184">
        <v>33.407505999999955</v>
      </c>
      <c r="FI9" s="184">
        <v>46.337587000000042</v>
      </c>
      <c r="FJ9" s="184">
        <v>-7.5695159999999646</v>
      </c>
      <c r="FK9" s="184">
        <v>20.06493299999994</v>
      </c>
      <c r="FL9" s="184">
        <v>-5.8477809999999977</v>
      </c>
      <c r="FM9" s="184">
        <v>56.724137000000098</v>
      </c>
      <c r="FN9" s="184">
        <v>85.337859999999864</v>
      </c>
      <c r="FO9" s="184">
        <v>0.43858600000010028</v>
      </c>
      <c r="FP9" s="184">
        <v>24.856926999999928</v>
      </c>
      <c r="FQ9" s="184">
        <v>60.609045999999921</v>
      </c>
      <c r="FR9" s="184">
        <v>72.708542000000079</v>
      </c>
      <c r="FS9" s="184">
        <v>-144.43507699999998</v>
      </c>
      <c r="FT9" s="184">
        <v>0.40541600000005928</v>
      </c>
      <c r="FU9" s="184">
        <v>10.861741999999822</v>
      </c>
      <c r="FV9" s="184">
        <v>-22.880050999999867</v>
      </c>
    </row>
    <row r="10" spans="1:178" s="161" customFormat="1">
      <c r="A10" s="177">
        <v>12</v>
      </c>
      <c r="B10" s="178" t="s">
        <v>86</v>
      </c>
      <c r="C10" s="179">
        <f>+SUM(C11:C13)</f>
        <v>1144.1579714040533</v>
      </c>
      <c r="D10" s="179">
        <f t="shared" ref="D10:L10" si="65">+SUM(D11:D13)</f>
        <v>1300.8269287817072</v>
      </c>
      <c r="E10" s="179">
        <f t="shared" si="65"/>
        <v>406.61419884398993</v>
      </c>
      <c r="F10" s="179">
        <f t="shared" si="65"/>
        <v>-334.98052966372347</v>
      </c>
      <c r="G10" s="179">
        <f t="shared" si="65"/>
        <v>-83.376128182896423</v>
      </c>
      <c r="H10" s="179">
        <f t="shared" si="65"/>
        <v>-176.35766681090783</v>
      </c>
      <c r="I10" s="179">
        <f t="shared" si="65"/>
        <v>496.99198075316457</v>
      </c>
      <c r="J10" s="179">
        <f t="shared" si="65"/>
        <v>1357.4022366620234</v>
      </c>
      <c r="K10" s="179">
        <f t="shared" si="65"/>
        <v>-403.88293425171616</v>
      </c>
      <c r="L10" s="179">
        <f t="shared" si="65"/>
        <v>1200.4193377402821</v>
      </c>
      <c r="M10" s="179">
        <f t="shared" si="29"/>
        <v>145.61814293043159</v>
      </c>
      <c r="N10" s="179">
        <f t="shared" si="30"/>
        <v>85.01122343024133</v>
      </c>
      <c r="O10" s="179">
        <f t="shared" si="31"/>
        <v>273.11632957000018</v>
      </c>
      <c r="P10" s="179">
        <f t="shared" si="32"/>
        <v>640.41227547338008</v>
      </c>
      <c r="Q10" s="179">
        <f t="shared" si="33"/>
        <v>438.53064216999996</v>
      </c>
      <c r="R10" s="179">
        <f t="shared" si="34"/>
        <v>402.57603744667819</v>
      </c>
      <c r="S10" s="179">
        <f t="shared" si="35"/>
        <v>300.67884506673238</v>
      </c>
      <c r="T10" s="179">
        <f t="shared" si="36"/>
        <v>159.0414040982966</v>
      </c>
      <c r="U10" s="179">
        <f t="shared" si="37"/>
        <v>280.43184548128568</v>
      </c>
      <c r="V10" s="179">
        <f t="shared" si="38"/>
        <v>146.02733807109971</v>
      </c>
      <c r="W10" s="179">
        <f t="shared" si="39"/>
        <v>-24.23046837332042</v>
      </c>
      <c r="X10" s="179">
        <f t="shared" si="40"/>
        <v>4.3854836649248909</v>
      </c>
      <c r="Y10" s="179">
        <f t="shared" si="41"/>
        <v>6.7623184729485075</v>
      </c>
      <c r="Z10" s="179">
        <f t="shared" si="42"/>
        <v>-86.867389346671871</v>
      </c>
      <c r="AA10" s="179">
        <f t="shared" si="43"/>
        <v>-94.435717720000099</v>
      </c>
      <c r="AB10" s="179">
        <f t="shared" si="44"/>
        <v>-160.43974107000003</v>
      </c>
      <c r="AC10" s="179">
        <f t="shared" si="45"/>
        <v>342.07760449999989</v>
      </c>
      <c r="AD10" s="179">
        <f t="shared" si="46"/>
        <v>-109.66217961324304</v>
      </c>
      <c r="AE10" s="179">
        <f t="shared" si="47"/>
        <v>-90.201660218744337</v>
      </c>
      <c r="AF10" s="179">
        <f t="shared" si="48"/>
        <v>-225.58989285090897</v>
      </c>
      <c r="AG10" s="179">
        <f t="shared" si="49"/>
        <v>67.765175853085509</v>
      </c>
      <c r="AH10" s="179">
        <f t="shared" si="50"/>
        <v>-190.71848844482693</v>
      </c>
      <c r="AI10" s="179">
        <f t="shared" si="51"/>
        <v>-60.645462364826585</v>
      </c>
      <c r="AJ10" s="179">
        <f t="shared" si="52"/>
        <v>7.2411081456601636</v>
      </c>
      <c r="AK10" s="179">
        <f t="shared" si="53"/>
        <v>423.14366365468652</v>
      </c>
      <c r="AL10" s="179">
        <f t="shared" si="54"/>
        <v>-159.62181430482644</v>
      </c>
      <c r="AM10" s="179">
        <f t="shared" si="55"/>
        <v>97.214175245173408</v>
      </c>
      <c r="AN10" s="179">
        <f t="shared" si="56"/>
        <v>136.25595615813128</v>
      </c>
      <c r="AO10" s="179">
        <f t="shared" si="57"/>
        <v>171.64184799517335</v>
      </c>
      <c r="AP10" s="179">
        <f t="shared" si="58"/>
        <v>28.953913408225745</v>
      </c>
      <c r="AQ10" s="179">
        <f t="shared" si="59"/>
        <v>239.41181544242593</v>
      </c>
      <c r="AR10" s="179">
        <f t="shared" si="60"/>
        <v>917.39465981619833</v>
      </c>
      <c r="AS10" s="179">
        <f t="shared" si="61"/>
        <v>-512.60381710000001</v>
      </c>
      <c r="AT10" s="179">
        <f t="shared" si="62"/>
        <v>-48.295552600186141</v>
      </c>
      <c r="AU10" s="179">
        <f t="shared" si="63"/>
        <v>36.43313834846991</v>
      </c>
      <c r="AV10" s="179">
        <f t="shared" si="64"/>
        <v>120.58329709999998</v>
      </c>
      <c r="AW10" s="179">
        <f t="shared" si="12"/>
        <v>38.997921517620711</v>
      </c>
      <c r="AX10" s="179">
        <f t="shared" si="13"/>
        <v>107.50765173871741</v>
      </c>
      <c r="AY10" s="179">
        <f t="shared" si="14"/>
        <v>329.5660898839443</v>
      </c>
      <c r="AZ10" s="179">
        <f t="shared" si="15"/>
        <v>724.34767459999978</v>
      </c>
      <c r="BA10" s="179">
        <f t="shared" si="15"/>
        <v>851.78896784799997</v>
      </c>
      <c r="BB10" s="180">
        <f>+SUM(BB11:BB13)</f>
        <v>106.60192241938908</v>
      </c>
      <c r="BC10" s="180">
        <f t="shared" ref="BC10:DN10" si="66">+SUM(BC11:BC13)</f>
        <v>-2.9762079289574501</v>
      </c>
      <c r="BD10" s="180">
        <f t="shared" si="66"/>
        <v>41.992428439999941</v>
      </c>
      <c r="BE10" s="180">
        <f t="shared" si="66"/>
        <v>68.156472369999889</v>
      </c>
      <c r="BF10" s="180">
        <f t="shared" si="66"/>
        <v>74.236553610000016</v>
      </c>
      <c r="BG10" s="180">
        <f t="shared" si="66"/>
        <v>-57.381802549758561</v>
      </c>
      <c r="BH10" s="180">
        <f t="shared" si="66"/>
        <v>132.2081338600002</v>
      </c>
      <c r="BI10" s="180">
        <f t="shared" si="66"/>
        <v>33.568995249999972</v>
      </c>
      <c r="BJ10" s="180">
        <f t="shared" si="66"/>
        <v>107.33920046</v>
      </c>
      <c r="BK10" s="180">
        <f t="shared" si="66"/>
        <v>391.05721114000005</v>
      </c>
      <c r="BL10" s="180">
        <f t="shared" si="66"/>
        <v>98.801146740000064</v>
      </c>
      <c r="BM10" s="180">
        <f t="shared" si="66"/>
        <v>150.55391759337999</v>
      </c>
      <c r="BN10" s="180">
        <f t="shared" si="66"/>
        <v>130.52041517000004</v>
      </c>
      <c r="BO10" s="180">
        <f t="shared" si="66"/>
        <v>53.421685709999963</v>
      </c>
      <c r="BP10" s="180">
        <f t="shared" si="66"/>
        <v>254.58854128999994</v>
      </c>
      <c r="BQ10" s="180">
        <f t="shared" si="66"/>
        <v>118.70724818667827</v>
      </c>
      <c r="BR10" s="180">
        <f t="shared" si="66"/>
        <v>170.21429978999976</v>
      </c>
      <c r="BS10" s="180">
        <f t="shared" si="66"/>
        <v>113.65448947000014</v>
      </c>
      <c r="BT10" s="180">
        <f t="shared" si="66"/>
        <v>77.706997836732398</v>
      </c>
      <c r="BU10" s="180">
        <f t="shared" si="66"/>
        <v>110.60114749999991</v>
      </c>
      <c r="BV10" s="180">
        <f t="shared" si="66"/>
        <v>112.3706997300001</v>
      </c>
      <c r="BW10" s="180">
        <f t="shared" si="66"/>
        <v>-3.9834954400000697</v>
      </c>
      <c r="BX10" s="180">
        <f t="shared" si="66"/>
        <v>80.821125169999959</v>
      </c>
      <c r="BY10" s="180">
        <f t="shared" si="66"/>
        <v>82.203774368296706</v>
      </c>
      <c r="BZ10" s="180">
        <f t="shared" si="66"/>
        <v>75.559470381285635</v>
      </c>
      <c r="CA10" s="180">
        <f t="shared" si="66"/>
        <v>-7.0927138899998665</v>
      </c>
      <c r="CB10" s="180">
        <f t="shared" si="66"/>
        <v>211.96508898999991</v>
      </c>
      <c r="CC10" s="180">
        <f t="shared" si="66"/>
        <v>74.176047210000064</v>
      </c>
      <c r="CD10" s="180">
        <f t="shared" si="66"/>
        <v>3.5284730099999706</v>
      </c>
      <c r="CE10" s="180">
        <f t="shared" si="66"/>
        <v>68.322817851099671</v>
      </c>
      <c r="CF10" s="180">
        <f t="shared" si="66"/>
        <v>-14.317854159999911</v>
      </c>
      <c r="CG10" s="180">
        <f t="shared" si="66"/>
        <v>-7.009466284437913</v>
      </c>
      <c r="CH10" s="180">
        <f t="shared" si="66"/>
        <v>-2.903147928882595</v>
      </c>
      <c r="CI10" s="180">
        <f t="shared" si="66"/>
        <v>-2.382115326687952</v>
      </c>
      <c r="CJ10" s="180">
        <f t="shared" si="66"/>
        <v>7.2131002504732891</v>
      </c>
      <c r="CK10" s="180">
        <f t="shared" si="66"/>
        <v>-0.44550125886044611</v>
      </c>
      <c r="CL10" s="180">
        <f t="shared" si="66"/>
        <v>-59.877153328095496</v>
      </c>
      <c r="CM10" s="180">
        <f t="shared" si="66"/>
        <v>-34.811486898955877</v>
      </c>
      <c r="CN10" s="180">
        <f t="shared" si="66"/>
        <v>101.45095869999987</v>
      </c>
      <c r="CO10" s="180">
        <f t="shared" si="66"/>
        <v>-53.720035390000007</v>
      </c>
      <c r="CP10" s="180">
        <f t="shared" si="66"/>
        <v>318.11460996000017</v>
      </c>
      <c r="CQ10" s="180">
        <f t="shared" si="66"/>
        <v>-351.26196391667202</v>
      </c>
      <c r="CR10" s="180">
        <f t="shared" si="66"/>
        <v>-25.227357890000093</v>
      </c>
      <c r="CS10" s="180">
        <f t="shared" si="66"/>
        <v>-59.483598059999991</v>
      </c>
      <c r="CT10" s="180">
        <f t="shared" si="66"/>
        <v>-9.7247617700000148</v>
      </c>
      <c r="CU10" s="180">
        <f t="shared" si="66"/>
        <v>-55.572643220000003</v>
      </c>
      <c r="CV10" s="180">
        <f t="shared" si="66"/>
        <v>-58.196888229999971</v>
      </c>
      <c r="CW10" s="180">
        <f t="shared" si="66"/>
        <v>-46.670209620000065</v>
      </c>
      <c r="CX10" s="180">
        <f t="shared" si="66"/>
        <v>-26.280702689999998</v>
      </c>
      <c r="CY10" s="180">
        <f t="shared" si="66"/>
        <v>-5.9073145300000078</v>
      </c>
      <c r="CZ10" s="180">
        <f t="shared" si="66"/>
        <v>374.2656217199999</v>
      </c>
      <c r="DA10" s="180">
        <f t="shared" si="66"/>
        <v>-9.1009826099998463</v>
      </c>
      <c r="DB10" s="180">
        <f t="shared" si="66"/>
        <v>-91.697124830000064</v>
      </c>
      <c r="DC10" s="180">
        <f t="shared" si="66"/>
        <v>-8.8640721732431302</v>
      </c>
      <c r="DD10" s="180">
        <f t="shared" si="66"/>
        <v>-6.3007655016088648</v>
      </c>
      <c r="DE10" s="180">
        <f t="shared" si="66"/>
        <v>-32.998862158391184</v>
      </c>
      <c r="DF10" s="180">
        <f t="shared" si="66"/>
        <v>-50.902032558744295</v>
      </c>
      <c r="DG10" s="180">
        <f t="shared" si="66"/>
        <v>-6.0043045076912449</v>
      </c>
      <c r="DH10" s="180">
        <f t="shared" si="66"/>
        <v>-34.901827341608787</v>
      </c>
      <c r="DI10" s="180">
        <f t="shared" si="66"/>
        <v>-184.68376100160893</v>
      </c>
      <c r="DJ10" s="180">
        <f t="shared" si="66"/>
        <v>215.5330864863032</v>
      </c>
      <c r="DK10" s="180">
        <f t="shared" si="66"/>
        <v>-4.1214422775643698</v>
      </c>
      <c r="DL10" s="180">
        <f t="shared" si="66"/>
        <v>-143.64646835565333</v>
      </c>
      <c r="DM10" s="180">
        <f t="shared" si="66"/>
        <v>-106.326856641609</v>
      </c>
      <c r="DN10" s="180">
        <f t="shared" si="66"/>
        <v>-315.16038304160878</v>
      </c>
      <c r="DO10" s="180">
        <f t="shared" ref="DO10:FS10" si="67">+SUM(DO11:DO13)</f>
        <v>230.76875123839088</v>
      </c>
      <c r="DP10" s="180">
        <f t="shared" si="67"/>
        <v>-4.6223467016088762</v>
      </c>
      <c r="DQ10" s="180">
        <f t="shared" si="67"/>
        <v>-53.920722391608933</v>
      </c>
      <c r="DR10" s="180">
        <f t="shared" si="67"/>
        <v>-2.1023932716087756</v>
      </c>
      <c r="DS10" s="180">
        <f t="shared" si="67"/>
        <v>-2.8015963516088505</v>
      </c>
      <c r="DT10" s="180">
        <f t="shared" si="67"/>
        <v>48.821900158391145</v>
      </c>
      <c r="DU10" s="180">
        <f t="shared" si="67"/>
        <v>-38.779195661122131</v>
      </c>
      <c r="DV10" s="180">
        <f t="shared" si="67"/>
        <v>-176.77302236209573</v>
      </c>
      <c r="DW10" s="180">
        <f t="shared" si="67"/>
        <v>91.980437828391132</v>
      </c>
      <c r="DX10" s="180">
        <f t="shared" si="67"/>
        <v>507.93624818839112</v>
      </c>
      <c r="DY10" s="180">
        <f t="shared" si="67"/>
        <v>-297.58274556160876</v>
      </c>
      <c r="DZ10" s="180">
        <f t="shared" si="67"/>
        <v>-264.06275338160879</v>
      </c>
      <c r="EA10" s="180">
        <f t="shared" si="67"/>
        <v>402.02368463839105</v>
      </c>
      <c r="EB10" s="180">
        <f t="shared" si="67"/>
        <v>-29.439912911608914</v>
      </c>
      <c r="EC10" s="180">
        <f t="shared" si="67"/>
        <v>-158.98896033160887</v>
      </c>
      <c r="ED10" s="180">
        <f t="shared" si="67"/>
        <v>285.64304848839117</v>
      </c>
      <c r="EE10" s="180">
        <f t="shared" si="67"/>
        <v>93.428071968391151</v>
      </c>
      <c r="EF10" s="180">
        <f t="shared" si="67"/>
        <v>15.596452588391429</v>
      </c>
      <c r="EG10" s="180">
        <f t="shared" si="67"/>
        <v>27.231431601348703</v>
      </c>
      <c r="EH10" s="180">
        <f t="shared" si="67"/>
        <v>-11.414588081608997</v>
      </c>
      <c r="EI10" s="180">
        <f t="shared" si="67"/>
        <v>266.33513735839131</v>
      </c>
      <c r="EJ10" s="180">
        <f t="shared" si="67"/>
        <v>-83.27870128160896</v>
      </c>
      <c r="EK10" s="180">
        <f t="shared" si="67"/>
        <v>117.42102771839107</v>
      </c>
      <c r="EL10" s="180">
        <f t="shared" si="67"/>
        <v>-156.26677738855642</v>
      </c>
      <c r="EM10" s="180">
        <f t="shared" si="67"/>
        <v>67.799663078391092</v>
      </c>
      <c r="EN10" s="180">
        <f t="shared" si="67"/>
        <v>205.81861800920984</v>
      </c>
      <c r="EO10" s="180">
        <f t="shared" si="67"/>
        <v>-2.7688672516088104</v>
      </c>
      <c r="EP10" s="180">
        <f t="shared" si="67"/>
        <v>36.362064684824908</v>
      </c>
      <c r="EQ10" s="180">
        <f t="shared" si="67"/>
        <v>-18.338244539111372</v>
      </c>
      <c r="ER10" s="180">
        <f t="shared" si="67"/>
        <v>302.85823459312292</v>
      </c>
      <c r="ES10" s="180">
        <f t="shared" si="67"/>
        <v>632.87466976218673</v>
      </c>
      <c r="ET10" s="180">
        <f t="shared" si="67"/>
        <v>-216.88002892000003</v>
      </c>
      <c r="EU10" s="180">
        <f t="shared" si="67"/>
        <v>-39.598802879999923</v>
      </c>
      <c r="EV10" s="180">
        <f t="shared" si="67"/>
        <v>-256.12498529999999</v>
      </c>
      <c r="EW10" s="180">
        <f t="shared" si="67"/>
        <v>122.43898791336693</v>
      </c>
      <c r="EX10" s="180">
        <f t="shared" si="67"/>
        <v>-130.81123641159971</v>
      </c>
      <c r="EY10" s="180">
        <f t="shared" si="67"/>
        <v>-39.923304101953363</v>
      </c>
      <c r="EZ10" s="180">
        <f t="shared" si="67"/>
        <v>143.63795491846986</v>
      </c>
      <c r="FA10" s="180">
        <f t="shared" si="67"/>
        <v>7.6427865600001184</v>
      </c>
      <c r="FB10" s="180">
        <f t="shared" si="67"/>
        <v>-114.84760313000005</v>
      </c>
      <c r="FC10" s="180">
        <f t="shared" si="67"/>
        <v>-288.58935657000001</v>
      </c>
      <c r="FD10" s="180">
        <f t="shared" si="67"/>
        <v>-93.269368469999932</v>
      </c>
      <c r="FE10" s="180">
        <f t="shared" si="67"/>
        <v>502.44202213999995</v>
      </c>
      <c r="FF10" s="180">
        <f t="shared" si="67"/>
        <v>-31.10327002999999</v>
      </c>
      <c r="FG10" s="180">
        <f t="shared" si="67"/>
        <v>-40.670190512379207</v>
      </c>
      <c r="FH10" s="180">
        <f t="shared" si="67"/>
        <v>110.77138205999991</v>
      </c>
      <c r="FI10" s="180">
        <f t="shared" si="67"/>
        <v>-70.51395844999999</v>
      </c>
      <c r="FJ10" s="180">
        <f t="shared" si="67"/>
        <v>216.91402561871732</v>
      </c>
      <c r="FK10" s="180">
        <f t="shared" si="67"/>
        <v>-38.892415429999915</v>
      </c>
      <c r="FL10" s="180">
        <f t="shared" si="67"/>
        <v>-67.891789670000009</v>
      </c>
      <c r="FM10" s="180">
        <f t="shared" si="67"/>
        <v>80.244086283944384</v>
      </c>
      <c r="FN10" s="180">
        <f t="shared" si="67"/>
        <v>317.21379326999994</v>
      </c>
      <c r="FO10" s="180">
        <f t="shared" si="67"/>
        <v>-78.765161690000156</v>
      </c>
      <c r="FP10" s="180">
        <f t="shared" si="67"/>
        <v>689.52256941999985</v>
      </c>
      <c r="FQ10" s="180">
        <f t="shared" si="67"/>
        <v>113.59026687000002</v>
      </c>
      <c r="FR10" s="180">
        <f t="shared" si="67"/>
        <v>48.676131558000066</v>
      </c>
      <c r="FS10" s="180">
        <f t="shared" si="67"/>
        <v>141.64358465999999</v>
      </c>
      <c r="FT10" s="180">
        <f t="shared" ref="FT10:FU10" si="68">+SUM(FT11:FT13)</f>
        <v>324.16440941235072</v>
      </c>
      <c r="FU10" s="180">
        <f t="shared" si="68"/>
        <v>-38.649805908000076</v>
      </c>
      <c r="FV10" s="180">
        <f t="shared" ref="FV10" si="69">+SUM(FV11:FV13)</f>
        <v>-85.690420247999839</v>
      </c>
    </row>
    <row r="11" spans="1:178">
      <c r="A11" s="181">
        <v>121</v>
      </c>
      <c r="B11" s="182" t="s">
        <v>83</v>
      </c>
      <c r="C11" s="183">
        <f t="shared" ref="C11:C16" si="70">+SUM(BB11:BM11)</f>
        <v>-115.48007116975828</v>
      </c>
      <c r="D11" s="183">
        <f t="shared" ref="D11:D16" si="71">+SUM(BN11:BY11)</f>
        <v>-43.739808351631723</v>
      </c>
      <c r="E11" s="183">
        <f t="shared" ref="E11:E16" si="72">+SUM(BZ11:CK11)</f>
        <v>-60.5220328575748</v>
      </c>
      <c r="F11" s="183">
        <f t="shared" ref="F11:F16" si="73">+SUM(CL11:CW11)</f>
        <v>-117.48548243895584</v>
      </c>
      <c r="G11" s="183">
        <f t="shared" ref="G11:G16" si="74">+SUM(CX11:DI11)</f>
        <v>-116.44918246289649</v>
      </c>
      <c r="H11" s="183">
        <f t="shared" ref="H11:H16" si="75">+SUM(DJ11:DU11)</f>
        <v>-95.938513400907823</v>
      </c>
      <c r="I11" s="183">
        <f t="shared" ref="I11:I16" si="76">+SUM(DV11:EG11)</f>
        <v>42.914401520164233</v>
      </c>
      <c r="J11" s="183">
        <f t="shared" ref="J11:J16" si="77">+SUM(EH11:ES11)</f>
        <v>-56.829194181262324</v>
      </c>
      <c r="K11" s="183">
        <f t="shared" si="1"/>
        <v>-75.19990686999995</v>
      </c>
      <c r="L11" s="183">
        <f t="shared" si="9"/>
        <v>61.822633569999994</v>
      </c>
      <c r="M11" s="183">
        <f t="shared" si="29"/>
        <v>-66.628348679999817</v>
      </c>
      <c r="N11" s="183">
        <f t="shared" si="30"/>
        <v>-88.96532585975865</v>
      </c>
      <c r="O11" s="183">
        <f t="shared" si="31"/>
        <v>15.091834120000158</v>
      </c>
      <c r="P11" s="183">
        <f t="shared" si="32"/>
        <v>25.021769250000034</v>
      </c>
      <c r="Q11" s="183">
        <f t="shared" si="33"/>
        <v>-5.9393679100001009</v>
      </c>
      <c r="R11" s="183">
        <f t="shared" si="34"/>
        <v>-24.687789239999802</v>
      </c>
      <c r="S11" s="183">
        <f t="shared" si="35"/>
        <v>2.9048003867324041</v>
      </c>
      <c r="T11" s="183">
        <f t="shared" si="36"/>
        <v>-16.017451588364224</v>
      </c>
      <c r="U11" s="183">
        <f t="shared" si="37"/>
        <v>-29.765062358714317</v>
      </c>
      <c r="V11" s="183">
        <f t="shared" si="38"/>
        <v>7.2704797999999755</v>
      </c>
      <c r="W11" s="183">
        <f t="shared" si="39"/>
        <v>-18.401347539999961</v>
      </c>
      <c r="X11" s="183">
        <f t="shared" si="40"/>
        <v>-19.626102758860497</v>
      </c>
      <c r="Y11" s="183">
        <f t="shared" si="41"/>
        <v>-43.302890518956019</v>
      </c>
      <c r="Z11" s="183">
        <f t="shared" si="42"/>
        <v>-20.32408090999968</v>
      </c>
      <c r="AA11" s="183">
        <f t="shared" si="43"/>
        <v>-30.466633830000092</v>
      </c>
      <c r="AB11" s="183">
        <f t="shared" si="44"/>
        <v>-23.391877180000051</v>
      </c>
      <c r="AC11" s="183">
        <f t="shared" si="45"/>
        <v>-36.740657610000085</v>
      </c>
      <c r="AD11" s="183">
        <f t="shared" si="46"/>
        <v>-23.843146163243091</v>
      </c>
      <c r="AE11" s="183">
        <f t="shared" si="47"/>
        <v>-34.62309354874435</v>
      </c>
      <c r="AF11" s="183">
        <f t="shared" si="48"/>
        <v>-21.242285140908962</v>
      </c>
      <c r="AG11" s="183">
        <f t="shared" si="49"/>
        <v>-31.948163626914493</v>
      </c>
      <c r="AH11" s="183">
        <f t="shared" si="50"/>
        <v>-18.82178833482692</v>
      </c>
      <c r="AI11" s="183">
        <f t="shared" si="51"/>
        <v>-10.645462364826585</v>
      </c>
      <c r="AJ11" s="183">
        <f t="shared" si="52"/>
        <v>-34.523099074339825</v>
      </c>
      <c r="AK11" s="183">
        <f t="shared" si="53"/>
        <v>-6.9771119453134816</v>
      </c>
      <c r="AL11" s="183">
        <f t="shared" si="54"/>
        <v>8.4745510951734104</v>
      </c>
      <c r="AM11" s="183">
        <f t="shared" si="55"/>
        <v>10.723043995173384</v>
      </c>
      <c r="AN11" s="183">
        <f t="shared" si="56"/>
        <v>30.69391837513092</v>
      </c>
      <c r="AO11" s="183">
        <f t="shared" si="57"/>
        <v>-7.1366457048267193</v>
      </c>
      <c r="AP11" s="183">
        <f t="shared" si="58"/>
        <v>-14.761132074826719</v>
      </c>
      <c r="AQ11" s="183">
        <f t="shared" si="59"/>
        <v>-7.4968296116087458</v>
      </c>
      <c r="AR11" s="183">
        <f t="shared" si="60"/>
        <v>-27.434586790000139</v>
      </c>
      <c r="AS11" s="183">
        <f t="shared" si="61"/>
        <v>-13.663233039999909</v>
      </c>
      <c r="AT11" s="183">
        <f t="shared" si="62"/>
        <v>-22.772848339999996</v>
      </c>
      <c r="AU11" s="183">
        <f t="shared" si="63"/>
        <v>-13.300193100000115</v>
      </c>
      <c r="AV11" s="183">
        <f t="shared" si="64"/>
        <v>-25.46363238999993</v>
      </c>
      <c r="AW11" s="183">
        <f t="shared" si="12"/>
        <v>-9.7968880399999989</v>
      </c>
      <c r="AX11" s="183">
        <f t="shared" si="13"/>
        <v>5.4892229700000712</v>
      </c>
      <c r="AY11" s="183">
        <f t="shared" si="14"/>
        <v>6.4977487499999711</v>
      </c>
      <c r="AZ11" s="183">
        <f t="shared" si="15"/>
        <v>59.63254988999995</v>
      </c>
      <c r="BA11" s="183">
        <f t="shared" si="15"/>
        <v>29.533130420000134</v>
      </c>
      <c r="BB11" s="184">
        <v>-22.489844709999716</v>
      </c>
      <c r="BC11" s="184">
        <v>-19.553570150000041</v>
      </c>
      <c r="BD11" s="184">
        <v>-24.58493382000006</v>
      </c>
      <c r="BE11" s="184">
        <v>3.0685795899998993</v>
      </c>
      <c r="BF11" s="184">
        <v>-102.34080864999999</v>
      </c>
      <c r="BG11" s="184">
        <v>10.306903200241436</v>
      </c>
      <c r="BH11" s="184">
        <v>23.021092600000202</v>
      </c>
      <c r="BI11" s="184">
        <v>-8.244399000000044</v>
      </c>
      <c r="BJ11" s="184">
        <v>0.31514051999999992</v>
      </c>
      <c r="BK11" s="184">
        <v>49.484848880000072</v>
      </c>
      <c r="BL11" s="184">
        <v>7.2287844800000585</v>
      </c>
      <c r="BM11" s="184">
        <v>-31.691864110000097</v>
      </c>
      <c r="BN11" s="184">
        <v>13.679017250000015</v>
      </c>
      <c r="BO11" s="184">
        <v>-29.979958040000042</v>
      </c>
      <c r="BP11" s="184">
        <v>10.361572879999926</v>
      </c>
      <c r="BQ11" s="184">
        <v>4.5512605500002792</v>
      </c>
      <c r="BR11" s="184">
        <v>-13.03155398000024</v>
      </c>
      <c r="BS11" s="184">
        <v>-16.207495809999841</v>
      </c>
      <c r="BT11" s="184">
        <v>-17.071446843267609</v>
      </c>
      <c r="BU11" s="184">
        <v>27.601147499999911</v>
      </c>
      <c r="BV11" s="184">
        <v>-7.6249002699998982</v>
      </c>
      <c r="BW11" s="184">
        <v>0.95400455999993028</v>
      </c>
      <c r="BX11" s="184">
        <v>2.2396267599999646</v>
      </c>
      <c r="BY11" s="184">
        <v>-19.211082908364119</v>
      </c>
      <c r="BZ11" s="184">
        <v>-17.646576508714361</v>
      </c>
      <c r="CA11" s="184">
        <v>-4.0705472199998667</v>
      </c>
      <c r="CB11" s="184">
        <v>-8.0479386300000897</v>
      </c>
      <c r="CC11" s="184">
        <v>13.674734020000074</v>
      </c>
      <c r="CD11" s="184">
        <v>3.5284730099999706</v>
      </c>
      <c r="CE11" s="184">
        <v>-9.9327272300000686</v>
      </c>
      <c r="CF11" s="184">
        <v>-9.3803541599999107</v>
      </c>
      <c r="CG11" s="184">
        <v>-6.8511329499999647</v>
      </c>
      <c r="CH11" s="184">
        <v>-2.1698604300000852</v>
      </c>
      <c r="CI11" s="184">
        <v>2.6422277300000587</v>
      </c>
      <c r="CJ11" s="184">
        <v>-22.381926450000151</v>
      </c>
      <c r="CK11" s="184">
        <v>0.11359596113959469</v>
      </c>
      <c r="CL11" s="184">
        <v>-10.54611232000002</v>
      </c>
      <c r="CM11" s="184">
        <v>-34.811486898955877</v>
      </c>
      <c r="CN11" s="184">
        <v>2.0547086999998783</v>
      </c>
      <c r="CO11" s="184">
        <v>-8.7158687300000111</v>
      </c>
      <c r="CP11" s="184">
        <v>-9.8853900399998338</v>
      </c>
      <c r="CQ11" s="184">
        <v>-1.7228221399998347</v>
      </c>
      <c r="CR11" s="184">
        <v>-14.156524550000086</v>
      </c>
      <c r="CS11" s="184">
        <v>-8.2249206999999842</v>
      </c>
      <c r="CT11" s="184">
        <v>-8.0851885800000218</v>
      </c>
      <c r="CU11" s="184">
        <v>-5.5926432200000136</v>
      </c>
      <c r="CV11" s="184">
        <v>-7.7079965599999696</v>
      </c>
      <c r="CW11" s="184">
        <v>-10.091237400000068</v>
      </c>
      <c r="CX11" s="184">
        <v>-26.280702689999998</v>
      </c>
      <c r="CY11" s="184">
        <v>-5.9073145300000078</v>
      </c>
      <c r="CZ11" s="184">
        <v>-4.5526403900000787</v>
      </c>
      <c r="DA11" s="184">
        <v>-9.1009826099998463</v>
      </c>
      <c r="DB11" s="184">
        <v>-5.8780913800001144</v>
      </c>
      <c r="DC11" s="184">
        <v>-8.8640721732431302</v>
      </c>
      <c r="DD11" s="184">
        <v>-6.4929877216088698</v>
      </c>
      <c r="DE11" s="184">
        <v>-2.0732232683911889</v>
      </c>
      <c r="DF11" s="184">
        <v>-26.056882558744292</v>
      </c>
      <c r="DG11" s="184">
        <v>-6.0043045076912449</v>
      </c>
      <c r="DH11" s="184">
        <v>-6.4642196316087848</v>
      </c>
      <c r="DI11" s="184">
        <v>-8.773761001608932</v>
      </c>
      <c r="DJ11" s="184">
        <v>-24.466913513696795</v>
      </c>
      <c r="DK11" s="184">
        <v>-4.1214422775643698</v>
      </c>
      <c r="DL11" s="184">
        <v>-3.3598078356533279</v>
      </c>
      <c r="DM11" s="184">
        <v>-5.818773311608993</v>
      </c>
      <c r="DN11" s="184">
        <v>-4.1717662616088091</v>
      </c>
      <c r="DO11" s="184">
        <v>-8.8312487616091175</v>
      </c>
      <c r="DP11" s="184">
        <v>-4.6223467016088762</v>
      </c>
      <c r="DQ11" s="184">
        <v>-3.9207223916089333</v>
      </c>
      <c r="DR11" s="184">
        <v>-2.1023932716087756</v>
      </c>
      <c r="DS11" s="184">
        <v>-2.8015963516088505</v>
      </c>
      <c r="DT11" s="184">
        <v>9.6161334883911422</v>
      </c>
      <c r="DU11" s="184">
        <v>-41.337636211122117</v>
      </c>
      <c r="DV11" s="184">
        <v>3.6606331879042955</v>
      </c>
      <c r="DW11" s="184">
        <v>-8.0195621716088681</v>
      </c>
      <c r="DX11" s="184">
        <v>-2.618182961608909</v>
      </c>
      <c r="DY11" s="184">
        <v>-2.2433080616087864</v>
      </c>
      <c r="DZ11" s="184">
        <v>1.4633592383911491</v>
      </c>
      <c r="EA11" s="184">
        <v>9.2544999183910477</v>
      </c>
      <c r="EB11" s="184">
        <v>13.698837088391087</v>
      </c>
      <c r="EC11" s="184">
        <v>-1.9525621516088449</v>
      </c>
      <c r="ED11" s="184">
        <v>-1.0232309416088583</v>
      </c>
      <c r="EE11" s="184">
        <v>20.611914198391105</v>
      </c>
      <c r="EF11" s="184">
        <v>-12.084378781608848</v>
      </c>
      <c r="EG11" s="184">
        <v>22.166382958348663</v>
      </c>
      <c r="EH11" s="184">
        <v>-8.8871091316090087</v>
      </c>
      <c r="EI11" s="184">
        <v>0.75772215839128876</v>
      </c>
      <c r="EJ11" s="184">
        <v>0.99274126839100063</v>
      </c>
      <c r="EK11" s="184">
        <v>-3.5073148316089373</v>
      </c>
      <c r="EL11" s="184">
        <v>-5.3977924516088933</v>
      </c>
      <c r="EM11" s="184">
        <v>-5.8560247916088883</v>
      </c>
      <c r="EN11" s="184">
        <v>-3.3026709716089044</v>
      </c>
      <c r="EO11" s="184">
        <v>-0.16885177160884268</v>
      </c>
      <c r="EP11" s="184">
        <v>-4.0253068683909987</v>
      </c>
      <c r="EQ11" s="184">
        <v>-6.749273270000117</v>
      </c>
      <c r="ER11" s="184">
        <v>-15.527744030000008</v>
      </c>
      <c r="ES11" s="184">
        <v>-5.1575694900000144</v>
      </c>
      <c r="ET11" s="184">
        <v>-4.6548919900000101</v>
      </c>
      <c r="EU11" s="184">
        <v>-2.9483357099999239</v>
      </c>
      <c r="EV11" s="184">
        <v>-6.0600053399999751</v>
      </c>
      <c r="EW11" s="184">
        <v>-3.5251296100000218</v>
      </c>
      <c r="EX11" s="184">
        <v>-13.549333580000052</v>
      </c>
      <c r="EY11" s="184">
        <v>-5.6983851499999219</v>
      </c>
      <c r="EZ11" s="184">
        <v>-3.1013544300001286</v>
      </c>
      <c r="FA11" s="184">
        <v>-3.5516530399999056</v>
      </c>
      <c r="FB11" s="184">
        <v>-6.6471856300000809</v>
      </c>
      <c r="FC11" s="184">
        <v>-3.2592630299999428</v>
      </c>
      <c r="FD11" s="184">
        <v>-16.731461399999944</v>
      </c>
      <c r="FE11" s="184">
        <v>-5.4729079600000432</v>
      </c>
      <c r="FF11" s="184">
        <v>-3.2437810299999796</v>
      </c>
      <c r="FG11" s="184">
        <v>-2.2177004399999873</v>
      </c>
      <c r="FH11" s="184">
        <v>-4.3354065700000319</v>
      </c>
      <c r="FI11" s="184">
        <v>-2.2374982100000125</v>
      </c>
      <c r="FJ11" s="184">
        <v>14.717034000000012</v>
      </c>
      <c r="FK11" s="184">
        <v>-6.9903128199999287</v>
      </c>
      <c r="FL11" s="184">
        <v>-2.1303841200000306</v>
      </c>
      <c r="FM11" s="184">
        <v>-5.192547320000017</v>
      </c>
      <c r="FN11" s="184">
        <v>13.820680190000019</v>
      </c>
      <c r="FO11" s="184">
        <v>49.77524523999989</v>
      </c>
      <c r="FP11" s="184">
        <v>-2.8630164100000002</v>
      </c>
      <c r="FQ11" s="184">
        <v>12.72032106000006</v>
      </c>
      <c r="FR11" s="184">
        <v>19.675825770000074</v>
      </c>
      <c r="FS11" s="184">
        <v>14.301195000000007</v>
      </c>
      <c r="FT11" s="184">
        <v>15.208687719999944</v>
      </c>
      <c r="FU11" s="184">
        <v>10.987472119999893</v>
      </c>
      <c r="FV11" s="184">
        <v>-30.262736339999833</v>
      </c>
    </row>
    <row r="12" spans="1:178">
      <c r="A12" s="186">
        <v>122</v>
      </c>
      <c r="B12" s="187" t="s">
        <v>87</v>
      </c>
      <c r="C12" s="183">
        <f t="shared" ref="C12:C13" si="78">+SUM(BB12:BM12)</f>
        <v>-144.7555428261885</v>
      </c>
      <c r="D12" s="183">
        <f t="shared" ref="D12:D13" si="79">+SUM(BN12:BY12)</f>
        <v>39.884960013338805</v>
      </c>
      <c r="E12" s="183">
        <f t="shared" si="72"/>
        <v>98.933351001564688</v>
      </c>
      <c r="F12" s="183">
        <f t="shared" si="73"/>
        <v>-101.87611045476768</v>
      </c>
      <c r="G12" s="183">
        <f t="shared" si="74"/>
        <v>111.9956</v>
      </c>
      <c r="H12" s="183">
        <f t="shared" si="75"/>
        <v>254.90576833999998</v>
      </c>
      <c r="I12" s="183">
        <f t="shared" si="76"/>
        <v>-91.946854160000115</v>
      </c>
      <c r="J12" s="183">
        <f t="shared" si="77"/>
        <v>-40.006309803333352</v>
      </c>
      <c r="K12" s="183">
        <f t="shared" ref="K12:K13" si="80">+SUM(ET12:FE12)</f>
        <v>-247.82046462</v>
      </c>
      <c r="L12" s="183">
        <f t="shared" ref="L12:L13" si="81">+SUM(FF12:FQ12)</f>
        <v>476.68113837000004</v>
      </c>
      <c r="M12" s="183">
        <f>+SUM(BB12:BD12)</f>
        <v>181.00000000043138</v>
      </c>
      <c r="N12" s="183">
        <f>+SUM(BE12:BG12)</f>
        <v>-183.49307481</v>
      </c>
      <c r="O12" s="183">
        <f>+SUM(BH12:BJ12)</f>
        <v>-152.26246800999999</v>
      </c>
      <c r="P12" s="183">
        <f>+SUM(BK12:BM12)</f>
        <v>9.9999999933801131</v>
      </c>
      <c r="Q12" s="183">
        <f>+SUM(BN12:BP12)</f>
        <v>0</v>
      </c>
      <c r="R12" s="183">
        <f>+SUM(BQ12:BS12)</f>
        <v>-10.115039993321995</v>
      </c>
      <c r="S12" s="183">
        <f>+SUM(BT12:BV12)</f>
        <v>0</v>
      </c>
      <c r="T12" s="183">
        <f>+SUM(BW12:BY12)</f>
        <v>50.000000006660798</v>
      </c>
      <c r="U12" s="183">
        <f>+SUM(BZ12:CB12)</f>
        <v>-50.044114590000007</v>
      </c>
      <c r="V12" s="183">
        <f>+SUM(CC12:CE12)</f>
        <v>70.000000001099735</v>
      </c>
      <c r="W12" s="183">
        <f>+SUM(CF12:CH12)</f>
        <v>29.615879166679541</v>
      </c>
      <c r="X12" s="183">
        <f>+SUM(CI12:CK12)</f>
        <v>49.361586423785411</v>
      </c>
      <c r="Y12" s="183">
        <f>+SUM(CL12:CN12)</f>
        <v>-54.393541008095475</v>
      </c>
      <c r="Z12" s="183">
        <f>+SUM(CO12:CQ12)</f>
        <v>-51.079999996672214</v>
      </c>
      <c r="AA12" s="183">
        <f>+SUM(CR12:CT12)</f>
        <v>3.9333333299999964</v>
      </c>
      <c r="AB12" s="183">
        <f>+SUM(CU12:CW12)</f>
        <v>-0.33590277999999785</v>
      </c>
      <c r="AC12" s="183">
        <f>+SUM(CX12:CZ12)</f>
        <v>187</v>
      </c>
      <c r="AD12" s="183">
        <f>+SUM(DA12:DC12)</f>
        <v>90</v>
      </c>
      <c r="AE12" s="183">
        <f>+SUM(DD12:DF12)</f>
        <v>-124.09440000000001</v>
      </c>
      <c r="AF12" s="183">
        <f>+SUM(DG12:DI12)</f>
        <v>-40.909999999999997</v>
      </c>
      <c r="AG12" s="183">
        <f>+SUM(DJ12:DL12)</f>
        <v>100.92570832999999</v>
      </c>
      <c r="AH12" s="183">
        <f>+SUM(DM12:DO12)</f>
        <v>108.04483334</v>
      </c>
      <c r="AI12" s="183">
        <f>+SUM(DP12:DR12)</f>
        <v>0</v>
      </c>
      <c r="AJ12" s="183">
        <f>+SUM(DS12:DU12)</f>
        <v>45.935226669999992</v>
      </c>
      <c r="AK12" s="183">
        <f>+SUM(DV12:DX12)</f>
        <v>181.33314444999996</v>
      </c>
      <c r="AL12" s="183">
        <f>+SUM(DY12:EA12)</f>
        <v>111.84516804999998</v>
      </c>
      <c r="AM12" s="183">
        <f>+SUM(EB12:ED12)</f>
        <v>-172.43433333000007</v>
      </c>
      <c r="AN12" s="183">
        <f>+SUM(EE12:EG12)</f>
        <v>-212.69083332999998</v>
      </c>
      <c r="AO12" s="183">
        <f>+SUM(EH12:EJ12)</f>
        <v>-317.55270000000002</v>
      </c>
      <c r="AP12" s="183">
        <f>+SUM(EK12:EM12)</f>
        <v>34.387345569999979</v>
      </c>
      <c r="AQ12" s="183">
        <f>+SUM(EN12:EP12)</f>
        <v>186.54924001666669</v>
      </c>
      <c r="AR12" s="183">
        <f>+SUM(EQ12:ES12)</f>
        <v>56.609804610000026</v>
      </c>
      <c r="AS12" s="183">
        <f t="shared" si="61"/>
        <v>-248.57733446</v>
      </c>
      <c r="AT12" s="183">
        <f t="shared" si="62"/>
        <v>-67.223425730000002</v>
      </c>
      <c r="AU12" s="183">
        <f t="shared" si="63"/>
        <v>0</v>
      </c>
      <c r="AV12" s="183">
        <f t="shared" si="64"/>
        <v>67.980295569999996</v>
      </c>
      <c r="AW12" s="183">
        <f t="shared" ref="AW12:AW13" si="82">+SUM(FF12:FH12)</f>
        <v>95.514705700000007</v>
      </c>
      <c r="AX12" s="183">
        <f t="shared" ref="AX12:AX13" si="83">+SUM(FI12:FK12)</f>
        <v>-0.86172593999998526</v>
      </c>
      <c r="AY12" s="183">
        <f t="shared" ref="AY12:AY13" si="84">+SUM(FL12:FN12)</f>
        <v>-165</v>
      </c>
      <c r="AZ12" s="183">
        <f t="shared" ref="AZ12:BA13" si="85">+SUM(FO12:FQ12)</f>
        <v>547.02815860999999</v>
      </c>
      <c r="BA12" s="183">
        <f t="shared" si="85"/>
        <v>350</v>
      </c>
      <c r="BB12" s="184">
        <v>30.999999999388802</v>
      </c>
      <c r="BC12" s="184">
        <v>150.00000000104259</v>
      </c>
      <c r="BD12" s="184">
        <v>0</v>
      </c>
      <c r="BE12" s="184">
        <v>-31.2306068</v>
      </c>
      <c r="BF12" s="184">
        <v>0</v>
      </c>
      <c r="BG12" s="184">
        <v>-152.26246800999999</v>
      </c>
      <c r="BH12" s="184">
        <v>0</v>
      </c>
      <c r="BI12" s="184">
        <v>-152.26246800999999</v>
      </c>
      <c r="BJ12" s="184">
        <v>0</v>
      </c>
      <c r="BK12" s="184">
        <v>0</v>
      </c>
      <c r="BL12" s="184">
        <v>0</v>
      </c>
      <c r="BM12" s="184">
        <v>9.9999999933801131</v>
      </c>
      <c r="BN12" s="184">
        <v>0</v>
      </c>
      <c r="BO12" s="184">
        <v>0</v>
      </c>
      <c r="BP12" s="184">
        <v>0</v>
      </c>
      <c r="BQ12" s="184">
        <v>2.9293333366780061</v>
      </c>
      <c r="BR12" s="184">
        <v>0</v>
      </c>
      <c r="BS12" s="184">
        <v>-13.044373330000001</v>
      </c>
      <c r="BT12" s="184">
        <v>0</v>
      </c>
      <c r="BU12" s="184">
        <v>0</v>
      </c>
      <c r="BV12" s="184">
        <v>0</v>
      </c>
      <c r="BW12" s="184">
        <v>0</v>
      </c>
      <c r="BX12" s="184">
        <v>0</v>
      </c>
      <c r="BY12" s="184">
        <v>50.000000006660798</v>
      </c>
      <c r="BZ12" s="184">
        <v>-50.044114590000007</v>
      </c>
      <c r="CA12" s="184">
        <v>0</v>
      </c>
      <c r="CB12" s="184">
        <v>0</v>
      </c>
      <c r="CC12" s="184">
        <v>0</v>
      </c>
      <c r="CD12" s="184">
        <v>0</v>
      </c>
      <c r="CE12" s="184">
        <v>70.000000001099735</v>
      </c>
      <c r="CF12" s="184">
        <v>0</v>
      </c>
      <c r="CG12" s="184">
        <v>29.936666665562051</v>
      </c>
      <c r="CH12" s="184">
        <v>-0.32078749888250968</v>
      </c>
      <c r="CI12" s="184">
        <v>-8.6843056688010734E-2</v>
      </c>
      <c r="CJ12" s="184">
        <v>49.59502670047344</v>
      </c>
      <c r="CK12" s="184">
        <v>-0.14659722000001807</v>
      </c>
      <c r="CL12" s="184">
        <v>-44.393541008095475</v>
      </c>
      <c r="CM12" s="184">
        <v>0</v>
      </c>
      <c r="CN12" s="184">
        <v>-10</v>
      </c>
      <c r="CO12" s="184">
        <v>0</v>
      </c>
      <c r="CP12" s="184">
        <v>-10</v>
      </c>
      <c r="CQ12" s="184">
        <v>-41.079999996672214</v>
      </c>
      <c r="CR12" s="184">
        <v>-46.066666670000004</v>
      </c>
      <c r="CS12" s="184">
        <v>0</v>
      </c>
      <c r="CT12" s="184">
        <v>50</v>
      </c>
      <c r="CU12" s="184">
        <v>0</v>
      </c>
      <c r="CV12" s="184">
        <v>0</v>
      </c>
      <c r="CW12" s="184">
        <v>-0.33590277999999785</v>
      </c>
      <c r="CX12" s="184">
        <v>0</v>
      </c>
      <c r="CY12" s="184">
        <v>0</v>
      </c>
      <c r="CZ12" s="184">
        <v>187</v>
      </c>
      <c r="DA12" s="184">
        <v>0</v>
      </c>
      <c r="DB12" s="184">
        <v>90</v>
      </c>
      <c r="DC12" s="184">
        <v>0</v>
      </c>
      <c r="DD12" s="184">
        <v>0</v>
      </c>
      <c r="DE12" s="184">
        <v>-60.386749999999999</v>
      </c>
      <c r="DF12" s="184">
        <v>-63.707650000000001</v>
      </c>
      <c r="DG12" s="184">
        <v>0</v>
      </c>
      <c r="DH12" s="184">
        <v>0</v>
      </c>
      <c r="DI12" s="184">
        <v>-40.909999999999997</v>
      </c>
      <c r="DJ12" s="184">
        <v>240</v>
      </c>
      <c r="DK12" s="184">
        <v>0</v>
      </c>
      <c r="DL12" s="184">
        <v>-139.07429167000001</v>
      </c>
      <c r="DM12" s="184">
        <v>-100.50808333000001</v>
      </c>
      <c r="DN12" s="184">
        <v>-31.04708333</v>
      </c>
      <c r="DO12" s="184">
        <v>239.6</v>
      </c>
      <c r="DP12" s="184">
        <v>0</v>
      </c>
      <c r="DQ12" s="184">
        <v>0</v>
      </c>
      <c r="DR12" s="184">
        <v>0</v>
      </c>
      <c r="DS12" s="184">
        <v>0</v>
      </c>
      <c r="DT12" s="184">
        <v>39.205766670000003</v>
      </c>
      <c r="DU12" s="184">
        <v>6.7294599999999889</v>
      </c>
      <c r="DV12" s="184">
        <v>-180.43365555000003</v>
      </c>
      <c r="DW12" s="184">
        <v>100</v>
      </c>
      <c r="DX12" s="184">
        <v>261.76679999999999</v>
      </c>
      <c r="DY12" s="184">
        <v>-295.33943749999997</v>
      </c>
      <c r="DZ12" s="184">
        <v>14.415420829999988</v>
      </c>
      <c r="EA12" s="184">
        <v>392.76918472</v>
      </c>
      <c r="EB12" s="184">
        <v>39.861249999999998</v>
      </c>
      <c r="EC12" s="184">
        <v>-310.98308333000006</v>
      </c>
      <c r="ED12" s="184">
        <v>98.6875</v>
      </c>
      <c r="EE12" s="184">
        <v>0</v>
      </c>
      <c r="EF12" s="184">
        <v>-106.19125</v>
      </c>
      <c r="EG12" s="184">
        <v>-106.49958332999999</v>
      </c>
      <c r="EH12" s="184">
        <v>-353.5</v>
      </c>
      <c r="EI12" s="184">
        <v>72</v>
      </c>
      <c r="EJ12" s="184">
        <v>-36.052700000000002</v>
      </c>
      <c r="EK12" s="184">
        <v>106.87967</v>
      </c>
      <c r="EL12" s="184">
        <v>-143.10081500000001</v>
      </c>
      <c r="EM12" s="184">
        <v>70.608490569999987</v>
      </c>
      <c r="EN12" s="184">
        <v>47.320062649999997</v>
      </c>
      <c r="EO12" s="184">
        <v>51.693083380000004</v>
      </c>
      <c r="EP12" s="184">
        <v>87.536093986666685</v>
      </c>
      <c r="EQ12" s="184">
        <v>-258.01969257000002</v>
      </c>
      <c r="ER12" s="184">
        <v>0</v>
      </c>
      <c r="ES12" s="184">
        <v>314.62949718000004</v>
      </c>
      <c r="ET12" s="184">
        <v>-197.23508500000003</v>
      </c>
      <c r="EU12" s="184">
        <v>29.413992590000007</v>
      </c>
      <c r="EV12" s="184">
        <v>-80.756242049999997</v>
      </c>
      <c r="EW12" s="184">
        <v>-53.269366670000004</v>
      </c>
      <c r="EX12" s="184">
        <v>-13.954059060000001</v>
      </c>
      <c r="EY12" s="184">
        <v>0</v>
      </c>
      <c r="EZ12" s="184">
        <v>0</v>
      </c>
      <c r="FA12" s="184">
        <v>0</v>
      </c>
      <c r="FB12" s="184">
        <v>0</v>
      </c>
      <c r="FC12" s="184">
        <v>0</v>
      </c>
      <c r="FD12" s="184">
        <v>0</v>
      </c>
      <c r="FE12" s="184">
        <v>67.980295569999996</v>
      </c>
      <c r="FF12" s="184">
        <v>0</v>
      </c>
      <c r="FG12" s="184">
        <v>0</v>
      </c>
      <c r="FH12" s="184">
        <v>95.514705700000007</v>
      </c>
      <c r="FI12" s="184">
        <v>0</v>
      </c>
      <c r="FJ12" s="184">
        <v>0</v>
      </c>
      <c r="FK12" s="184">
        <v>-0.86172593999998526</v>
      </c>
      <c r="FL12" s="184">
        <v>0</v>
      </c>
      <c r="FM12" s="184">
        <v>0</v>
      </c>
      <c r="FN12" s="184">
        <v>-165</v>
      </c>
      <c r="FO12" s="184">
        <v>197.02815861000002</v>
      </c>
      <c r="FP12" s="184">
        <v>190</v>
      </c>
      <c r="FQ12" s="184">
        <v>160</v>
      </c>
      <c r="FR12" s="184">
        <v>0</v>
      </c>
      <c r="FS12" s="184">
        <v>0</v>
      </c>
      <c r="FT12" s="184">
        <v>0</v>
      </c>
      <c r="FU12" s="184">
        <v>-200</v>
      </c>
      <c r="FV12" s="184">
        <v>-192.88166666999999</v>
      </c>
    </row>
    <row r="13" spans="1:178">
      <c r="A13" s="186">
        <v>123</v>
      </c>
      <c r="B13" s="187" t="s">
        <v>88</v>
      </c>
      <c r="C13" s="183">
        <f t="shared" si="78"/>
        <v>1404.3935854000001</v>
      </c>
      <c r="D13" s="183">
        <f t="shared" si="79"/>
        <v>1304.6817771200001</v>
      </c>
      <c r="E13" s="183">
        <f t="shared" si="72"/>
        <v>368.20288070000004</v>
      </c>
      <c r="F13" s="183">
        <f t="shared" si="73"/>
        <v>-115.61893676999998</v>
      </c>
      <c r="G13" s="183">
        <f t="shared" si="74"/>
        <v>-78.922545719999931</v>
      </c>
      <c r="H13" s="183">
        <f t="shared" si="75"/>
        <v>-335.32492174999999</v>
      </c>
      <c r="I13" s="183">
        <f t="shared" si="76"/>
        <v>546.02443339300044</v>
      </c>
      <c r="J13" s="183">
        <f t="shared" si="77"/>
        <v>1454.2377406466189</v>
      </c>
      <c r="K13" s="183">
        <f t="shared" si="80"/>
        <v>-80.862562761716219</v>
      </c>
      <c r="L13" s="183">
        <f t="shared" si="81"/>
        <v>661.91556580028225</v>
      </c>
      <c r="M13" s="183">
        <f>+SUM(BB13:BD13)</f>
        <v>31.246491609999993</v>
      </c>
      <c r="N13" s="183">
        <f>+SUM(BE13:BG13)</f>
        <v>357.46962410000003</v>
      </c>
      <c r="O13" s="183">
        <f>+SUM(BH13:BJ13)</f>
        <v>410.28696346000004</v>
      </c>
      <c r="P13" s="183">
        <f>+SUM(BK13:BM13)</f>
        <v>605.39050622999991</v>
      </c>
      <c r="Q13" s="183">
        <f>+SUM(BN13:BP13)</f>
        <v>444.47001008000007</v>
      </c>
      <c r="R13" s="183">
        <f>+SUM(BQ13:BS13)</f>
        <v>437.37886667999999</v>
      </c>
      <c r="S13" s="183">
        <f>+SUM(BT13:BV13)</f>
        <v>297.77404467999997</v>
      </c>
      <c r="T13" s="183">
        <f>+SUM(BW13:BY13)</f>
        <v>125.05885568000002</v>
      </c>
      <c r="U13" s="183">
        <f>+SUM(BZ13:CB13)</f>
        <v>360.24102243000004</v>
      </c>
      <c r="V13" s="183">
        <f>+SUM(CC13:CE13)</f>
        <v>68.756858269999995</v>
      </c>
      <c r="W13" s="183">
        <f>+SUM(CF13:CH13)</f>
        <v>-35.445</v>
      </c>
      <c r="X13" s="183">
        <f>+SUM(CI13:CK13)</f>
        <v>-25.350000000000023</v>
      </c>
      <c r="Y13" s="183">
        <f>+SUM(CL13:CN13)</f>
        <v>104.45874999999999</v>
      </c>
      <c r="Z13" s="183">
        <f>+SUM(CO13:CQ13)</f>
        <v>-15.463308439999992</v>
      </c>
      <c r="AA13" s="183">
        <f>+SUM(CR13:CT13)</f>
        <v>-67.902417220000004</v>
      </c>
      <c r="AB13" s="183">
        <f>+SUM(CU13:CW13)</f>
        <v>-136.71196111</v>
      </c>
      <c r="AC13" s="183">
        <f>+SUM(CX13:CZ13)</f>
        <v>191.81826211000001</v>
      </c>
      <c r="AD13" s="183">
        <f>+SUM(DA13:DC13)</f>
        <v>-175.81903344999995</v>
      </c>
      <c r="AE13" s="183">
        <f>+SUM(DD13:DF13)</f>
        <v>68.515833330000007</v>
      </c>
      <c r="AF13" s="183">
        <f>+SUM(DG13:DI13)</f>
        <v>-163.43760771000001</v>
      </c>
      <c r="AG13" s="183">
        <f>+SUM(DJ13:DL13)</f>
        <v>-1.2123688500000001</v>
      </c>
      <c r="AH13" s="183">
        <f>+SUM(DM13:DO13)</f>
        <v>-279.94153344999995</v>
      </c>
      <c r="AI13" s="183">
        <f>+SUM(DP13:DR13)</f>
        <v>-50</v>
      </c>
      <c r="AJ13" s="183">
        <f>+SUM(DS13:DU13)</f>
        <v>-4.1710194500000002</v>
      </c>
      <c r="AK13" s="183">
        <f>+SUM(DV13:DX13)</f>
        <v>248.78763115000001</v>
      </c>
      <c r="AL13" s="183">
        <f>+SUM(DY13:EA13)</f>
        <v>-279.94153344999995</v>
      </c>
      <c r="AM13" s="183">
        <f>+SUM(EB13:ED13)</f>
        <v>258.92546458000004</v>
      </c>
      <c r="AN13" s="183">
        <f>+SUM(EE13:EG13)</f>
        <v>318.25287111300037</v>
      </c>
      <c r="AO13" s="183">
        <f>+SUM(EH13:EJ13)</f>
        <v>496.33119370000003</v>
      </c>
      <c r="AP13" s="183">
        <f>+SUM(EK13:EM13)</f>
        <v>9.3276999130524896</v>
      </c>
      <c r="AQ13" s="183">
        <f>+SUM(EN13:EP13)</f>
        <v>60.359405037367985</v>
      </c>
      <c r="AR13" s="183">
        <f>+SUM(EQ13:ES13)</f>
        <v>888.21944199619838</v>
      </c>
      <c r="AS13" s="183">
        <f t="shared" si="61"/>
        <v>-250.36324960000002</v>
      </c>
      <c r="AT13" s="183">
        <f t="shared" si="62"/>
        <v>41.700721469813857</v>
      </c>
      <c r="AU13" s="183">
        <f t="shared" si="63"/>
        <v>49.733331448470025</v>
      </c>
      <c r="AV13" s="183">
        <f t="shared" si="64"/>
        <v>78.066633919999902</v>
      </c>
      <c r="AW13" s="183">
        <f t="shared" si="82"/>
        <v>-46.719896142379298</v>
      </c>
      <c r="AX13" s="183">
        <f t="shared" si="83"/>
        <v>102.88015470871733</v>
      </c>
      <c r="AY13" s="183">
        <f t="shared" si="84"/>
        <v>488.06834113394433</v>
      </c>
      <c r="AZ13" s="183">
        <f t="shared" si="85"/>
        <v>117.68696609999981</v>
      </c>
      <c r="BA13" s="183">
        <f t="shared" si="85"/>
        <v>472.25583742799984</v>
      </c>
      <c r="BB13" s="184">
        <v>98.091767129999994</v>
      </c>
      <c r="BC13" s="184">
        <v>-133.42263778</v>
      </c>
      <c r="BD13" s="184">
        <v>66.577362260000001</v>
      </c>
      <c r="BE13" s="184">
        <v>96.318499579999994</v>
      </c>
      <c r="BF13" s="184">
        <v>176.57736226</v>
      </c>
      <c r="BG13" s="184">
        <v>84.573762259999995</v>
      </c>
      <c r="BH13" s="184">
        <v>109.18704125999999</v>
      </c>
      <c r="BI13" s="184">
        <v>194.07586226000001</v>
      </c>
      <c r="BJ13" s="184">
        <v>107.02405994</v>
      </c>
      <c r="BK13" s="184">
        <v>341.57236225999998</v>
      </c>
      <c r="BL13" s="184">
        <v>91.572362260000006</v>
      </c>
      <c r="BM13" s="184">
        <v>172.24578170999999</v>
      </c>
      <c r="BN13" s="184">
        <v>116.84139792000001</v>
      </c>
      <c r="BO13" s="184">
        <v>83.401643750000005</v>
      </c>
      <c r="BP13" s="184">
        <v>244.22696841000001</v>
      </c>
      <c r="BQ13" s="184">
        <v>111.22665429999999</v>
      </c>
      <c r="BR13" s="184">
        <v>183.24585377</v>
      </c>
      <c r="BS13" s="184">
        <v>142.90635860999998</v>
      </c>
      <c r="BT13" s="184">
        <v>94.778444680000007</v>
      </c>
      <c r="BU13" s="184">
        <v>83</v>
      </c>
      <c r="BV13" s="184">
        <v>119.9956</v>
      </c>
      <c r="BW13" s="184">
        <v>-4.9375</v>
      </c>
      <c r="BX13" s="184">
        <v>78.581498409999995</v>
      </c>
      <c r="BY13" s="184">
        <v>51.414857270000027</v>
      </c>
      <c r="BZ13" s="184">
        <v>143.25016148</v>
      </c>
      <c r="CA13" s="184">
        <v>-3.0221666699999998</v>
      </c>
      <c r="CB13" s="184">
        <v>220.01302762</v>
      </c>
      <c r="CC13" s="184">
        <v>60.501313189999998</v>
      </c>
      <c r="CD13" s="184">
        <v>0</v>
      </c>
      <c r="CE13" s="184">
        <v>8.2555450799999974</v>
      </c>
      <c r="CF13" s="184">
        <v>-4.9375</v>
      </c>
      <c r="CG13" s="184">
        <v>-30.094999999999999</v>
      </c>
      <c r="CH13" s="184">
        <v>-0.41249999999999998</v>
      </c>
      <c r="CI13" s="184">
        <v>-4.9375</v>
      </c>
      <c r="CJ13" s="184">
        <v>-20</v>
      </c>
      <c r="CK13" s="184">
        <v>-0.41250000000002274</v>
      </c>
      <c r="CL13" s="184">
        <v>-4.9375</v>
      </c>
      <c r="CM13" s="184">
        <v>0</v>
      </c>
      <c r="CN13" s="184">
        <v>109.39624999999999</v>
      </c>
      <c r="CO13" s="184">
        <v>-45.004166659999996</v>
      </c>
      <c r="CP13" s="184">
        <v>338</v>
      </c>
      <c r="CQ13" s="184">
        <v>-308.45914177999998</v>
      </c>
      <c r="CR13" s="184">
        <v>34.995833329999996</v>
      </c>
      <c r="CS13" s="184">
        <v>-51.258677360000007</v>
      </c>
      <c r="CT13" s="184">
        <v>-51.639573189999993</v>
      </c>
      <c r="CU13" s="184">
        <v>-49.97999999999999</v>
      </c>
      <c r="CV13" s="184">
        <v>-50.488891670000001</v>
      </c>
      <c r="CW13" s="184">
        <v>-36.243069439999999</v>
      </c>
      <c r="CX13" s="184">
        <v>0</v>
      </c>
      <c r="CY13" s="184">
        <v>0</v>
      </c>
      <c r="CZ13" s="184">
        <v>191.81826211000001</v>
      </c>
      <c r="DA13" s="184">
        <v>0</v>
      </c>
      <c r="DB13" s="184">
        <v>-175.81903344999995</v>
      </c>
      <c r="DC13" s="184">
        <v>0</v>
      </c>
      <c r="DD13" s="184">
        <v>0.192222220000005</v>
      </c>
      <c r="DE13" s="184">
        <v>29.461111110000004</v>
      </c>
      <c r="DF13" s="184">
        <v>38.862499999999997</v>
      </c>
      <c r="DG13" s="184">
        <v>0</v>
      </c>
      <c r="DH13" s="184">
        <v>-28.437607710000002</v>
      </c>
      <c r="DI13" s="184">
        <v>-135</v>
      </c>
      <c r="DJ13" s="184">
        <v>0</v>
      </c>
      <c r="DK13" s="184">
        <v>0</v>
      </c>
      <c r="DL13" s="184">
        <v>-1.2123688500000001</v>
      </c>
      <c r="DM13" s="184">
        <v>0</v>
      </c>
      <c r="DN13" s="184">
        <v>-279.94153344999995</v>
      </c>
      <c r="DO13" s="184">
        <v>0</v>
      </c>
      <c r="DP13" s="184">
        <v>0</v>
      </c>
      <c r="DQ13" s="184">
        <v>-50</v>
      </c>
      <c r="DR13" s="184">
        <v>0</v>
      </c>
      <c r="DS13" s="184">
        <v>0</v>
      </c>
      <c r="DT13" s="184">
        <v>0</v>
      </c>
      <c r="DU13" s="184">
        <v>-4.1710194500000002</v>
      </c>
      <c r="DV13" s="184">
        <v>0</v>
      </c>
      <c r="DW13" s="184">
        <v>0</v>
      </c>
      <c r="DX13" s="184">
        <v>248.78763115000001</v>
      </c>
      <c r="DY13" s="184">
        <v>0</v>
      </c>
      <c r="DZ13" s="184">
        <v>-279.94153344999995</v>
      </c>
      <c r="EA13" s="184">
        <v>0</v>
      </c>
      <c r="EB13" s="184">
        <v>-83</v>
      </c>
      <c r="EC13" s="184">
        <v>153.94668515000004</v>
      </c>
      <c r="ED13" s="184">
        <v>187.97877943000003</v>
      </c>
      <c r="EE13" s="184">
        <v>72.816157770000046</v>
      </c>
      <c r="EF13" s="184">
        <v>133.87208137000027</v>
      </c>
      <c r="EG13" s="184">
        <v>111.56463197300003</v>
      </c>
      <c r="EH13" s="184">
        <v>350.97252105000001</v>
      </c>
      <c r="EI13" s="184">
        <v>193.57741520000002</v>
      </c>
      <c r="EJ13" s="184">
        <v>-48.218742549999966</v>
      </c>
      <c r="EK13" s="184">
        <v>14.048672550000012</v>
      </c>
      <c r="EL13" s="184">
        <v>-7.7681699369475155</v>
      </c>
      <c r="EM13" s="184">
        <v>3.0471972999999934</v>
      </c>
      <c r="EN13" s="184">
        <v>161.80122633081874</v>
      </c>
      <c r="EO13" s="184">
        <v>-54.293098859999972</v>
      </c>
      <c r="EP13" s="184">
        <v>-47.148722433450779</v>
      </c>
      <c r="EQ13" s="184">
        <v>246.43072130088876</v>
      </c>
      <c r="ER13" s="184">
        <v>318.38597862312292</v>
      </c>
      <c r="ES13" s="184">
        <v>323.4027420721867</v>
      </c>
      <c r="ET13" s="184">
        <v>-14.990051930000005</v>
      </c>
      <c r="EU13" s="184">
        <v>-66.064459760000005</v>
      </c>
      <c r="EV13" s="184">
        <v>-169.30873791000002</v>
      </c>
      <c r="EW13" s="184">
        <v>179.23348419336696</v>
      </c>
      <c r="EX13" s="184">
        <v>-103.30784377159966</v>
      </c>
      <c r="EY13" s="184">
        <v>-34.224918951953441</v>
      </c>
      <c r="EZ13" s="184">
        <v>146.73930934846999</v>
      </c>
      <c r="FA13" s="184">
        <v>11.194439600000024</v>
      </c>
      <c r="FB13" s="184">
        <v>-108.20041749999997</v>
      </c>
      <c r="FC13" s="184">
        <v>-285.33009354000006</v>
      </c>
      <c r="FD13" s="184">
        <v>-76.537907069999989</v>
      </c>
      <c r="FE13" s="184">
        <v>439.93463452999998</v>
      </c>
      <c r="FF13" s="184">
        <v>-27.859489000000011</v>
      </c>
      <c r="FG13" s="184">
        <v>-38.45249007237922</v>
      </c>
      <c r="FH13" s="184">
        <v>19.592082929999933</v>
      </c>
      <c r="FI13" s="184">
        <v>-68.276460239999977</v>
      </c>
      <c r="FJ13" s="184">
        <v>202.19699161871731</v>
      </c>
      <c r="FK13" s="184">
        <v>-31.040376670000001</v>
      </c>
      <c r="FL13" s="184">
        <v>-65.761405549999978</v>
      </c>
      <c r="FM13" s="184">
        <v>85.436633603944401</v>
      </c>
      <c r="FN13" s="184">
        <v>468.39311307999992</v>
      </c>
      <c r="FO13" s="184">
        <v>-325.56856554000007</v>
      </c>
      <c r="FP13" s="184">
        <v>502.38558582999991</v>
      </c>
      <c r="FQ13" s="184">
        <v>-59.130054190000038</v>
      </c>
      <c r="FR13" s="184">
        <v>29.000305787999991</v>
      </c>
      <c r="FS13" s="184">
        <v>127.34238965999997</v>
      </c>
      <c r="FT13" s="184">
        <v>308.95572169235078</v>
      </c>
      <c r="FU13" s="184">
        <v>150.36272197200003</v>
      </c>
      <c r="FV13" s="184">
        <v>137.45398276199998</v>
      </c>
    </row>
    <row r="14" spans="1:178" s="161" customFormat="1">
      <c r="A14" s="185">
        <v>13</v>
      </c>
      <c r="B14" s="185" t="s">
        <v>80</v>
      </c>
      <c r="C14" s="179">
        <f t="shared" si="70"/>
        <v>1895.2228738759968</v>
      </c>
      <c r="D14" s="179">
        <f t="shared" si="71"/>
        <v>1431.8305951540024</v>
      </c>
      <c r="E14" s="179">
        <f t="shared" si="72"/>
        <v>1377.1381921600005</v>
      </c>
      <c r="F14" s="179">
        <f t="shared" si="73"/>
        <v>664.77320854000027</v>
      </c>
      <c r="G14" s="179">
        <f t="shared" si="74"/>
        <v>852.83097105000161</v>
      </c>
      <c r="H14" s="179">
        <f t="shared" si="75"/>
        <v>503.91422824999768</v>
      </c>
      <c r="I14" s="179">
        <f t="shared" si="76"/>
        <v>525.70683912000072</v>
      </c>
      <c r="J14" s="179">
        <f t="shared" si="77"/>
        <v>-53.471521660001883</v>
      </c>
      <c r="K14" s="179">
        <f t="shared" si="1"/>
        <v>-60.435121189997773</v>
      </c>
      <c r="L14" s="179">
        <f t="shared" si="9"/>
        <v>487.70679164999973</v>
      </c>
      <c r="M14" s="179">
        <f t="shared" si="29"/>
        <v>921.61340149999978</v>
      </c>
      <c r="N14" s="179">
        <f t="shared" si="30"/>
        <v>316.55609732999983</v>
      </c>
      <c r="O14" s="179">
        <f t="shared" si="31"/>
        <v>362.94829642999866</v>
      </c>
      <c r="P14" s="179">
        <f t="shared" si="32"/>
        <v>294.10507861599854</v>
      </c>
      <c r="Q14" s="179">
        <f t="shared" si="33"/>
        <v>315.92539473999932</v>
      </c>
      <c r="R14" s="179">
        <f t="shared" si="34"/>
        <v>294.69737105999957</v>
      </c>
      <c r="S14" s="179">
        <f t="shared" si="35"/>
        <v>463.92544087999886</v>
      </c>
      <c r="T14" s="179">
        <f t="shared" si="36"/>
        <v>357.28238847400462</v>
      </c>
      <c r="U14" s="179">
        <f t="shared" si="37"/>
        <v>316.77337092000016</v>
      </c>
      <c r="V14" s="179">
        <f t="shared" si="38"/>
        <v>346.56589702000019</v>
      </c>
      <c r="W14" s="179">
        <f t="shared" si="39"/>
        <v>377.51563426999928</v>
      </c>
      <c r="X14" s="179">
        <f t="shared" si="40"/>
        <v>336.28328995000084</v>
      </c>
      <c r="Y14" s="179">
        <f t="shared" si="41"/>
        <v>237.42047495000043</v>
      </c>
      <c r="Z14" s="179">
        <f t="shared" si="42"/>
        <v>90.616855959999157</v>
      </c>
      <c r="AA14" s="179">
        <f t="shared" si="43"/>
        <v>186.96724983000058</v>
      </c>
      <c r="AB14" s="179">
        <f t="shared" si="44"/>
        <v>149.7686278000001</v>
      </c>
      <c r="AC14" s="179">
        <f t="shared" si="45"/>
        <v>203.06895068999984</v>
      </c>
      <c r="AD14" s="179">
        <f t="shared" si="46"/>
        <v>238.78662511999937</v>
      </c>
      <c r="AE14" s="179">
        <f t="shared" si="47"/>
        <v>254.49155302000145</v>
      </c>
      <c r="AF14" s="179">
        <f t="shared" si="48"/>
        <v>156.48384222000095</v>
      </c>
      <c r="AG14" s="179">
        <f t="shared" si="49"/>
        <v>129.97000601999753</v>
      </c>
      <c r="AH14" s="179">
        <f t="shared" si="50"/>
        <v>180.89407587000096</v>
      </c>
      <c r="AI14" s="179">
        <f t="shared" si="51"/>
        <v>204.15560021999954</v>
      </c>
      <c r="AJ14" s="179">
        <f t="shared" si="52"/>
        <v>-11.105453860000395</v>
      </c>
      <c r="AK14" s="179">
        <f t="shared" si="53"/>
        <v>92.319213139999192</v>
      </c>
      <c r="AL14" s="179">
        <f t="shared" si="54"/>
        <v>214.73365580000245</v>
      </c>
      <c r="AM14" s="179">
        <f t="shared" si="55"/>
        <v>187.69204007999724</v>
      </c>
      <c r="AN14" s="179">
        <f t="shared" si="56"/>
        <v>30.96193010000178</v>
      </c>
      <c r="AO14" s="179">
        <f t="shared" si="57"/>
        <v>113.60333226999865</v>
      </c>
      <c r="AP14" s="179">
        <f t="shared" si="58"/>
        <v>-83.428532179998001</v>
      </c>
      <c r="AQ14" s="179">
        <f t="shared" si="59"/>
        <v>96.081357089999074</v>
      </c>
      <c r="AR14" s="179">
        <f t="shared" si="60"/>
        <v>-179.7276788400016</v>
      </c>
      <c r="AS14" s="179">
        <f t="shared" si="61"/>
        <v>-95.07759151999926</v>
      </c>
      <c r="AT14" s="179">
        <f t="shared" si="62"/>
        <v>97.700556310002867</v>
      </c>
      <c r="AU14" s="179">
        <f t="shared" si="63"/>
        <v>27.456989339998472</v>
      </c>
      <c r="AV14" s="179">
        <f t="shared" si="64"/>
        <v>-90.515075319999852</v>
      </c>
      <c r="AW14" s="179">
        <f t="shared" si="12"/>
        <v>242.65316465999967</v>
      </c>
      <c r="AX14" s="179">
        <f t="shared" si="13"/>
        <v>252.04029056000036</v>
      </c>
      <c r="AY14" s="179">
        <f t="shared" si="14"/>
        <v>157.68055807999917</v>
      </c>
      <c r="AZ14" s="179">
        <f t="shared" si="15"/>
        <v>-164.66722164999948</v>
      </c>
      <c r="BA14" s="179">
        <f t="shared" si="15"/>
        <v>-179.3517095600003</v>
      </c>
      <c r="BB14" s="180">
        <v>111.32016081999973</v>
      </c>
      <c r="BC14" s="180">
        <v>92.779759820000436</v>
      </c>
      <c r="BD14" s="180">
        <v>717.51348085999962</v>
      </c>
      <c r="BE14" s="180">
        <v>104.8277568200001</v>
      </c>
      <c r="BF14" s="180">
        <v>104.18694761999996</v>
      </c>
      <c r="BG14" s="180">
        <v>107.54139288999977</v>
      </c>
      <c r="BH14" s="180">
        <v>111.79811867999979</v>
      </c>
      <c r="BI14" s="180">
        <v>127.79613431999951</v>
      </c>
      <c r="BJ14" s="180">
        <v>123.35404342999936</v>
      </c>
      <c r="BK14" s="180">
        <v>114.87539266000022</v>
      </c>
      <c r="BL14" s="180">
        <v>127.35187197000141</v>
      </c>
      <c r="BM14" s="180">
        <v>51.877813985996909</v>
      </c>
      <c r="BN14" s="180">
        <v>136.13572512000064</v>
      </c>
      <c r="BO14" s="180">
        <v>67.958284849999472</v>
      </c>
      <c r="BP14" s="180">
        <v>111.8313847699992</v>
      </c>
      <c r="BQ14" s="180">
        <v>87.62134340400371</v>
      </c>
      <c r="BR14" s="180">
        <v>99.024925860000621</v>
      </c>
      <c r="BS14" s="180">
        <v>108.05110179599524</v>
      </c>
      <c r="BT14" s="180">
        <v>165.61096565999924</v>
      </c>
      <c r="BU14" s="180">
        <v>141.57581192000271</v>
      </c>
      <c r="BV14" s="180">
        <v>156.73866329999692</v>
      </c>
      <c r="BW14" s="180">
        <v>134.65914576999785</v>
      </c>
      <c r="BX14" s="180">
        <v>122.40633827000329</v>
      </c>
      <c r="BY14" s="180">
        <v>100.21690443400348</v>
      </c>
      <c r="BZ14" s="180">
        <v>106.8031767600005</v>
      </c>
      <c r="CA14" s="180">
        <v>77.688977890005845</v>
      </c>
      <c r="CB14" s="180">
        <v>132.28121626999382</v>
      </c>
      <c r="CC14" s="180">
        <v>109.82978745000037</v>
      </c>
      <c r="CD14" s="180">
        <v>103.08027514000059</v>
      </c>
      <c r="CE14" s="180">
        <v>133.65583442999923</v>
      </c>
      <c r="CF14" s="180">
        <v>146.18717954000022</v>
      </c>
      <c r="CG14" s="180">
        <v>110.64855456000078</v>
      </c>
      <c r="CH14" s="180">
        <v>120.67990016999829</v>
      </c>
      <c r="CI14" s="180">
        <v>124.33566390000124</v>
      </c>
      <c r="CJ14" s="180">
        <v>101.53942009999992</v>
      </c>
      <c r="CK14" s="180">
        <v>110.40820594999968</v>
      </c>
      <c r="CL14" s="180">
        <v>87.126784320001207</v>
      </c>
      <c r="CM14" s="180">
        <v>95.76088344999971</v>
      </c>
      <c r="CN14" s="180">
        <v>54.532807179999509</v>
      </c>
      <c r="CO14" s="180">
        <v>17.265761689999636</v>
      </c>
      <c r="CP14" s="180">
        <v>59.264760259995455</v>
      </c>
      <c r="CQ14" s="180">
        <v>14.086334010004066</v>
      </c>
      <c r="CR14" s="180">
        <v>74.557371419998162</v>
      </c>
      <c r="CS14" s="180">
        <v>48.914831540001614</v>
      </c>
      <c r="CT14" s="180">
        <v>63.495046870000806</v>
      </c>
      <c r="CU14" s="180">
        <v>46.062238470000011</v>
      </c>
      <c r="CV14" s="180">
        <v>52.506827879999037</v>
      </c>
      <c r="CW14" s="180">
        <v>51.199561450001056</v>
      </c>
      <c r="CX14" s="180">
        <v>42.145489209999141</v>
      </c>
      <c r="CY14" s="180">
        <v>47.993147940000199</v>
      </c>
      <c r="CZ14" s="180">
        <v>112.9303135400005</v>
      </c>
      <c r="DA14" s="180">
        <v>58.56921992000207</v>
      </c>
      <c r="DB14" s="180">
        <v>79.449674339997728</v>
      </c>
      <c r="DC14" s="180">
        <v>100.76773085999957</v>
      </c>
      <c r="DD14" s="180">
        <v>73.50427696999941</v>
      </c>
      <c r="DE14" s="180">
        <v>87.658579800001462</v>
      </c>
      <c r="DF14" s="180">
        <v>93.328696250000576</v>
      </c>
      <c r="DG14" s="180">
        <v>83.229934930001036</v>
      </c>
      <c r="DH14" s="180">
        <v>62.504493849999562</v>
      </c>
      <c r="DI14" s="180">
        <v>10.749413440000353</v>
      </c>
      <c r="DJ14" s="180">
        <v>52.848597589998462</v>
      </c>
      <c r="DK14" s="180">
        <v>29.679493120000188</v>
      </c>
      <c r="DL14" s="180">
        <v>47.441915309998876</v>
      </c>
      <c r="DM14" s="180">
        <v>60.586316500000976</v>
      </c>
      <c r="DN14" s="180">
        <v>65.2765379199991</v>
      </c>
      <c r="DO14" s="180">
        <v>55.031221450000885</v>
      </c>
      <c r="DP14" s="180">
        <v>64.691063149999536</v>
      </c>
      <c r="DQ14" s="180">
        <v>72.206170659999771</v>
      </c>
      <c r="DR14" s="180">
        <v>67.258366410000235</v>
      </c>
      <c r="DS14" s="180">
        <v>78.325490720000744</v>
      </c>
      <c r="DT14" s="180">
        <v>-73.829388290001859</v>
      </c>
      <c r="DU14" s="180">
        <v>-15.60155628999928</v>
      </c>
      <c r="DV14" s="180">
        <v>31.475954280000224</v>
      </c>
      <c r="DW14" s="180">
        <v>40.593755620000593</v>
      </c>
      <c r="DX14" s="180">
        <v>20.249503239998376</v>
      </c>
      <c r="DY14" s="180">
        <v>41.534735580002234</v>
      </c>
      <c r="DZ14" s="180">
        <v>86.076827589999084</v>
      </c>
      <c r="EA14" s="180">
        <v>87.122092630001134</v>
      </c>
      <c r="EB14" s="180">
        <v>87.965395959998204</v>
      </c>
      <c r="EC14" s="180">
        <v>39.602986390000297</v>
      </c>
      <c r="ED14" s="180">
        <v>60.12365772999874</v>
      </c>
      <c r="EE14" s="180">
        <v>87.762496260002081</v>
      </c>
      <c r="EF14" s="180">
        <v>76.103034429999752</v>
      </c>
      <c r="EG14" s="180">
        <v>-132.90360059000005</v>
      </c>
      <c r="EH14" s="180">
        <v>59.937289710000186</v>
      </c>
      <c r="EI14" s="180">
        <v>46.39596678000089</v>
      </c>
      <c r="EJ14" s="180">
        <v>7.270075779997569</v>
      </c>
      <c r="EK14" s="180">
        <v>-108.53016910999941</v>
      </c>
      <c r="EL14" s="180">
        <v>-45.741998799998328</v>
      </c>
      <c r="EM14" s="180">
        <v>70.843635729999733</v>
      </c>
      <c r="EN14" s="180">
        <v>62.686555030000818</v>
      </c>
      <c r="EO14" s="180">
        <v>-3.8612692400020023</v>
      </c>
      <c r="EP14" s="180">
        <v>37.256071300000258</v>
      </c>
      <c r="EQ14" s="180">
        <v>14.689735870000732</v>
      </c>
      <c r="ER14" s="180">
        <v>-162.90344588000181</v>
      </c>
      <c r="ES14" s="180">
        <v>-31.513968830000522</v>
      </c>
      <c r="ET14" s="180">
        <v>-18.131823649997386</v>
      </c>
      <c r="EU14" s="180">
        <v>-108.73462902000028</v>
      </c>
      <c r="EV14" s="180">
        <v>31.788861149998411</v>
      </c>
      <c r="EW14" s="180">
        <v>11.163106920001155</v>
      </c>
      <c r="EX14" s="180">
        <v>30.857810679999602</v>
      </c>
      <c r="EY14" s="180">
        <v>55.679638710002109</v>
      </c>
      <c r="EZ14" s="180">
        <v>49.999332439996579</v>
      </c>
      <c r="FA14" s="180">
        <v>-70.307049979999647</v>
      </c>
      <c r="FB14" s="180">
        <v>47.76470688000154</v>
      </c>
      <c r="FC14" s="180">
        <v>15.701550749998205</v>
      </c>
      <c r="FD14" s="180">
        <v>-88.495319859998091</v>
      </c>
      <c r="FE14" s="180">
        <v>-17.721306209999966</v>
      </c>
      <c r="FF14" s="180">
        <v>21.07417162999991</v>
      </c>
      <c r="FG14" s="180">
        <v>129.23668045999875</v>
      </c>
      <c r="FH14" s="180">
        <v>92.342312570001013</v>
      </c>
      <c r="FI14" s="180">
        <v>73.995095830001446</v>
      </c>
      <c r="FJ14" s="180">
        <v>94.936104920001526</v>
      </c>
      <c r="FK14" s="180">
        <v>83.109089809997386</v>
      </c>
      <c r="FL14" s="180">
        <v>62.989142739999807</v>
      </c>
      <c r="FM14" s="180">
        <v>54.037520579999182</v>
      </c>
      <c r="FN14" s="180">
        <v>40.653894760000185</v>
      </c>
      <c r="FO14" s="180">
        <v>47.883766100001594</v>
      </c>
      <c r="FP14" s="180">
        <v>-201.95289746000009</v>
      </c>
      <c r="FQ14" s="180">
        <v>-10.598090290000982</v>
      </c>
      <c r="FR14" s="180">
        <v>33.199278190000769</v>
      </c>
      <c r="FS14" s="180">
        <v>26.193347759997778</v>
      </c>
      <c r="FT14" s="180">
        <v>42.72154368000156</v>
      </c>
      <c r="FU14" s="180">
        <v>4.0340233399983845</v>
      </c>
      <c r="FV14" s="180">
        <v>86.099310400002651</v>
      </c>
    </row>
    <row r="15" spans="1:178" s="161" customFormat="1">
      <c r="A15" s="185">
        <v>14</v>
      </c>
      <c r="B15" s="185" t="s">
        <v>81</v>
      </c>
      <c r="C15" s="179">
        <f t="shared" si="70"/>
        <v>153.23097775000002</v>
      </c>
      <c r="D15" s="179">
        <f t="shared" si="71"/>
        <v>3.5748261199999547</v>
      </c>
      <c r="E15" s="179">
        <f t="shared" si="72"/>
        <v>-8.270338009999989</v>
      </c>
      <c r="F15" s="179">
        <f t="shared" si="73"/>
        <v>-60.024963869999965</v>
      </c>
      <c r="G15" s="179">
        <f t="shared" si="74"/>
        <v>26.575681379999992</v>
      </c>
      <c r="H15" s="179">
        <f t="shared" si="75"/>
        <v>39.318352160000018</v>
      </c>
      <c r="I15" s="179">
        <f t="shared" si="76"/>
        <v>6.8816445402683826</v>
      </c>
      <c r="J15" s="179">
        <f t="shared" si="77"/>
        <v>8.4662923265170775</v>
      </c>
      <c r="K15" s="179">
        <f t="shared" si="1"/>
        <v>-20.028136626785454</v>
      </c>
      <c r="L15" s="179">
        <f t="shared" si="9"/>
        <v>29.465318459999992</v>
      </c>
      <c r="M15" s="179">
        <f t="shared" si="29"/>
        <v>-0.3469595400000145</v>
      </c>
      <c r="N15" s="179">
        <f t="shared" si="30"/>
        <v>7.3702970000000079</v>
      </c>
      <c r="O15" s="179">
        <f t="shared" si="31"/>
        <v>5.9349969999999956</v>
      </c>
      <c r="P15" s="179">
        <f t="shared" si="32"/>
        <v>140.27264329000002</v>
      </c>
      <c r="Q15" s="179">
        <f t="shared" si="33"/>
        <v>-7.6947812399999975</v>
      </c>
      <c r="R15" s="179">
        <f t="shared" si="34"/>
        <v>4.2215702400000055</v>
      </c>
      <c r="S15" s="179">
        <f t="shared" si="35"/>
        <v>6.1201307800000109</v>
      </c>
      <c r="T15" s="179">
        <f t="shared" si="36"/>
        <v>0.92790633999993588</v>
      </c>
      <c r="U15" s="179">
        <f t="shared" si="37"/>
        <v>39.755036760000053</v>
      </c>
      <c r="V15" s="179">
        <f t="shared" si="38"/>
        <v>-68.434898220000008</v>
      </c>
      <c r="W15" s="179">
        <f t="shared" si="39"/>
        <v>7.7912358700000084</v>
      </c>
      <c r="X15" s="179">
        <f t="shared" si="40"/>
        <v>12.618287579999958</v>
      </c>
      <c r="Y15" s="179">
        <f t="shared" si="41"/>
        <v>-16.568883319999969</v>
      </c>
      <c r="Z15" s="179">
        <f t="shared" si="42"/>
        <v>-43.980290539999999</v>
      </c>
      <c r="AA15" s="179">
        <f t="shared" si="43"/>
        <v>2.299232719999992</v>
      </c>
      <c r="AB15" s="179">
        <f t="shared" si="44"/>
        <v>-1.7750227299999892</v>
      </c>
      <c r="AC15" s="179">
        <f t="shared" si="45"/>
        <v>17.713733119999972</v>
      </c>
      <c r="AD15" s="179">
        <f t="shared" si="46"/>
        <v>-0.32975113999998484</v>
      </c>
      <c r="AE15" s="179">
        <f t="shared" si="47"/>
        <v>2.7011101900000085</v>
      </c>
      <c r="AF15" s="179">
        <f t="shared" si="48"/>
        <v>6.490589209999996</v>
      </c>
      <c r="AG15" s="179">
        <f t="shared" si="49"/>
        <v>14.133129050000008</v>
      </c>
      <c r="AH15" s="179">
        <f t="shared" si="50"/>
        <v>13.373988650000001</v>
      </c>
      <c r="AI15" s="179">
        <f t="shared" si="51"/>
        <v>14.01923296999999</v>
      </c>
      <c r="AJ15" s="179">
        <f t="shared" si="52"/>
        <v>-2.2079985099999817</v>
      </c>
      <c r="AK15" s="179">
        <f t="shared" si="53"/>
        <v>3.8901189100000124</v>
      </c>
      <c r="AL15" s="179">
        <f t="shared" si="54"/>
        <v>-7.0149818799999935</v>
      </c>
      <c r="AM15" s="179">
        <f t="shared" si="55"/>
        <v>8.4144988799999965</v>
      </c>
      <c r="AN15" s="179">
        <f t="shared" si="56"/>
        <v>1.5920086302683671</v>
      </c>
      <c r="AO15" s="179">
        <f t="shared" si="57"/>
        <v>-0.90543856026835101</v>
      </c>
      <c r="AP15" s="179">
        <f t="shared" si="58"/>
        <v>0.63654445999998188</v>
      </c>
      <c r="AQ15" s="179">
        <f t="shared" si="59"/>
        <v>-8.4310762817773366</v>
      </c>
      <c r="AR15" s="179">
        <f t="shared" si="60"/>
        <v>17.166262708562783</v>
      </c>
      <c r="AS15" s="179">
        <f t="shared" si="61"/>
        <v>-9.9854717011266985</v>
      </c>
      <c r="AT15" s="179">
        <f t="shared" si="62"/>
        <v>-1.0445334914079467</v>
      </c>
      <c r="AU15" s="179">
        <f t="shared" si="63"/>
        <v>-6.7324020968626428</v>
      </c>
      <c r="AV15" s="179">
        <f t="shared" si="64"/>
        <v>-2.2657293373881657</v>
      </c>
      <c r="AW15" s="179">
        <f t="shared" si="12"/>
        <v>39.711671146444871</v>
      </c>
      <c r="AX15" s="179">
        <f t="shared" si="13"/>
        <v>-17.49999272644493</v>
      </c>
      <c r="AY15" s="179">
        <f t="shared" si="14"/>
        <v>-4.8287263588667884</v>
      </c>
      <c r="AZ15" s="179">
        <f t="shared" si="15"/>
        <v>12.082366398866839</v>
      </c>
      <c r="BA15" s="179">
        <f t="shared" si="15"/>
        <v>10.85315426917208</v>
      </c>
      <c r="BB15" s="180">
        <v>0</v>
      </c>
      <c r="BC15" s="180">
        <v>5.2571340000000077E-2</v>
      </c>
      <c r="BD15" s="180">
        <v>-0.39953088000001458</v>
      </c>
      <c r="BE15" s="180">
        <v>9.999700000000189E-2</v>
      </c>
      <c r="BF15" s="180">
        <v>48.267466169999992</v>
      </c>
      <c r="BG15" s="180">
        <v>-40.997166169999986</v>
      </c>
      <c r="BH15" s="180">
        <v>0.1559999999999917</v>
      </c>
      <c r="BI15" s="180">
        <v>0</v>
      </c>
      <c r="BJ15" s="180">
        <v>5.7789970000000039</v>
      </c>
      <c r="BK15" s="180">
        <v>0</v>
      </c>
      <c r="BL15" s="180">
        <v>0</v>
      </c>
      <c r="BM15" s="180">
        <v>140.27264329000002</v>
      </c>
      <c r="BN15" s="180">
        <v>3.4578612199999839</v>
      </c>
      <c r="BO15" s="180">
        <v>11.960368529999982</v>
      </c>
      <c r="BP15" s="180">
        <v>-23.113010989999964</v>
      </c>
      <c r="BQ15" s="180">
        <v>2.1652501500000199</v>
      </c>
      <c r="BR15" s="180">
        <v>1.0789121599999589</v>
      </c>
      <c r="BS15" s="180">
        <v>0.97740793000002668</v>
      </c>
      <c r="BT15" s="180">
        <v>3.1349443299999962</v>
      </c>
      <c r="BU15" s="180">
        <v>2.0080723899999953</v>
      </c>
      <c r="BV15" s="180">
        <v>0.97711406000001944</v>
      </c>
      <c r="BW15" s="180">
        <v>3.2211430000018026E-2</v>
      </c>
      <c r="BX15" s="180">
        <v>0.60089746999994986</v>
      </c>
      <c r="BY15" s="180">
        <v>0.29479743999996799</v>
      </c>
      <c r="BZ15" s="180">
        <v>10.037315980000017</v>
      </c>
      <c r="CA15" s="180">
        <v>0.18261986000004526</v>
      </c>
      <c r="CB15" s="180">
        <v>29.535100919999991</v>
      </c>
      <c r="CC15" s="180">
        <v>-55.534484750000018</v>
      </c>
      <c r="CD15" s="180">
        <v>-7.1806162100000108</v>
      </c>
      <c r="CE15" s="180">
        <v>-5.7197972599999787</v>
      </c>
      <c r="CF15" s="180">
        <v>12.875108069999982</v>
      </c>
      <c r="CG15" s="180">
        <v>-8.4358208999999533</v>
      </c>
      <c r="CH15" s="180">
        <v>3.3519486999999799</v>
      </c>
      <c r="CI15" s="180">
        <v>12.553103379999982</v>
      </c>
      <c r="CJ15" s="180">
        <v>0.65696629000001394</v>
      </c>
      <c r="CK15" s="180">
        <v>-0.5917820900000379</v>
      </c>
      <c r="CL15" s="180">
        <v>-10.459654029999939</v>
      </c>
      <c r="CM15" s="180">
        <v>-1.0964078500000483</v>
      </c>
      <c r="CN15" s="180">
        <v>-5.012821439999982</v>
      </c>
      <c r="CO15" s="180">
        <v>-0.280899259999984</v>
      </c>
      <c r="CP15" s="180">
        <v>-35.651330800000011</v>
      </c>
      <c r="CQ15" s="180">
        <v>-8.0480604800000037</v>
      </c>
      <c r="CR15" s="180">
        <v>-5.4018445800000165</v>
      </c>
      <c r="CS15" s="180">
        <v>6.6812293000000125</v>
      </c>
      <c r="CT15" s="180">
        <v>1.0198479999999961</v>
      </c>
      <c r="CU15" s="180">
        <v>4.517224270000014</v>
      </c>
      <c r="CV15" s="180">
        <v>0.63907763999998224</v>
      </c>
      <c r="CW15" s="180">
        <v>-6.9313246399999855</v>
      </c>
      <c r="CX15" s="180">
        <v>21.007322179999989</v>
      </c>
      <c r="CY15" s="180">
        <v>-2.7725411999999778</v>
      </c>
      <c r="CZ15" s="180">
        <v>-0.52104786000003855</v>
      </c>
      <c r="DA15" s="180">
        <v>-13.493992959999957</v>
      </c>
      <c r="DB15" s="180">
        <v>-4.1737983499999984</v>
      </c>
      <c r="DC15" s="180">
        <v>17.338040169999971</v>
      </c>
      <c r="DD15" s="180">
        <v>-2.0231416999999681</v>
      </c>
      <c r="DE15" s="180">
        <v>3.0176793299999645</v>
      </c>
      <c r="DF15" s="180">
        <v>1.7065725600000121</v>
      </c>
      <c r="DG15" s="180">
        <v>3.7754845200000204</v>
      </c>
      <c r="DH15" s="180">
        <v>-0.71773711000003004</v>
      </c>
      <c r="DI15" s="180">
        <v>3.4328418000000056</v>
      </c>
      <c r="DJ15" s="180">
        <v>12.942174670000014</v>
      </c>
      <c r="DK15" s="180">
        <v>1.7703565799999978</v>
      </c>
      <c r="DL15" s="180">
        <v>-0.57940220000000409</v>
      </c>
      <c r="DM15" s="180">
        <v>-12.350939019999998</v>
      </c>
      <c r="DN15" s="180">
        <v>18.682994059999999</v>
      </c>
      <c r="DO15" s="180">
        <v>7.041933610000001</v>
      </c>
      <c r="DP15" s="180">
        <v>7.2491854099999671</v>
      </c>
      <c r="DQ15" s="180">
        <v>7.0109125800000243</v>
      </c>
      <c r="DR15" s="180">
        <v>-0.2408650200000011</v>
      </c>
      <c r="DS15" s="180">
        <v>-3.2312255499999765</v>
      </c>
      <c r="DT15" s="180">
        <v>0.30837023999998792</v>
      </c>
      <c r="DU15" s="180">
        <v>0.71485680000000684</v>
      </c>
      <c r="DV15" s="180">
        <v>7.2831433599999968</v>
      </c>
      <c r="DW15" s="180">
        <v>0.45768908999997393</v>
      </c>
      <c r="DX15" s="180">
        <v>-3.8507135399999584</v>
      </c>
      <c r="DY15" s="180">
        <v>-9.3766325700000266</v>
      </c>
      <c r="DZ15" s="180">
        <v>5.9777528882492561</v>
      </c>
      <c r="EA15" s="180">
        <v>-3.616102198249223</v>
      </c>
      <c r="EB15" s="180">
        <v>9.6008974799999578</v>
      </c>
      <c r="EC15" s="180">
        <v>-1.8630003717071872</v>
      </c>
      <c r="ED15" s="180">
        <v>0.67660177170722591</v>
      </c>
      <c r="EE15" s="180">
        <v>-0.93524587000001702</v>
      </c>
      <c r="EF15" s="180">
        <v>-3.6954889227472449</v>
      </c>
      <c r="EG15" s="180">
        <v>6.2227434230156291</v>
      </c>
      <c r="EH15" s="180">
        <v>1.3237972297316105</v>
      </c>
      <c r="EI15" s="180">
        <v>0.16860338999998703</v>
      </c>
      <c r="EJ15" s="180">
        <v>-2.3978391799999486</v>
      </c>
      <c r="EK15" s="180">
        <v>-8.3313703200000191</v>
      </c>
      <c r="EL15" s="180">
        <v>1.9110055499999703</v>
      </c>
      <c r="EM15" s="180">
        <v>7.0569092300000307</v>
      </c>
      <c r="EN15" s="180">
        <v>5.8026689999999803</v>
      </c>
      <c r="EO15" s="180">
        <v>-6.3717538700000205</v>
      </c>
      <c r="EP15" s="180">
        <v>-7.8619914117772964</v>
      </c>
      <c r="EQ15" s="180">
        <v>7.6308152817773021</v>
      </c>
      <c r="ER15" s="180">
        <v>9.4661560048478464</v>
      </c>
      <c r="ES15" s="180">
        <v>6.9291421937634823E-2</v>
      </c>
      <c r="ET15" s="180">
        <v>1.8679562939003063</v>
      </c>
      <c r="EU15" s="180">
        <v>-4.7362125300000457</v>
      </c>
      <c r="EV15" s="180">
        <v>-7.117215465026959</v>
      </c>
      <c r="EW15" s="180">
        <v>11.031431637042147</v>
      </c>
      <c r="EX15" s="180">
        <v>0</v>
      </c>
      <c r="EY15" s="180">
        <v>-12.075965128450093</v>
      </c>
      <c r="EZ15" s="180">
        <v>4.2485069998345466</v>
      </c>
      <c r="FA15" s="180">
        <v>-5.9147657980325334</v>
      </c>
      <c r="FB15" s="180">
        <v>-5.066143298664656</v>
      </c>
      <c r="FC15" s="180">
        <v>7.2529065015949641</v>
      </c>
      <c r="FD15" s="180">
        <v>-12.955724036716333</v>
      </c>
      <c r="FE15" s="180">
        <v>3.4370881977332033</v>
      </c>
      <c r="FF15" s="180">
        <v>5.9165391229080342</v>
      </c>
      <c r="FG15" s="180">
        <v>-1.3184713929080658</v>
      </c>
      <c r="FH15" s="180">
        <v>35.113603416444903</v>
      </c>
      <c r="FI15" s="180">
        <v>-15.987791252965962</v>
      </c>
      <c r="FJ15" s="180">
        <v>0.2971771865210826</v>
      </c>
      <c r="FK15" s="180">
        <v>-1.8093786600000499</v>
      </c>
      <c r="FL15" s="180">
        <v>0.10039052331097764</v>
      </c>
      <c r="FM15" s="180">
        <v>-2.2828986821778017</v>
      </c>
      <c r="FN15" s="180">
        <v>-2.6462181999999643</v>
      </c>
      <c r="FO15" s="180">
        <v>-0.75879955000004884</v>
      </c>
      <c r="FP15" s="180">
        <v>0.67340693414467978</v>
      </c>
      <c r="FQ15" s="180">
        <v>12.167759014722208</v>
      </c>
      <c r="FR15" s="180">
        <v>-1.9880116796948073</v>
      </c>
      <c r="FS15" s="180">
        <v>0.55674438471152143</v>
      </c>
      <c r="FT15" s="180">
        <v>-7.1556224199999292</v>
      </c>
      <c r="FU15" s="180">
        <v>22.637298714983217</v>
      </c>
      <c r="FV15" s="180">
        <v>-32.213806659999989</v>
      </c>
    </row>
    <row r="16" spans="1:178" s="161" customFormat="1">
      <c r="A16" s="185">
        <v>15</v>
      </c>
      <c r="B16" s="185" t="s">
        <v>82</v>
      </c>
      <c r="C16" s="179">
        <f t="shared" si="70"/>
        <v>498.97915249510959</v>
      </c>
      <c r="D16" s="179">
        <f t="shared" si="71"/>
        <v>-34.72688415236712</v>
      </c>
      <c r="E16" s="179">
        <f t="shared" si="72"/>
        <v>695.84243944535865</v>
      </c>
      <c r="F16" s="179">
        <f t="shared" si="73"/>
        <v>1448.9276804343147</v>
      </c>
      <c r="G16" s="179">
        <f t="shared" si="74"/>
        <v>1890.0884485342276</v>
      </c>
      <c r="H16" s="179">
        <f t="shared" si="75"/>
        <v>-15.738389493423995</v>
      </c>
      <c r="I16" s="179">
        <f t="shared" si="76"/>
        <v>2705.4989234090954</v>
      </c>
      <c r="J16" s="179">
        <f t="shared" si="77"/>
        <v>1979.456766010087</v>
      </c>
      <c r="K16" s="179">
        <f t="shared" si="1"/>
        <v>1519.7454100067844</v>
      </c>
      <c r="L16" s="179">
        <f t="shared" si="9"/>
        <v>1419.8158340989958</v>
      </c>
      <c r="M16" s="179">
        <f t="shared" si="29"/>
        <v>897.5166959453627</v>
      </c>
      <c r="N16" s="179">
        <f t="shared" si="30"/>
        <v>725.53288172301382</v>
      </c>
      <c r="O16" s="179">
        <f t="shared" si="31"/>
        <v>-1415.3082136410424</v>
      </c>
      <c r="P16" s="179">
        <f t="shared" si="32"/>
        <v>291.23778846777543</v>
      </c>
      <c r="Q16" s="179">
        <f t="shared" si="33"/>
        <v>-210.05270776052851</v>
      </c>
      <c r="R16" s="179">
        <f t="shared" si="34"/>
        <v>425.54698946766536</v>
      </c>
      <c r="S16" s="179">
        <f t="shared" si="35"/>
        <v>-886.33511192961635</v>
      </c>
      <c r="T16" s="179">
        <f t="shared" si="36"/>
        <v>636.11394607011243</v>
      </c>
      <c r="U16" s="179">
        <f t="shared" si="37"/>
        <v>-29.49116834551856</v>
      </c>
      <c r="V16" s="179">
        <f t="shared" si="38"/>
        <v>45.598586362035121</v>
      </c>
      <c r="W16" s="179">
        <f t="shared" si="39"/>
        <v>323.35978007194234</v>
      </c>
      <c r="X16" s="179">
        <f t="shared" si="40"/>
        <v>356.37524135689978</v>
      </c>
      <c r="Y16" s="179">
        <f t="shared" si="41"/>
        <v>515.19305691631519</v>
      </c>
      <c r="Z16" s="179">
        <f t="shared" si="42"/>
        <v>249.96961404999655</v>
      </c>
      <c r="AA16" s="179">
        <f t="shared" si="43"/>
        <v>353.33266920201163</v>
      </c>
      <c r="AB16" s="179">
        <f t="shared" si="44"/>
        <v>330.43234026599146</v>
      </c>
      <c r="AC16" s="179">
        <f t="shared" si="45"/>
        <v>1.5620107130041418</v>
      </c>
      <c r="AD16" s="179">
        <f t="shared" si="46"/>
        <v>531.39748153024721</v>
      </c>
      <c r="AE16" s="179">
        <f t="shared" si="47"/>
        <v>213.04432063974119</v>
      </c>
      <c r="AF16" s="179">
        <f t="shared" si="48"/>
        <v>1144.084635651235</v>
      </c>
      <c r="AG16" s="179">
        <f t="shared" si="49"/>
        <v>179.95062934692024</v>
      </c>
      <c r="AH16" s="179">
        <f t="shared" si="50"/>
        <v>165.78277447049771</v>
      </c>
      <c r="AI16" s="179">
        <f t="shared" si="51"/>
        <v>-79.271486415178856</v>
      </c>
      <c r="AJ16" s="179">
        <f t="shared" si="52"/>
        <v>-282.200306895663</v>
      </c>
      <c r="AK16" s="179">
        <f t="shared" si="53"/>
        <v>1172.1737974093685</v>
      </c>
      <c r="AL16" s="179">
        <f t="shared" si="54"/>
        <v>386.27040213681994</v>
      </c>
      <c r="AM16" s="179">
        <f t="shared" si="55"/>
        <v>512.36906437283142</v>
      </c>
      <c r="AN16" s="179">
        <f t="shared" si="56"/>
        <v>634.68565949007541</v>
      </c>
      <c r="AO16" s="179">
        <f t="shared" si="57"/>
        <v>405.87470388110341</v>
      </c>
      <c r="AP16" s="179">
        <f t="shared" si="58"/>
        <v>435.31722456481748</v>
      </c>
      <c r="AQ16" s="179">
        <f t="shared" si="59"/>
        <v>1734.9390499773922</v>
      </c>
      <c r="AR16" s="179">
        <f t="shared" si="60"/>
        <v>-596.67421241322563</v>
      </c>
      <c r="AS16" s="179">
        <f t="shared" si="61"/>
        <v>451.98573834111778</v>
      </c>
      <c r="AT16" s="179">
        <f t="shared" si="62"/>
        <v>-262.62168907158093</v>
      </c>
      <c r="AU16" s="179">
        <f t="shared" si="63"/>
        <v>398.3680240098621</v>
      </c>
      <c r="AV16" s="179">
        <f t="shared" si="64"/>
        <v>932.01333672738565</v>
      </c>
      <c r="AW16" s="179">
        <f t="shared" si="12"/>
        <v>994.77757830054543</v>
      </c>
      <c r="AX16" s="179">
        <f t="shared" si="13"/>
        <v>-358.75264520354904</v>
      </c>
      <c r="AY16" s="179">
        <f t="shared" si="14"/>
        <v>-81.252341731138586</v>
      </c>
      <c r="AZ16" s="179">
        <f t="shared" si="15"/>
        <v>865.04324273313796</v>
      </c>
      <c r="BA16" s="179">
        <f t="shared" si="15"/>
        <v>891.53679581283541</v>
      </c>
      <c r="BB16" s="179">
        <v>1208.5333666744798</v>
      </c>
      <c r="BC16" s="179">
        <v>112.59442316763699</v>
      </c>
      <c r="BD16" s="179">
        <v>-423.61109389675397</v>
      </c>
      <c r="BE16" s="179">
        <v>846.99179702544996</v>
      </c>
      <c r="BF16" s="179">
        <v>-185.36699202321677</v>
      </c>
      <c r="BG16" s="179">
        <v>63.908076720780571</v>
      </c>
      <c r="BH16" s="179">
        <v>-831.43905834050304</v>
      </c>
      <c r="BI16" s="179">
        <v>-542.5364247878631</v>
      </c>
      <c r="BJ16" s="179">
        <v>-41.332730512676164</v>
      </c>
      <c r="BK16" s="179">
        <v>190.31231226714806</v>
      </c>
      <c r="BL16" s="179">
        <v>333.19256369301081</v>
      </c>
      <c r="BM16" s="179">
        <v>-232.26708749238344</v>
      </c>
      <c r="BN16" s="179">
        <v>186.02011638511442</v>
      </c>
      <c r="BO16" s="179">
        <v>-139.460701481863</v>
      </c>
      <c r="BP16" s="179">
        <v>-256.61212266377993</v>
      </c>
      <c r="BQ16" s="179">
        <v>-152.83587487803101</v>
      </c>
      <c r="BR16" s="179">
        <v>279.22684821004088</v>
      </c>
      <c r="BS16" s="179">
        <v>299.15601613565548</v>
      </c>
      <c r="BT16" s="179">
        <v>-508.79003500240015</v>
      </c>
      <c r="BU16" s="179">
        <v>-319.5283373439355</v>
      </c>
      <c r="BV16" s="179">
        <v>-58.016739583280724</v>
      </c>
      <c r="BW16" s="179">
        <v>62.110809247463948</v>
      </c>
      <c r="BX16" s="179">
        <v>157.12837993964166</v>
      </c>
      <c r="BY16" s="179">
        <v>416.8747568830068</v>
      </c>
      <c r="BZ16" s="179">
        <v>-3.1210037254168981</v>
      </c>
      <c r="CA16" s="179">
        <v>154.09484264142998</v>
      </c>
      <c r="CB16" s="179">
        <v>-180.46500726153164</v>
      </c>
      <c r="CC16" s="179">
        <v>80.511190826177824</v>
      </c>
      <c r="CD16" s="179">
        <v>1556.1160951694649</v>
      </c>
      <c r="CE16" s="179">
        <v>-1591.0286996336076</v>
      </c>
      <c r="CF16" s="179">
        <v>105.63289403668736</v>
      </c>
      <c r="CG16" s="179">
        <v>119.10447729242875</v>
      </c>
      <c r="CH16" s="179">
        <v>98.622408742826224</v>
      </c>
      <c r="CI16" s="179">
        <v>-71.128271690006358</v>
      </c>
      <c r="CJ16" s="179">
        <v>-25.691630181244534</v>
      </c>
      <c r="CK16" s="179">
        <v>453.19514322815064</v>
      </c>
      <c r="CL16" s="179">
        <v>433.75987988735505</v>
      </c>
      <c r="CM16" s="179">
        <v>45.141188828957695</v>
      </c>
      <c r="CN16" s="179">
        <v>36.291988200002443</v>
      </c>
      <c r="CO16" s="179">
        <v>-105.40648125000365</v>
      </c>
      <c r="CP16" s="179">
        <v>233.67219088000462</v>
      </c>
      <c r="CQ16" s="179">
        <v>121.70390441999558</v>
      </c>
      <c r="CR16" s="179">
        <v>177.99997064667389</v>
      </c>
      <c r="CS16" s="179">
        <v>92.117004136659546</v>
      </c>
      <c r="CT16" s="179">
        <v>83.215694418678211</v>
      </c>
      <c r="CU16" s="179">
        <v>53.402221420662563</v>
      </c>
      <c r="CV16" s="179">
        <v>-0.63502442133260217</v>
      </c>
      <c r="CW16" s="179">
        <v>277.66514326666152</v>
      </c>
      <c r="CX16" s="179">
        <v>-77.56463265599389</v>
      </c>
      <c r="CY16" s="179">
        <v>14.891177547993749</v>
      </c>
      <c r="CZ16" s="179">
        <v>64.235465821004283</v>
      </c>
      <c r="DA16" s="179">
        <v>103.31389110499643</v>
      </c>
      <c r="DB16" s="179">
        <v>-37.700036397998666</v>
      </c>
      <c r="DC16" s="179">
        <v>465.78362682324951</v>
      </c>
      <c r="DD16" s="179">
        <v>-16.073669124393913</v>
      </c>
      <c r="DE16" s="179">
        <v>303.09839031838789</v>
      </c>
      <c r="DF16" s="179">
        <v>-73.980400554252782</v>
      </c>
      <c r="DG16" s="179">
        <v>207.90752234802406</v>
      </c>
      <c r="DH16" s="179">
        <v>195.30548003160678</v>
      </c>
      <c r="DI16" s="179">
        <v>740.8716332716042</v>
      </c>
      <c r="DJ16" s="179">
        <v>-95.51041145630569</v>
      </c>
      <c r="DK16" s="179">
        <v>173.83422468756746</v>
      </c>
      <c r="DL16" s="179">
        <v>101.62681611565847</v>
      </c>
      <c r="DM16" s="179">
        <v>171.5948789706043</v>
      </c>
      <c r="DN16" s="179">
        <v>-140.20812845172105</v>
      </c>
      <c r="DO16" s="179">
        <v>134.39602395161447</v>
      </c>
      <c r="DP16" s="179">
        <v>-65.778188518397741</v>
      </c>
      <c r="DQ16" s="179">
        <v>358.22657729160852</v>
      </c>
      <c r="DR16" s="179">
        <v>-371.71987518838966</v>
      </c>
      <c r="DS16" s="179">
        <v>-331.27545589839013</v>
      </c>
      <c r="DT16" s="179">
        <v>172.67909615160539</v>
      </c>
      <c r="DU16" s="179">
        <v>-123.60394714887826</v>
      </c>
      <c r="DV16" s="179">
        <v>299.38593447209678</v>
      </c>
      <c r="DW16" s="179">
        <v>312.89707167961205</v>
      </c>
      <c r="DX16" s="179">
        <v>559.89079125765966</v>
      </c>
      <c r="DY16" s="179">
        <v>131.06188764560403</v>
      </c>
      <c r="DZ16" s="179">
        <v>61.764796443356559</v>
      </c>
      <c r="EA16" s="179">
        <v>193.44371804785939</v>
      </c>
      <c r="EB16" s="179">
        <v>-325.75432902438604</v>
      </c>
      <c r="EC16" s="179">
        <v>298.20016958130844</v>
      </c>
      <c r="ED16" s="179">
        <v>539.92322381590895</v>
      </c>
      <c r="EE16" s="179">
        <v>-136.38406171290953</v>
      </c>
      <c r="EF16" s="179">
        <v>286.95639863635017</v>
      </c>
      <c r="EG16" s="179">
        <v>484.11332256663479</v>
      </c>
      <c r="EH16" s="179">
        <v>345.8924315438868</v>
      </c>
      <c r="EI16" s="179">
        <v>63.504144435604559</v>
      </c>
      <c r="EJ16" s="179">
        <v>-3.5218720983879166</v>
      </c>
      <c r="EK16" s="179">
        <v>319.79354713160473</v>
      </c>
      <c r="EL16" s="179">
        <v>182.31572439160897</v>
      </c>
      <c r="EM16" s="179">
        <v>-66.792046958396242</v>
      </c>
      <c r="EN16" s="179">
        <v>81.063006541607109</v>
      </c>
      <c r="EO16" s="179">
        <v>1401.4465726416131</v>
      </c>
      <c r="EP16" s="179">
        <v>252.42947079417192</v>
      </c>
      <c r="EQ16" s="179">
        <v>-837.95950464644193</v>
      </c>
      <c r="ER16" s="179">
        <v>-198.83905941484869</v>
      </c>
      <c r="ES16" s="179">
        <v>440.12435164806493</v>
      </c>
      <c r="ET16" s="179">
        <v>402.5416038160958</v>
      </c>
      <c r="EU16" s="179">
        <v>-137.64724494000646</v>
      </c>
      <c r="EV16" s="179">
        <v>187.09137946502847</v>
      </c>
      <c r="EW16" s="179">
        <v>161.25176445296341</v>
      </c>
      <c r="EX16" s="179">
        <v>-149.05869560000062</v>
      </c>
      <c r="EY16" s="179">
        <v>-274.81475792454376</v>
      </c>
      <c r="EZ16" s="179">
        <v>115.53289883316977</v>
      </c>
      <c r="FA16" s="179">
        <v>165.63225089802887</v>
      </c>
      <c r="FB16" s="179">
        <v>117.20287427866347</v>
      </c>
      <c r="FC16" s="179">
        <v>272.89353692540425</v>
      </c>
      <c r="FD16" s="179">
        <v>818.0772646997118</v>
      </c>
      <c r="FE16" s="179">
        <v>-158.95746489773046</v>
      </c>
      <c r="FF16" s="179">
        <v>1016.749568207093</v>
      </c>
      <c r="FG16" s="179">
        <v>418.10261537990118</v>
      </c>
      <c r="FH16" s="179">
        <v>-440.07460528644879</v>
      </c>
      <c r="FI16" s="179">
        <v>1316.5756276429747</v>
      </c>
      <c r="FJ16" s="179">
        <v>-531.52956443653238</v>
      </c>
      <c r="FK16" s="179">
        <v>-1143.7987084099914</v>
      </c>
      <c r="FL16" s="179">
        <v>-347.89000901030886</v>
      </c>
      <c r="FM16" s="179">
        <v>475.04991648917348</v>
      </c>
      <c r="FN16" s="179">
        <v>-208.41224921000321</v>
      </c>
      <c r="FO16" s="179">
        <v>110.12451202999728</v>
      </c>
      <c r="FP16" s="179">
        <v>569.54094830785652</v>
      </c>
      <c r="FQ16" s="179">
        <v>185.37778239528416</v>
      </c>
      <c r="FR16" s="179">
        <v>136.61806510969473</v>
      </c>
      <c r="FS16" s="179">
        <v>830.87763004529006</v>
      </c>
      <c r="FT16" s="179">
        <v>200.20819038000263</v>
      </c>
      <c r="FU16" s="179">
        <v>486.28066827501243</v>
      </c>
      <c r="FV16" s="179">
        <v>169.93515905000095</v>
      </c>
    </row>
    <row r="17" spans="1:178">
      <c r="A17" s="186"/>
      <c r="B17" s="187"/>
      <c r="C17" s="183"/>
      <c r="D17" s="183"/>
      <c r="E17" s="183"/>
      <c r="F17" s="183"/>
      <c r="G17" s="183"/>
      <c r="H17" s="183"/>
      <c r="I17" s="183"/>
      <c r="J17" s="183"/>
      <c r="K17" s="183">
        <f t="shared" si="1"/>
        <v>0</v>
      </c>
      <c r="L17" s="183">
        <f t="shared" si="9"/>
        <v>0</v>
      </c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</row>
    <row r="18" spans="1:178" s="162" customFormat="1">
      <c r="A18" s="188">
        <v>2</v>
      </c>
      <c r="B18" s="189" t="s">
        <v>159</v>
      </c>
      <c r="C18" s="190">
        <f t="shared" ref="C18:BB18" si="86">C19+C23+C28+C33</f>
        <v>2275.0221551499999</v>
      </c>
      <c r="D18" s="190">
        <f t="shared" si="86"/>
        <v>1442.4396813799997</v>
      </c>
      <c r="E18" s="190">
        <f t="shared" si="86"/>
        <v>366.62180016000121</v>
      </c>
      <c r="F18" s="190">
        <f t="shared" si="86"/>
        <v>1459.1387156847363</v>
      </c>
      <c r="G18" s="190">
        <f t="shared" si="86"/>
        <v>1793.0560797018436</v>
      </c>
      <c r="H18" s="190">
        <f t="shared" si="86"/>
        <v>163.42655709999997</v>
      </c>
      <c r="I18" s="190">
        <f t="shared" si="86"/>
        <v>2044.1283946543826</v>
      </c>
      <c r="J18" s="190">
        <f t="shared" si="86"/>
        <v>2510.2462616165767</v>
      </c>
      <c r="K18" s="190">
        <f t="shared" si="1"/>
        <v>993.40126481094603</v>
      </c>
      <c r="L18" s="190">
        <f t="shared" si="9"/>
        <v>1898.5209521000033</v>
      </c>
      <c r="M18" s="190">
        <f t="shared" si="86"/>
        <v>1306.5361821299975</v>
      </c>
      <c r="N18" s="190">
        <f t="shared" si="86"/>
        <v>602.12737240001468</v>
      </c>
      <c r="O18" s="190">
        <f t="shared" si="86"/>
        <v>-907.89230531001772</v>
      </c>
      <c r="P18" s="190">
        <f t="shared" si="86"/>
        <v>1274.2509059300055</v>
      </c>
      <c r="Q18" s="190">
        <f t="shared" si="86"/>
        <v>-135.07146980000186</v>
      </c>
      <c r="R18" s="190">
        <f t="shared" si="86"/>
        <v>923.39817903000255</v>
      </c>
      <c r="S18" s="190">
        <f t="shared" si="86"/>
        <v>-113.56110331000141</v>
      </c>
      <c r="T18" s="190">
        <f t="shared" si="86"/>
        <v>767.67407546000038</v>
      </c>
      <c r="U18" s="190">
        <f t="shared" si="86"/>
        <v>105.28200900000024</v>
      </c>
      <c r="V18" s="190">
        <f t="shared" si="86"/>
        <v>-25.769047559998626</v>
      </c>
      <c r="W18" s="190">
        <f t="shared" si="86"/>
        <v>269.56292608999792</v>
      </c>
      <c r="X18" s="190">
        <f t="shared" si="86"/>
        <v>17.545912630001737</v>
      </c>
      <c r="Y18" s="190">
        <f t="shared" si="86"/>
        <v>334.4310257711827</v>
      </c>
      <c r="Z18" s="190">
        <f t="shared" si="86"/>
        <v>396.46448423118227</v>
      </c>
      <c r="AA18" s="190">
        <f t="shared" si="86"/>
        <v>284.66112134118612</v>
      </c>
      <c r="AB18" s="190">
        <f t="shared" si="86"/>
        <v>443.58208434118535</v>
      </c>
      <c r="AC18" s="190">
        <f t="shared" si="86"/>
        <v>-331.81300334703928</v>
      </c>
      <c r="AD18" s="190">
        <f t="shared" si="86"/>
        <v>630.98683319296083</v>
      </c>
      <c r="AE18" s="190">
        <f t="shared" si="86"/>
        <v>715.07946422296061</v>
      </c>
      <c r="AF18" s="190">
        <f t="shared" si="86"/>
        <v>778.80278563296156</v>
      </c>
      <c r="AG18" s="190">
        <f t="shared" si="86"/>
        <v>32.190239024998483</v>
      </c>
      <c r="AH18" s="190">
        <f t="shared" si="86"/>
        <v>241.58015164500318</v>
      </c>
      <c r="AI18" s="190">
        <f t="shared" si="86"/>
        <v>-36.139207915003055</v>
      </c>
      <c r="AJ18" s="190">
        <f t="shared" si="86"/>
        <v>-74.204625654998608</v>
      </c>
      <c r="AK18" s="190">
        <f t="shared" si="86"/>
        <v>789.83236429999909</v>
      </c>
      <c r="AL18" s="190">
        <f t="shared" si="86"/>
        <v>437.50624061999974</v>
      </c>
      <c r="AM18" s="190">
        <f t="shared" si="86"/>
        <v>510.40386519000447</v>
      </c>
      <c r="AN18" s="190">
        <f t="shared" si="86"/>
        <v>306.38592454437952</v>
      </c>
      <c r="AO18" s="190">
        <f t="shared" si="86"/>
        <v>359.35238232364946</v>
      </c>
      <c r="AP18" s="190">
        <f t="shared" si="86"/>
        <v>91.974387847802802</v>
      </c>
      <c r="AQ18" s="190">
        <f t="shared" si="86"/>
        <v>1365.8514891587004</v>
      </c>
      <c r="AR18" s="190">
        <f t="shared" si="86"/>
        <v>693.06800228642373</v>
      </c>
      <c r="AS18" s="190">
        <f t="shared" ref="AS18:AV18" si="87">AS19+AS23+AS28+AS33+AS34</f>
        <v>-253.78300176625152</v>
      </c>
      <c r="AT18" s="190">
        <f t="shared" si="87"/>
        <v>-115.88816344723017</v>
      </c>
      <c r="AU18" s="190">
        <f t="shared" si="87"/>
        <v>404.50713660005687</v>
      </c>
      <c r="AV18" s="190">
        <f t="shared" si="87"/>
        <v>958.56529342437079</v>
      </c>
      <c r="AW18" s="190">
        <f t="shared" si="12"/>
        <v>1095.4068203700022</v>
      </c>
      <c r="AX18" s="190">
        <f t="shared" si="13"/>
        <v>-139.35702086999595</v>
      </c>
      <c r="AY18" s="190">
        <f t="shared" si="14"/>
        <v>182.22978095000087</v>
      </c>
      <c r="AZ18" s="190">
        <f t="shared" si="15"/>
        <v>760.24137164999661</v>
      </c>
      <c r="BA18" s="190">
        <f t="shared" si="15"/>
        <v>847.30526475000249</v>
      </c>
      <c r="BB18" s="190">
        <f t="shared" si="86"/>
        <v>1047.4536383500003</v>
      </c>
      <c r="BC18" s="190">
        <f t="shared" ref="BC18:DN18" si="88">BC19+BC23+BC28+BC33</f>
        <v>72.5417901599983</v>
      </c>
      <c r="BD18" s="190">
        <f t="shared" si="88"/>
        <v>186.54075361999912</v>
      </c>
      <c r="BE18" s="190">
        <f t="shared" si="88"/>
        <v>639.6996930799877</v>
      </c>
      <c r="BF18" s="190">
        <f t="shared" si="88"/>
        <v>-146.20818716999202</v>
      </c>
      <c r="BG18" s="190">
        <f t="shared" si="88"/>
        <v>108.635866490019</v>
      </c>
      <c r="BH18" s="190">
        <f t="shared" si="88"/>
        <v>-714.78326231999142</v>
      </c>
      <c r="BI18" s="190">
        <f t="shared" si="88"/>
        <v>-231.19056157998148</v>
      </c>
      <c r="BJ18" s="190">
        <f t="shared" si="88"/>
        <v>38.081518589955181</v>
      </c>
      <c r="BK18" s="190">
        <f t="shared" si="88"/>
        <v>144.70698982001602</v>
      </c>
      <c r="BL18" s="190">
        <f t="shared" si="88"/>
        <v>480.83234696997522</v>
      </c>
      <c r="BM18" s="190">
        <f t="shared" si="88"/>
        <v>648.71156914001426</v>
      </c>
      <c r="BN18" s="190">
        <f t="shared" si="88"/>
        <v>120.28715222333145</v>
      </c>
      <c r="BO18" s="190">
        <f t="shared" si="88"/>
        <v>-19.987994726662563</v>
      </c>
      <c r="BP18" s="190">
        <f t="shared" si="88"/>
        <v>-235.37062729667076</v>
      </c>
      <c r="BQ18" s="190">
        <f t="shared" si="88"/>
        <v>115.62678378333446</v>
      </c>
      <c r="BR18" s="190">
        <f t="shared" si="88"/>
        <v>439.75096076333409</v>
      </c>
      <c r="BS18" s="190">
        <f t="shared" si="88"/>
        <v>368.02043448333399</v>
      </c>
      <c r="BT18" s="190">
        <f t="shared" si="88"/>
        <v>-315.22640602666752</v>
      </c>
      <c r="BU18" s="190">
        <f t="shared" si="88"/>
        <v>-124.40516130666795</v>
      </c>
      <c r="BV18" s="190">
        <f t="shared" si="88"/>
        <v>326.07046402333407</v>
      </c>
      <c r="BW18" s="190">
        <f t="shared" si="88"/>
        <v>154.06363070333222</v>
      </c>
      <c r="BX18" s="190">
        <f t="shared" si="88"/>
        <v>201.09623677333366</v>
      </c>
      <c r="BY18" s="190">
        <f t="shared" si="88"/>
        <v>412.51420798333453</v>
      </c>
      <c r="BZ18" s="190">
        <f t="shared" si="88"/>
        <v>32.363249430003634</v>
      </c>
      <c r="CA18" s="190">
        <f t="shared" si="88"/>
        <v>156.71096240999731</v>
      </c>
      <c r="CB18" s="190">
        <f t="shared" si="88"/>
        <v>-83.792202840000755</v>
      </c>
      <c r="CC18" s="190">
        <f t="shared" si="88"/>
        <v>42.675582370001393</v>
      </c>
      <c r="CD18" s="190">
        <f t="shared" si="88"/>
        <v>2006.3306489200004</v>
      </c>
      <c r="CE18" s="190">
        <f t="shared" si="88"/>
        <v>-2074.7752788500002</v>
      </c>
      <c r="CF18" s="190">
        <f t="shared" si="88"/>
        <v>-34.441136750001533</v>
      </c>
      <c r="CG18" s="190">
        <f t="shared" si="88"/>
        <v>128.4399357400016</v>
      </c>
      <c r="CH18" s="190">
        <f t="shared" si="88"/>
        <v>175.56412709999785</v>
      </c>
      <c r="CI18" s="190">
        <f t="shared" si="88"/>
        <v>-154.37782788000089</v>
      </c>
      <c r="CJ18" s="190">
        <f t="shared" si="88"/>
        <v>94.497734630001617</v>
      </c>
      <c r="CK18" s="190">
        <f t="shared" si="88"/>
        <v>77.426005880001014</v>
      </c>
      <c r="CL18" s="190">
        <f t="shared" si="88"/>
        <v>384.97094745039431</v>
      </c>
      <c r="CM18" s="190">
        <f t="shared" si="88"/>
        <v>39.949738640394571</v>
      </c>
      <c r="CN18" s="190">
        <f t="shared" si="88"/>
        <v>-90.489660319606173</v>
      </c>
      <c r="CO18" s="190">
        <f t="shared" si="88"/>
        <v>-198.20939367960506</v>
      </c>
      <c r="CP18" s="190">
        <f t="shared" si="88"/>
        <v>468.42971057039637</v>
      </c>
      <c r="CQ18" s="190">
        <f t="shared" si="88"/>
        <v>126.24416734039096</v>
      </c>
      <c r="CR18" s="190">
        <f t="shared" si="88"/>
        <v>169.456294170398</v>
      </c>
      <c r="CS18" s="190">
        <f t="shared" si="88"/>
        <v>12.340561650395102</v>
      </c>
      <c r="CT18" s="190">
        <f t="shared" si="88"/>
        <v>102.86426552039302</v>
      </c>
      <c r="CU18" s="190">
        <f t="shared" si="88"/>
        <v>137.65433145039606</v>
      </c>
      <c r="CV18" s="190">
        <f t="shared" si="88"/>
        <v>100.62712594039385</v>
      </c>
      <c r="CW18" s="190">
        <f t="shared" si="88"/>
        <v>205.30062695039544</v>
      </c>
      <c r="CX18" s="190">
        <f t="shared" si="88"/>
        <v>-207.2399237790105</v>
      </c>
      <c r="CY18" s="190">
        <f t="shared" si="88"/>
        <v>129.54700706098629</v>
      </c>
      <c r="CZ18" s="190">
        <f t="shared" si="88"/>
        <v>-254.12008662901502</v>
      </c>
      <c r="DA18" s="190">
        <f t="shared" si="88"/>
        <v>108.49541766098881</v>
      </c>
      <c r="DB18" s="190">
        <f t="shared" si="88"/>
        <v>-16.04567777901417</v>
      </c>
      <c r="DC18" s="190">
        <f t="shared" si="88"/>
        <v>538.53709331098617</v>
      </c>
      <c r="DD18" s="190">
        <f t="shared" si="88"/>
        <v>624.39457486098763</v>
      </c>
      <c r="DE18" s="190">
        <f t="shared" si="88"/>
        <v>599.66675269098789</v>
      </c>
      <c r="DF18" s="190">
        <f t="shared" si="88"/>
        <v>-508.98186332901503</v>
      </c>
      <c r="DG18" s="190">
        <f t="shared" si="88"/>
        <v>113.33676379098682</v>
      </c>
      <c r="DH18" s="190">
        <f t="shared" si="88"/>
        <v>110.05790983098996</v>
      </c>
      <c r="DI18" s="190">
        <f t="shared" si="88"/>
        <v>555.40811201098484</v>
      </c>
      <c r="DJ18" s="190">
        <f t="shared" si="88"/>
        <v>-113.71993557833251</v>
      </c>
      <c r="DK18" s="190">
        <f t="shared" si="88"/>
        <v>40.763197421665701</v>
      </c>
      <c r="DL18" s="190">
        <f t="shared" si="88"/>
        <v>105.1291936816653</v>
      </c>
      <c r="DM18" s="190">
        <f t="shared" si="88"/>
        <v>80.8050996916663</v>
      </c>
      <c r="DN18" s="190">
        <f t="shared" si="88"/>
        <v>-17.750329768332506</v>
      </c>
      <c r="DO18" s="190">
        <f t="shared" ref="DO18:FS18" si="89">DO19+DO23+DO28+DO33</f>
        <v>178.53716565166937</v>
      </c>
      <c r="DP18" s="190">
        <f t="shared" si="89"/>
        <v>-11.938158098334625</v>
      </c>
      <c r="DQ18" s="190">
        <f t="shared" si="89"/>
        <v>296.56293705166593</v>
      </c>
      <c r="DR18" s="190">
        <f t="shared" si="89"/>
        <v>-320.78619371833435</v>
      </c>
      <c r="DS18" s="190">
        <f t="shared" si="89"/>
        <v>-331.1651614083296</v>
      </c>
      <c r="DT18" s="190">
        <f t="shared" si="89"/>
        <v>273.8150130316626</v>
      </c>
      <c r="DU18" s="190">
        <f t="shared" si="89"/>
        <v>-16.847848988331648</v>
      </c>
      <c r="DV18" s="190">
        <f t="shared" si="89"/>
        <v>-10.008988493332602</v>
      </c>
      <c r="DW18" s="190">
        <f t="shared" si="89"/>
        <v>291.00677465666672</v>
      </c>
      <c r="DX18" s="190">
        <f t="shared" si="89"/>
        <v>508.82330932666491</v>
      </c>
      <c r="DY18" s="190">
        <f t="shared" si="89"/>
        <v>66.119685226668111</v>
      </c>
      <c r="DZ18" s="190">
        <f t="shared" si="89"/>
        <v>260.2319567066661</v>
      </c>
      <c r="EA18" s="190">
        <f t="shared" si="89"/>
        <v>111.14387277666553</v>
      </c>
      <c r="EB18" s="190">
        <f t="shared" si="89"/>
        <v>-117.86986445333085</v>
      </c>
      <c r="EC18" s="190">
        <f t="shared" si="89"/>
        <v>86.951349706664715</v>
      </c>
      <c r="ED18" s="190">
        <f t="shared" si="89"/>
        <v>541.33198509667056</v>
      </c>
      <c r="EE18" s="190">
        <f t="shared" si="89"/>
        <v>-64.352702553337807</v>
      </c>
      <c r="EF18" s="190">
        <f t="shared" si="89"/>
        <v>573.80605292666701</v>
      </c>
      <c r="EG18" s="190">
        <f t="shared" si="89"/>
        <v>-203.07565890333092</v>
      </c>
      <c r="EH18" s="190">
        <f t="shared" si="89"/>
        <v>405.24088093925917</v>
      </c>
      <c r="EI18" s="190">
        <f t="shared" si="89"/>
        <v>16.101458629273623</v>
      </c>
      <c r="EJ18" s="190">
        <f t="shared" si="89"/>
        <v>-61.987125070502145</v>
      </c>
      <c r="EK18" s="190">
        <f t="shared" si="89"/>
        <v>103.27425023095498</v>
      </c>
      <c r="EL18" s="190">
        <f t="shared" si="89"/>
        <v>77.529069307295686</v>
      </c>
      <c r="EM18" s="190">
        <f t="shared" si="89"/>
        <v>-88.824155990447849</v>
      </c>
      <c r="EN18" s="190">
        <f t="shared" si="89"/>
        <v>-6.2691093279011874</v>
      </c>
      <c r="EO18" s="190">
        <f t="shared" si="89"/>
        <v>1314.5759039745255</v>
      </c>
      <c r="EP18" s="190">
        <f t="shared" si="89"/>
        <v>57.535914472076136</v>
      </c>
      <c r="EQ18" s="190">
        <f t="shared" si="89"/>
        <v>-482.97295976362477</v>
      </c>
      <c r="ER18" s="190">
        <f t="shared" si="89"/>
        <v>484.88187204560381</v>
      </c>
      <c r="ES18" s="190">
        <f t="shared" si="89"/>
        <v>691.15909000444481</v>
      </c>
      <c r="ET18" s="190">
        <f t="shared" si="89"/>
        <v>240.52364915340331</v>
      </c>
      <c r="EU18" s="190">
        <f t="shared" si="89"/>
        <v>-506.19645653215036</v>
      </c>
      <c r="EV18" s="190">
        <f t="shared" si="89"/>
        <v>11.8898056124955</v>
      </c>
      <c r="EW18" s="190">
        <f t="shared" si="89"/>
        <v>130.16171980241671</v>
      </c>
      <c r="EX18" s="190">
        <f t="shared" si="89"/>
        <v>167.60937326912608</v>
      </c>
      <c r="EY18" s="190">
        <f t="shared" si="89"/>
        <v>-413.65925651877296</v>
      </c>
      <c r="EZ18" s="190">
        <f t="shared" si="89"/>
        <v>243.44156137335631</v>
      </c>
      <c r="FA18" s="190">
        <f t="shared" si="89"/>
        <v>-52.09751715680234</v>
      </c>
      <c r="FB18" s="190">
        <f t="shared" si="89"/>
        <v>213.16309238350289</v>
      </c>
      <c r="FC18" s="190">
        <f t="shared" si="89"/>
        <v>190.19091345499402</v>
      </c>
      <c r="FD18" s="190">
        <f t="shared" si="89"/>
        <v>912.85508127480182</v>
      </c>
      <c r="FE18" s="190">
        <f t="shared" si="89"/>
        <v>-144.4807013054251</v>
      </c>
      <c r="FF18" s="190">
        <f t="shared" si="89"/>
        <v>1112.8285947933382</v>
      </c>
      <c r="FG18" s="190">
        <f t="shared" si="89"/>
        <v>511.91829888332921</v>
      </c>
      <c r="FH18" s="190">
        <f t="shared" si="89"/>
        <v>-529.34007330666543</v>
      </c>
      <c r="FI18" s="190">
        <f t="shared" si="89"/>
        <v>1317.4413139533378</v>
      </c>
      <c r="FJ18" s="190">
        <f t="shared" si="89"/>
        <v>-276.69431856666961</v>
      </c>
      <c r="FK18" s="190">
        <f t="shared" si="89"/>
        <v>-1180.1040162566642</v>
      </c>
      <c r="FL18" s="190">
        <f t="shared" si="89"/>
        <v>-102.35055904666842</v>
      </c>
      <c r="FM18" s="190">
        <f t="shared" si="89"/>
        <v>514.07963337333081</v>
      </c>
      <c r="FN18" s="190">
        <f t="shared" si="89"/>
        <v>-229.49929337666151</v>
      </c>
      <c r="FO18" s="190">
        <f t="shared" si="89"/>
        <v>122.35527472332326</v>
      </c>
      <c r="FP18" s="190">
        <f t="shared" si="89"/>
        <v>565.42538333334232</v>
      </c>
      <c r="FQ18" s="190">
        <f t="shared" si="89"/>
        <v>72.460713593330979</v>
      </c>
      <c r="FR18" s="190">
        <f t="shared" si="89"/>
        <v>209.41916782332919</v>
      </c>
      <c r="FS18" s="190">
        <f t="shared" si="89"/>
        <v>425.83481303333446</v>
      </c>
      <c r="FT18" s="190">
        <f t="shared" ref="FT18:FU18" si="90">FT19+FT23+FT28+FT33</f>
        <v>118.12758078333277</v>
      </c>
      <c r="FU18" s="190">
        <f t="shared" si="90"/>
        <v>639.43145070333492</v>
      </c>
      <c r="FV18" s="190">
        <f t="shared" ref="FV18" si="91">FV19+FV23+FV28+FV33</f>
        <v>76.945464083337356</v>
      </c>
    </row>
    <row r="19" spans="1:178">
      <c r="A19" s="185">
        <v>21</v>
      </c>
      <c r="B19" s="178" t="s">
        <v>86</v>
      </c>
      <c r="C19" s="180">
        <f t="shared" ref="C19:BB19" si="92">+SUM(C20:C22)</f>
        <v>0</v>
      </c>
      <c r="D19" s="180">
        <f t="shared" si="92"/>
        <v>0</v>
      </c>
      <c r="E19" s="180">
        <f t="shared" si="92"/>
        <v>0</v>
      </c>
      <c r="F19" s="180">
        <f t="shared" si="92"/>
        <v>0</v>
      </c>
      <c r="G19" s="180">
        <f t="shared" si="92"/>
        <v>0</v>
      </c>
      <c r="H19" s="180">
        <f t="shared" si="92"/>
        <v>0</v>
      </c>
      <c r="I19" s="180">
        <f t="shared" si="92"/>
        <v>0</v>
      </c>
      <c r="J19" s="180">
        <f t="shared" si="92"/>
        <v>0</v>
      </c>
      <c r="K19" s="180">
        <f t="shared" si="1"/>
        <v>0</v>
      </c>
      <c r="L19" s="180">
        <f t="shared" si="9"/>
        <v>0</v>
      </c>
      <c r="M19" s="180">
        <f t="shared" si="92"/>
        <v>0</v>
      </c>
      <c r="N19" s="180">
        <f t="shared" si="92"/>
        <v>0</v>
      </c>
      <c r="O19" s="180">
        <f t="shared" si="92"/>
        <v>0</v>
      </c>
      <c r="P19" s="180">
        <f t="shared" si="92"/>
        <v>0</v>
      </c>
      <c r="Q19" s="180">
        <f t="shared" si="92"/>
        <v>0</v>
      </c>
      <c r="R19" s="180">
        <f t="shared" si="92"/>
        <v>0</v>
      </c>
      <c r="S19" s="180">
        <f t="shared" si="92"/>
        <v>0</v>
      </c>
      <c r="T19" s="180">
        <f t="shared" si="92"/>
        <v>0</v>
      </c>
      <c r="U19" s="180">
        <f t="shared" si="92"/>
        <v>0</v>
      </c>
      <c r="V19" s="180">
        <f t="shared" si="92"/>
        <v>0</v>
      </c>
      <c r="W19" s="180">
        <f t="shared" si="92"/>
        <v>0</v>
      </c>
      <c r="X19" s="180">
        <f t="shared" si="92"/>
        <v>0</v>
      </c>
      <c r="Y19" s="180">
        <f t="shared" si="92"/>
        <v>0</v>
      </c>
      <c r="Z19" s="180">
        <f t="shared" si="92"/>
        <v>0</v>
      </c>
      <c r="AA19" s="180">
        <f t="shared" si="92"/>
        <v>0</v>
      </c>
      <c r="AB19" s="180">
        <f t="shared" si="92"/>
        <v>0</v>
      </c>
      <c r="AC19" s="180">
        <f t="shared" si="92"/>
        <v>0</v>
      </c>
      <c r="AD19" s="180">
        <f t="shared" si="92"/>
        <v>0</v>
      </c>
      <c r="AE19" s="180">
        <f t="shared" si="92"/>
        <v>0</v>
      </c>
      <c r="AF19" s="180">
        <f t="shared" si="92"/>
        <v>0</v>
      </c>
      <c r="AG19" s="180">
        <f t="shared" si="92"/>
        <v>0</v>
      </c>
      <c r="AH19" s="180">
        <f t="shared" si="92"/>
        <v>0</v>
      </c>
      <c r="AI19" s="180">
        <f t="shared" si="92"/>
        <v>0</v>
      </c>
      <c r="AJ19" s="180">
        <f t="shared" si="92"/>
        <v>0</v>
      </c>
      <c r="AK19" s="180">
        <f t="shared" si="92"/>
        <v>0</v>
      </c>
      <c r="AL19" s="180">
        <f t="shared" si="92"/>
        <v>0</v>
      </c>
      <c r="AM19" s="180">
        <f t="shared" si="92"/>
        <v>0</v>
      </c>
      <c r="AN19" s="180">
        <f t="shared" si="92"/>
        <v>0</v>
      </c>
      <c r="AO19" s="180">
        <f t="shared" si="92"/>
        <v>0</v>
      </c>
      <c r="AP19" s="180">
        <f t="shared" si="92"/>
        <v>0</v>
      </c>
      <c r="AQ19" s="180">
        <f t="shared" si="92"/>
        <v>0</v>
      </c>
      <c r="AR19" s="180">
        <f t="shared" si="92"/>
        <v>0</v>
      </c>
      <c r="AS19" s="180">
        <f>+SUM(AS20:AS22)</f>
        <v>0</v>
      </c>
      <c r="AT19" s="180">
        <f t="shared" ref="AT19:AV19" si="93">+SUM(AT20:AT22)</f>
        <v>0</v>
      </c>
      <c r="AU19" s="180">
        <f t="shared" si="93"/>
        <v>0</v>
      </c>
      <c r="AV19" s="180">
        <f t="shared" si="93"/>
        <v>0</v>
      </c>
      <c r="AW19" s="180">
        <f t="shared" si="12"/>
        <v>0</v>
      </c>
      <c r="AX19" s="180">
        <f t="shared" si="13"/>
        <v>0</v>
      </c>
      <c r="AY19" s="180">
        <f t="shared" si="14"/>
        <v>0</v>
      </c>
      <c r="AZ19" s="180">
        <f t="shared" si="15"/>
        <v>0</v>
      </c>
      <c r="BA19" s="180">
        <f t="shared" si="15"/>
        <v>0</v>
      </c>
      <c r="BB19" s="180">
        <f t="shared" si="92"/>
        <v>0</v>
      </c>
      <c r="BC19" s="180">
        <f t="shared" ref="BC19:DN19" si="94">+SUM(BC20:BC22)</f>
        <v>0</v>
      </c>
      <c r="BD19" s="180">
        <f t="shared" si="94"/>
        <v>0</v>
      </c>
      <c r="BE19" s="180">
        <f t="shared" si="94"/>
        <v>0</v>
      </c>
      <c r="BF19" s="180">
        <f t="shared" si="94"/>
        <v>0</v>
      </c>
      <c r="BG19" s="180">
        <f t="shared" si="94"/>
        <v>0</v>
      </c>
      <c r="BH19" s="180">
        <f t="shared" si="94"/>
        <v>0</v>
      </c>
      <c r="BI19" s="180">
        <f t="shared" si="94"/>
        <v>0</v>
      </c>
      <c r="BJ19" s="180">
        <f t="shared" si="94"/>
        <v>0</v>
      </c>
      <c r="BK19" s="180">
        <f t="shared" si="94"/>
        <v>0</v>
      </c>
      <c r="BL19" s="180">
        <f t="shared" si="94"/>
        <v>0</v>
      </c>
      <c r="BM19" s="180">
        <f t="shared" si="94"/>
        <v>0</v>
      </c>
      <c r="BN19" s="180">
        <f t="shared" si="94"/>
        <v>0</v>
      </c>
      <c r="BO19" s="180">
        <f t="shared" si="94"/>
        <v>0</v>
      </c>
      <c r="BP19" s="180">
        <f t="shared" si="94"/>
        <v>0</v>
      </c>
      <c r="BQ19" s="180">
        <f t="shared" si="94"/>
        <v>0</v>
      </c>
      <c r="BR19" s="180">
        <f t="shared" si="94"/>
        <v>0</v>
      </c>
      <c r="BS19" s="180">
        <f t="shared" si="94"/>
        <v>0</v>
      </c>
      <c r="BT19" s="180">
        <f t="shared" si="94"/>
        <v>0</v>
      </c>
      <c r="BU19" s="180">
        <f t="shared" si="94"/>
        <v>0</v>
      </c>
      <c r="BV19" s="180">
        <f t="shared" si="94"/>
        <v>0</v>
      </c>
      <c r="BW19" s="180">
        <f t="shared" si="94"/>
        <v>0</v>
      </c>
      <c r="BX19" s="180">
        <f t="shared" si="94"/>
        <v>0</v>
      </c>
      <c r="BY19" s="180">
        <f t="shared" si="94"/>
        <v>0</v>
      </c>
      <c r="BZ19" s="180">
        <f t="shared" si="94"/>
        <v>0</v>
      </c>
      <c r="CA19" s="180">
        <f t="shared" si="94"/>
        <v>0</v>
      </c>
      <c r="CB19" s="180">
        <f t="shared" si="94"/>
        <v>0</v>
      </c>
      <c r="CC19" s="180">
        <f t="shared" si="94"/>
        <v>0</v>
      </c>
      <c r="CD19" s="180">
        <f t="shared" si="94"/>
        <v>0</v>
      </c>
      <c r="CE19" s="180">
        <f t="shared" si="94"/>
        <v>0</v>
      </c>
      <c r="CF19" s="180">
        <f t="shared" si="94"/>
        <v>0</v>
      </c>
      <c r="CG19" s="180">
        <f t="shared" si="94"/>
        <v>0</v>
      </c>
      <c r="CH19" s="180">
        <f t="shared" si="94"/>
        <v>0</v>
      </c>
      <c r="CI19" s="180">
        <f t="shared" si="94"/>
        <v>0</v>
      </c>
      <c r="CJ19" s="180">
        <f t="shared" si="94"/>
        <v>0</v>
      </c>
      <c r="CK19" s="180">
        <f t="shared" si="94"/>
        <v>0</v>
      </c>
      <c r="CL19" s="180">
        <f t="shared" si="94"/>
        <v>0</v>
      </c>
      <c r="CM19" s="180">
        <f t="shared" si="94"/>
        <v>0</v>
      </c>
      <c r="CN19" s="180">
        <f t="shared" si="94"/>
        <v>0</v>
      </c>
      <c r="CO19" s="180">
        <f t="shared" si="94"/>
        <v>0</v>
      </c>
      <c r="CP19" s="180">
        <f t="shared" si="94"/>
        <v>0</v>
      </c>
      <c r="CQ19" s="180">
        <f t="shared" si="94"/>
        <v>0</v>
      </c>
      <c r="CR19" s="180">
        <f t="shared" si="94"/>
        <v>0</v>
      </c>
      <c r="CS19" s="180">
        <f t="shared" si="94"/>
        <v>0</v>
      </c>
      <c r="CT19" s="180">
        <f t="shared" si="94"/>
        <v>0</v>
      </c>
      <c r="CU19" s="180">
        <f t="shared" si="94"/>
        <v>0</v>
      </c>
      <c r="CV19" s="180">
        <f t="shared" si="94"/>
        <v>0</v>
      </c>
      <c r="CW19" s="180">
        <f t="shared" si="94"/>
        <v>0</v>
      </c>
      <c r="CX19" s="180">
        <f t="shared" si="94"/>
        <v>0</v>
      </c>
      <c r="CY19" s="180">
        <f t="shared" si="94"/>
        <v>0</v>
      </c>
      <c r="CZ19" s="180">
        <f t="shared" si="94"/>
        <v>0</v>
      </c>
      <c r="DA19" s="180">
        <f t="shared" si="94"/>
        <v>0</v>
      </c>
      <c r="DB19" s="180">
        <f t="shared" si="94"/>
        <v>0</v>
      </c>
      <c r="DC19" s="180">
        <f t="shared" si="94"/>
        <v>0</v>
      </c>
      <c r="DD19" s="180">
        <f t="shared" si="94"/>
        <v>0</v>
      </c>
      <c r="DE19" s="180">
        <f t="shared" si="94"/>
        <v>0</v>
      </c>
      <c r="DF19" s="180">
        <f t="shared" si="94"/>
        <v>0</v>
      </c>
      <c r="DG19" s="180">
        <f t="shared" si="94"/>
        <v>0</v>
      </c>
      <c r="DH19" s="180">
        <f t="shared" si="94"/>
        <v>0</v>
      </c>
      <c r="DI19" s="180">
        <f t="shared" si="94"/>
        <v>0</v>
      </c>
      <c r="DJ19" s="180">
        <f t="shared" si="94"/>
        <v>0</v>
      </c>
      <c r="DK19" s="180">
        <f t="shared" si="94"/>
        <v>0</v>
      </c>
      <c r="DL19" s="180">
        <f t="shared" si="94"/>
        <v>0</v>
      </c>
      <c r="DM19" s="180">
        <f t="shared" si="94"/>
        <v>0</v>
      </c>
      <c r="DN19" s="180">
        <f t="shared" si="94"/>
        <v>0</v>
      </c>
      <c r="DO19" s="180">
        <f t="shared" ref="DO19:FS19" si="95">+SUM(DO20:DO22)</f>
        <v>0</v>
      </c>
      <c r="DP19" s="180">
        <f t="shared" si="95"/>
        <v>0</v>
      </c>
      <c r="DQ19" s="180">
        <f t="shared" si="95"/>
        <v>0</v>
      </c>
      <c r="DR19" s="180">
        <f t="shared" si="95"/>
        <v>0</v>
      </c>
      <c r="DS19" s="180">
        <f t="shared" si="95"/>
        <v>0</v>
      </c>
      <c r="DT19" s="180">
        <f t="shared" si="95"/>
        <v>0</v>
      </c>
      <c r="DU19" s="180">
        <f t="shared" si="95"/>
        <v>0</v>
      </c>
      <c r="DV19" s="180">
        <f t="shared" si="95"/>
        <v>0</v>
      </c>
      <c r="DW19" s="180">
        <f t="shared" si="95"/>
        <v>0</v>
      </c>
      <c r="DX19" s="180">
        <f t="shared" si="95"/>
        <v>0</v>
      </c>
      <c r="DY19" s="180">
        <f t="shared" si="95"/>
        <v>0</v>
      </c>
      <c r="DZ19" s="180">
        <f t="shared" si="95"/>
        <v>0</v>
      </c>
      <c r="EA19" s="180">
        <f t="shared" si="95"/>
        <v>0</v>
      </c>
      <c r="EB19" s="180">
        <f t="shared" si="95"/>
        <v>0</v>
      </c>
      <c r="EC19" s="180">
        <f t="shared" si="95"/>
        <v>0</v>
      </c>
      <c r="ED19" s="180">
        <f t="shared" si="95"/>
        <v>0</v>
      </c>
      <c r="EE19" s="180">
        <f t="shared" si="95"/>
        <v>0</v>
      </c>
      <c r="EF19" s="180">
        <f t="shared" si="95"/>
        <v>0</v>
      </c>
      <c r="EG19" s="180">
        <f t="shared" si="95"/>
        <v>0</v>
      </c>
      <c r="EH19" s="180">
        <f t="shared" si="95"/>
        <v>0</v>
      </c>
      <c r="EI19" s="180">
        <f t="shared" si="95"/>
        <v>0</v>
      </c>
      <c r="EJ19" s="180">
        <f t="shared" si="95"/>
        <v>0</v>
      </c>
      <c r="EK19" s="180">
        <f t="shared" si="95"/>
        <v>0</v>
      </c>
      <c r="EL19" s="180">
        <f t="shared" si="95"/>
        <v>0</v>
      </c>
      <c r="EM19" s="180">
        <f t="shared" si="95"/>
        <v>0</v>
      </c>
      <c r="EN19" s="180">
        <f t="shared" si="95"/>
        <v>0</v>
      </c>
      <c r="EO19" s="180">
        <f t="shared" si="95"/>
        <v>0</v>
      </c>
      <c r="EP19" s="180">
        <f t="shared" si="95"/>
        <v>0</v>
      </c>
      <c r="EQ19" s="180">
        <f t="shared" si="95"/>
        <v>0</v>
      </c>
      <c r="ER19" s="180">
        <f t="shared" si="95"/>
        <v>0</v>
      </c>
      <c r="ES19" s="180">
        <f t="shared" si="95"/>
        <v>0</v>
      </c>
      <c r="ET19" s="180">
        <f t="shared" si="95"/>
        <v>0</v>
      </c>
      <c r="EU19" s="180">
        <f t="shared" si="95"/>
        <v>0</v>
      </c>
      <c r="EV19" s="180">
        <f t="shared" si="95"/>
        <v>0</v>
      </c>
      <c r="EW19" s="180">
        <f t="shared" si="95"/>
        <v>0</v>
      </c>
      <c r="EX19" s="180">
        <f t="shared" si="95"/>
        <v>0</v>
      </c>
      <c r="EY19" s="180">
        <f t="shared" si="95"/>
        <v>0</v>
      </c>
      <c r="EZ19" s="180">
        <f t="shared" si="95"/>
        <v>0</v>
      </c>
      <c r="FA19" s="180">
        <f t="shared" si="95"/>
        <v>0</v>
      </c>
      <c r="FB19" s="180">
        <f t="shared" si="95"/>
        <v>0</v>
      </c>
      <c r="FC19" s="180">
        <f t="shared" si="95"/>
        <v>0</v>
      </c>
      <c r="FD19" s="180">
        <f t="shared" si="95"/>
        <v>0</v>
      </c>
      <c r="FE19" s="180">
        <f t="shared" si="95"/>
        <v>0</v>
      </c>
      <c r="FF19" s="180">
        <f t="shared" si="95"/>
        <v>0</v>
      </c>
      <c r="FG19" s="180">
        <f t="shared" si="95"/>
        <v>0</v>
      </c>
      <c r="FH19" s="180">
        <f t="shared" si="95"/>
        <v>0</v>
      </c>
      <c r="FI19" s="180">
        <f t="shared" si="95"/>
        <v>0</v>
      </c>
      <c r="FJ19" s="180">
        <f t="shared" si="95"/>
        <v>0</v>
      </c>
      <c r="FK19" s="180">
        <f t="shared" si="95"/>
        <v>0</v>
      </c>
      <c r="FL19" s="180">
        <f t="shared" si="95"/>
        <v>0</v>
      </c>
      <c r="FM19" s="180">
        <f t="shared" si="95"/>
        <v>0</v>
      </c>
      <c r="FN19" s="180">
        <f t="shared" si="95"/>
        <v>0</v>
      </c>
      <c r="FO19" s="180">
        <f t="shared" si="95"/>
        <v>0</v>
      </c>
      <c r="FP19" s="180">
        <f t="shared" si="95"/>
        <v>0</v>
      </c>
      <c r="FQ19" s="180">
        <f t="shared" si="95"/>
        <v>0</v>
      </c>
      <c r="FR19" s="180">
        <f t="shared" si="95"/>
        <v>0</v>
      </c>
      <c r="FS19" s="180">
        <f t="shared" si="95"/>
        <v>0</v>
      </c>
      <c r="FT19" s="180">
        <f t="shared" ref="FT19:FU19" si="96">+SUM(FT20:FT22)</f>
        <v>0</v>
      </c>
      <c r="FU19" s="180">
        <f t="shared" si="96"/>
        <v>0</v>
      </c>
      <c r="FV19" s="180">
        <f t="shared" ref="FV19" si="97">+SUM(FV20:FV22)</f>
        <v>0</v>
      </c>
    </row>
    <row r="20" spans="1:178" hidden="1">
      <c r="A20" s="186">
        <v>211</v>
      </c>
      <c r="B20" s="187" t="s">
        <v>87</v>
      </c>
      <c r="C20" s="183">
        <f t="shared" ref="C20:C22" si="98">+SUM(BB20:BM20)</f>
        <v>0</v>
      </c>
      <c r="D20" s="183">
        <f t="shared" ref="D20:D22" si="99">+SUM(BN20:BY20)</f>
        <v>0</v>
      </c>
      <c r="E20" s="183">
        <f t="shared" ref="E20:E22" si="100">+SUM(BZ20:CK20)</f>
        <v>0</v>
      </c>
      <c r="F20" s="183">
        <f t="shared" ref="F20:F22" si="101">+SUM(CL20:CW20)</f>
        <v>0</v>
      </c>
      <c r="G20" s="183">
        <f t="shared" ref="G20:G22" si="102">+SUM(CX20:DI20)</f>
        <v>0</v>
      </c>
      <c r="H20" s="183">
        <f t="shared" ref="H20:H22" si="103">+SUM(DJ20:DU20)</f>
        <v>0</v>
      </c>
      <c r="I20" s="183">
        <f t="shared" ref="I20:I22" si="104">+SUM(DV20:EG20)</f>
        <v>0</v>
      </c>
      <c r="J20" s="183">
        <f t="shared" ref="J20:J22" si="105">+SUM(EH20:ES20)</f>
        <v>0</v>
      </c>
      <c r="K20" s="183">
        <f t="shared" si="1"/>
        <v>0</v>
      </c>
      <c r="L20" s="183">
        <f t="shared" si="9"/>
        <v>0</v>
      </c>
      <c r="M20" s="183">
        <f>+SUM(BB20:BD20)</f>
        <v>0</v>
      </c>
      <c r="N20" s="183">
        <f>+SUM(BE20:BG20)</f>
        <v>0</v>
      </c>
      <c r="O20" s="183">
        <f>+SUM(BH20:BJ20)</f>
        <v>0</v>
      </c>
      <c r="P20" s="183">
        <f>+SUM(BK20:BM20)</f>
        <v>0</v>
      </c>
      <c r="Q20" s="183">
        <f>+SUM(BN20:BP20)</f>
        <v>0</v>
      </c>
      <c r="R20" s="183">
        <f>+SUM(BQ20:BS20)</f>
        <v>0</v>
      </c>
      <c r="S20" s="183">
        <f>+SUM(BT20:BV20)</f>
        <v>0</v>
      </c>
      <c r="T20" s="183">
        <f>+SUM(BW20:BY20)</f>
        <v>0</v>
      </c>
      <c r="U20" s="183">
        <f>+SUM(BZ20:CB20)</f>
        <v>0</v>
      </c>
      <c r="V20" s="183">
        <f>+SUM(CC20:CE20)</f>
        <v>0</v>
      </c>
      <c r="W20" s="183">
        <f>+SUM(CF20:CH20)</f>
        <v>0</v>
      </c>
      <c r="X20" s="183">
        <f>+SUM(CI20:CK20)</f>
        <v>0</v>
      </c>
      <c r="Y20" s="183">
        <f>+SUM(CL20:CN20)</f>
        <v>0</v>
      </c>
      <c r="Z20" s="183">
        <f>+SUM(CO20:CQ20)</f>
        <v>0</v>
      </c>
      <c r="AA20" s="183">
        <f>+SUM(CR20:CT20)</f>
        <v>0</v>
      </c>
      <c r="AB20" s="183">
        <f>+SUM(CU20:CW20)</f>
        <v>0</v>
      </c>
      <c r="AC20" s="183">
        <f>+SUM(CX20:CZ20)</f>
        <v>0</v>
      </c>
      <c r="AD20" s="183">
        <f>+SUM(DA20:DC20)</f>
        <v>0</v>
      </c>
      <c r="AE20" s="183">
        <f>+SUM(DD20:DF20)</f>
        <v>0</v>
      </c>
      <c r="AF20" s="183">
        <f>+SUM(DG20:DI20)</f>
        <v>0</v>
      </c>
      <c r="AG20" s="183">
        <f>+SUM(DJ20:DL20)</f>
        <v>0</v>
      </c>
      <c r="AH20" s="183">
        <f>+SUM(DM20:DO20)</f>
        <v>0</v>
      </c>
      <c r="AI20" s="183">
        <f>+SUM(DP20:DR20)</f>
        <v>0</v>
      </c>
      <c r="AJ20" s="183">
        <f>+SUM(DS20:DU20)</f>
        <v>0</v>
      </c>
      <c r="AK20" s="183">
        <f>+SUM(DV20:DX20)</f>
        <v>0</v>
      </c>
      <c r="AL20" s="183">
        <f>+SUM(DY20:EA20)</f>
        <v>0</v>
      </c>
      <c r="AM20" s="183">
        <f>+SUM(EB20:ED20)</f>
        <v>0</v>
      </c>
      <c r="AN20" s="183">
        <f>+SUM(EE20:EG20)</f>
        <v>0</v>
      </c>
      <c r="AO20" s="183">
        <f>+SUM(EH20:EJ20)</f>
        <v>0</v>
      </c>
      <c r="AP20" s="183">
        <f>+SUM(EK20:EM20)</f>
        <v>0</v>
      </c>
      <c r="AQ20" s="183">
        <f>+SUM(EN20:EP20)</f>
        <v>0</v>
      </c>
      <c r="AR20" s="183">
        <f>+SUM(EQ20:ES20)</f>
        <v>0</v>
      </c>
      <c r="AS20" s="183">
        <f t="shared" ref="AS20:AS22" si="106">+SUM(ET20:EV20)</f>
        <v>0</v>
      </c>
      <c r="AT20" s="183">
        <f t="shared" ref="AT20:AT22" si="107">+SUM(EW20:EY20)</f>
        <v>0</v>
      </c>
      <c r="AU20" s="183">
        <f t="shared" ref="AU20:AU22" si="108">+SUM(EZ20:FB20)</f>
        <v>0</v>
      </c>
      <c r="AV20" s="183">
        <f t="shared" ref="AV20:AV22" si="109">+SUM(FC20:FE20)</f>
        <v>0</v>
      </c>
      <c r="AW20" s="183">
        <f t="shared" si="12"/>
        <v>0</v>
      </c>
      <c r="AX20" s="183">
        <f t="shared" si="13"/>
        <v>0</v>
      </c>
      <c r="AY20" s="183">
        <f t="shared" si="14"/>
        <v>0</v>
      </c>
      <c r="AZ20" s="183">
        <f t="shared" si="15"/>
        <v>0</v>
      </c>
      <c r="BA20" s="183">
        <f t="shared" si="15"/>
        <v>0</v>
      </c>
      <c r="BB20" s="184">
        <v>0</v>
      </c>
      <c r="BC20" s="184">
        <v>0</v>
      </c>
      <c r="BD20" s="184">
        <v>0</v>
      </c>
      <c r="BE20" s="184">
        <v>0</v>
      </c>
      <c r="BF20" s="184">
        <v>0</v>
      </c>
      <c r="BG20" s="184">
        <v>0</v>
      </c>
      <c r="BH20" s="184">
        <v>0</v>
      </c>
      <c r="BI20" s="184">
        <v>0</v>
      </c>
      <c r="BJ20" s="184">
        <v>0</v>
      </c>
      <c r="BK20" s="184">
        <v>0</v>
      </c>
      <c r="BL20" s="184">
        <v>0</v>
      </c>
      <c r="BM20" s="184">
        <v>0</v>
      </c>
      <c r="BN20" s="184">
        <v>0</v>
      </c>
      <c r="BO20" s="184">
        <v>0</v>
      </c>
      <c r="BP20" s="184">
        <v>0</v>
      </c>
      <c r="BQ20" s="184">
        <v>0</v>
      </c>
      <c r="BR20" s="184">
        <v>0</v>
      </c>
      <c r="BS20" s="184">
        <v>0</v>
      </c>
      <c r="BT20" s="184">
        <v>0</v>
      </c>
      <c r="BU20" s="184">
        <v>0</v>
      </c>
      <c r="BV20" s="184">
        <v>0</v>
      </c>
      <c r="BW20" s="184">
        <v>0</v>
      </c>
      <c r="BX20" s="184">
        <v>0</v>
      </c>
      <c r="BY20" s="184">
        <v>0</v>
      </c>
      <c r="BZ20" s="184">
        <v>0</v>
      </c>
      <c r="CA20" s="184">
        <v>0</v>
      </c>
      <c r="CB20" s="184">
        <v>0</v>
      </c>
      <c r="CC20" s="184">
        <v>0</v>
      </c>
      <c r="CD20" s="184">
        <v>0</v>
      </c>
      <c r="CE20" s="184">
        <v>0</v>
      </c>
      <c r="CF20" s="184">
        <v>0</v>
      </c>
      <c r="CG20" s="184">
        <v>0</v>
      </c>
      <c r="CH20" s="184">
        <v>0</v>
      </c>
      <c r="CI20" s="184">
        <v>0</v>
      </c>
      <c r="CJ20" s="184">
        <v>0</v>
      </c>
      <c r="CK20" s="184">
        <v>0</v>
      </c>
      <c r="CL20" s="184">
        <v>0</v>
      </c>
      <c r="CM20" s="184">
        <v>0</v>
      </c>
      <c r="CN20" s="184">
        <v>0</v>
      </c>
      <c r="CO20" s="184">
        <v>0</v>
      </c>
      <c r="CP20" s="184">
        <v>0</v>
      </c>
      <c r="CQ20" s="184">
        <v>0</v>
      </c>
      <c r="CR20" s="184">
        <v>0</v>
      </c>
      <c r="CS20" s="184">
        <v>0</v>
      </c>
      <c r="CT20" s="184">
        <v>0</v>
      </c>
      <c r="CU20" s="184">
        <v>0</v>
      </c>
      <c r="CV20" s="184">
        <v>0</v>
      </c>
      <c r="CW20" s="184">
        <v>0</v>
      </c>
      <c r="CX20" s="184">
        <v>0</v>
      </c>
      <c r="CY20" s="184">
        <v>0</v>
      </c>
      <c r="CZ20" s="184">
        <v>0</v>
      </c>
      <c r="DA20" s="184">
        <v>0</v>
      </c>
      <c r="DB20" s="184">
        <v>0</v>
      </c>
      <c r="DC20" s="184">
        <v>0</v>
      </c>
      <c r="DD20" s="184">
        <v>0</v>
      </c>
      <c r="DE20" s="184">
        <v>0</v>
      </c>
      <c r="DF20" s="184">
        <v>0</v>
      </c>
      <c r="DG20" s="184">
        <v>0</v>
      </c>
      <c r="DH20" s="184">
        <v>0</v>
      </c>
      <c r="DI20" s="184">
        <v>0</v>
      </c>
      <c r="DJ20" s="184">
        <v>0</v>
      </c>
      <c r="DK20" s="184">
        <v>0</v>
      </c>
      <c r="DL20" s="184">
        <v>0</v>
      </c>
      <c r="DM20" s="184">
        <v>0</v>
      </c>
      <c r="DN20" s="184">
        <v>0</v>
      </c>
      <c r="DO20" s="184">
        <v>0</v>
      </c>
      <c r="DP20" s="184">
        <v>0</v>
      </c>
      <c r="DQ20" s="184">
        <v>0</v>
      </c>
      <c r="DR20" s="184">
        <v>0</v>
      </c>
      <c r="DS20" s="184">
        <v>0</v>
      </c>
      <c r="DT20" s="184">
        <v>0</v>
      </c>
      <c r="DU20" s="184">
        <v>0</v>
      </c>
      <c r="DV20" s="184">
        <v>0</v>
      </c>
      <c r="DW20" s="184">
        <v>0</v>
      </c>
      <c r="DX20" s="184">
        <v>0</v>
      </c>
      <c r="DY20" s="184">
        <v>0</v>
      </c>
      <c r="DZ20" s="184">
        <v>0</v>
      </c>
      <c r="EA20" s="184">
        <v>0</v>
      </c>
      <c r="EB20" s="184">
        <v>0</v>
      </c>
      <c r="EC20" s="184">
        <v>0</v>
      </c>
      <c r="ED20" s="184">
        <v>0</v>
      </c>
      <c r="EE20" s="184">
        <v>0</v>
      </c>
      <c r="EF20" s="184">
        <v>0</v>
      </c>
      <c r="EG20" s="184">
        <v>0</v>
      </c>
      <c r="EH20" s="184">
        <v>0</v>
      </c>
      <c r="EI20" s="184">
        <v>0</v>
      </c>
      <c r="EJ20" s="184">
        <v>0</v>
      </c>
      <c r="EK20" s="184">
        <v>0</v>
      </c>
      <c r="EL20" s="184">
        <v>0</v>
      </c>
      <c r="EM20" s="184">
        <v>0</v>
      </c>
      <c r="EN20" s="184">
        <v>0</v>
      </c>
      <c r="EO20" s="184">
        <v>0</v>
      </c>
      <c r="EP20" s="184">
        <v>0</v>
      </c>
      <c r="EQ20" s="184">
        <v>0</v>
      </c>
      <c r="ER20" s="184">
        <v>0</v>
      </c>
      <c r="ES20" s="184">
        <v>0</v>
      </c>
      <c r="ET20" s="184">
        <v>0</v>
      </c>
      <c r="EU20" s="184">
        <v>0</v>
      </c>
      <c r="EV20" s="184">
        <v>0</v>
      </c>
      <c r="EW20" s="184">
        <v>0</v>
      </c>
      <c r="EX20" s="184">
        <v>0</v>
      </c>
      <c r="EY20" s="184">
        <v>0</v>
      </c>
      <c r="EZ20" s="184">
        <v>0</v>
      </c>
      <c r="FA20" s="184">
        <v>0</v>
      </c>
      <c r="FB20" s="184">
        <v>0</v>
      </c>
      <c r="FC20" s="184">
        <v>0</v>
      </c>
      <c r="FD20" s="184">
        <v>0</v>
      </c>
      <c r="FE20" s="184">
        <v>0</v>
      </c>
      <c r="FF20" s="184">
        <v>0</v>
      </c>
      <c r="FG20" s="184">
        <v>0</v>
      </c>
      <c r="FH20" s="184">
        <v>0</v>
      </c>
      <c r="FI20" s="184">
        <v>0</v>
      </c>
      <c r="FJ20" s="184">
        <v>0</v>
      </c>
      <c r="FK20" s="184">
        <v>0</v>
      </c>
      <c r="FL20" s="184">
        <v>0</v>
      </c>
      <c r="FM20" s="184">
        <v>0</v>
      </c>
      <c r="FN20" s="184">
        <v>0</v>
      </c>
      <c r="FO20" s="184">
        <v>0</v>
      </c>
      <c r="FP20" s="184">
        <v>0</v>
      </c>
      <c r="FQ20" s="184">
        <v>0</v>
      </c>
      <c r="FR20" s="184">
        <v>0</v>
      </c>
      <c r="FS20" s="184">
        <v>0</v>
      </c>
      <c r="FT20" s="184">
        <v>0</v>
      </c>
      <c r="FU20" s="184">
        <v>0</v>
      </c>
      <c r="FV20" s="184">
        <v>0</v>
      </c>
    </row>
    <row r="21" spans="1:178" hidden="1">
      <c r="A21" s="186">
        <v>212</v>
      </c>
      <c r="B21" s="187" t="s">
        <v>88</v>
      </c>
      <c r="C21" s="183">
        <f t="shared" si="98"/>
        <v>0</v>
      </c>
      <c r="D21" s="183">
        <f t="shared" si="99"/>
        <v>0</v>
      </c>
      <c r="E21" s="183">
        <f t="shared" si="100"/>
        <v>0</v>
      </c>
      <c r="F21" s="183">
        <f t="shared" si="101"/>
        <v>0</v>
      </c>
      <c r="G21" s="183">
        <f t="shared" si="102"/>
        <v>0</v>
      </c>
      <c r="H21" s="183">
        <f t="shared" si="103"/>
        <v>0</v>
      </c>
      <c r="I21" s="183">
        <f t="shared" si="104"/>
        <v>0</v>
      </c>
      <c r="J21" s="183">
        <f t="shared" si="105"/>
        <v>0</v>
      </c>
      <c r="K21" s="183">
        <f t="shared" si="1"/>
        <v>0</v>
      </c>
      <c r="L21" s="183">
        <f t="shared" si="9"/>
        <v>0</v>
      </c>
      <c r="M21" s="183">
        <f>+SUM(BB21:BD21)</f>
        <v>0</v>
      </c>
      <c r="N21" s="183">
        <f>+SUM(BE21:BG21)</f>
        <v>0</v>
      </c>
      <c r="O21" s="183">
        <f>+SUM(BH21:BJ21)</f>
        <v>0</v>
      </c>
      <c r="P21" s="183">
        <f>+SUM(BK21:BM21)</f>
        <v>0</v>
      </c>
      <c r="Q21" s="183">
        <f>+SUM(BN21:BP21)</f>
        <v>0</v>
      </c>
      <c r="R21" s="183">
        <f>+SUM(BQ21:BS21)</f>
        <v>0</v>
      </c>
      <c r="S21" s="183">
        <f>+SUM(BT21:BV21)</f>
        <v>0</v>
      </c>
      <c r="T21" s="183">
        <f>+SUM(BW21:BY21)</f>
        <v>0</v>
      </c>
      <c r="U21" s="183">
        <f>+SUM(BZ21:CB21)</f>
        <v>0</v>
      </c>
      <c r="V21" s="183">
        <f>+SUM(CC21:CE21)</f>
        <v>0</v>
      </c>
      <c r="W21" s="183">
        <f>+SUM(CF21:CH21)</f>
        <v>0</v>
      </c>
      <c r="X21" s="183">
        <f>+SUM(CI21:CK21)</f>
        <v>0</v>
      </c>
      <c r="Y21" s="183">
        <f>+SUM(CL21:CN21)</f>
        <v>0</v>
      </c>
      <c r="Z21" s="183">
        <f>+SUM(CO21:CQ21)</f>
        <v>0</v>
      </c>
      <c r="AA21" s="183">
        <f>+SUM(CR21:CT21)</f>
        <v>0</v>
      </c>
      <c r="AB21" s="183">
        <f>+SUM(CU21:CW21)</f>
        <v>0</v>
      </c>
      <c r="AC21" s="183">
        <f>+SUM(CX21:CZ21)</f>
        <v>0</v>
      </c>
      <c r="AD21" s="183">
        <f>+SUM(DA21:DC21)</f>
        <v>0</v>
      </c>
      <c r="AE21" s="183">
        <f>+SUM(DD21:DF21)</f>
        <v>0</v>
      </c>
      <c r="AF21" s="183">
        <f>+SUM(DG21:DI21)</f>
        <v>0</v>
      </c>
      <c r="AG21" s="183">
        <f>+SUM(DJ21:DL21)</f>
        <v>0</v>
      </c>
      <c r="AH21" s="183">
        <f>+SUM(DM21:DO21)</f>
        <v>0</v>
      </c>
      <c r="AI21" s="183">
        <f>+SUM(DP21:DR21)</f>
        <v>0</v>
      </c>
      <c r="AJ21" s="183">
        <f>+SUM(DS21:DU21)</f>
        <v>0</v>
      </c>
      <c r="AK21" s="183">
        <f>+SUM(DV21:DX21)</f>
        <v>0</v>
      </c>
      <c r="AL21" s="183">
        <f>+SUM(DY21:EA21)</f>
        <v>0</v>
      </c>
      <c r="AM21" s="183">
        <f>+SUM(EB21:ED21)</f>
        <v>0</v>
      </c>
      <c r="AN21" s="183">
        <f>+SUM(EE21:EG21)</f>
        <v>0</v>
      </c>
      <c r="AO21" s="183">
        <f>+SUM(EH21:EJ21)</f>
        <v>0</v>
      </c>
      <c r="AP21" s="183">
        <f>+SUM(EK21:EM21)</f>
        <v>0</v>
      </c>
      <c r="AQ21" s="183">
        <f>+SUM(EN21:EP21)</f>
        <v>0</v>
      </c>
      <c r="AR21" s="183">
        <f>+SUM(EQ21:ES21)</f>
        <v>0</v>
      </c>
      <c r="AS21" s="183">
        <f t="shared" si="106"/>
        <v>0</v>
      </c>
      <c r="AT21" s="183">
        <f t="shared" si="107"/>
        <v>0</v>
      </c>
      <c r="AU21" s="183">
        <f t="shared" si="108"/>
        <v>0</v>
      </c>
      <c r="AV21" s="183">
        <f t="shared" si="109"/>
        <v>0</v>
      </c>
      <c r="AW21" s="183">
        <f t="shared" si="12"/>
        <v>0</v>
      </c>
      <c r="AX21" s="183">
        <f t="shared" si="13"/>
        <v>0</v>
      </c>
      <c r="AY21" s="183">
        <f t="shared" si="14"/>
        <v>0</v>
      </c>
      <c r="AZ21" s="183">
        <f t="shared" si="15"/>
        <v>0</v>
      </c>
      <c r="BA21" s="183">
        <f t="shared" si="15"/>
        <v>0</v>
      </c>
      <c r="BB21" s="184">
        <v>0</v>
      </c>
      <c r="BC21" s="184">
        <v>0</v>
      </c>
      <c r="BD21" s="184">
        <v>0</v>
      </c>
      <c r="BE21" s="184">
        <v>0</v>
      </c>
      <c r="BF21" s="184">
        <v>0</v>
      </c>
      <c r="BG21" s="184">
        <v>0</v>
      </c>
      <c r="BH21" s="184">
        <v>0</v>
      </c>
      <c r="BI21" s="184">
        <v>0</v>
      </c>
      <c r="BJ21" s="184">
        <v>0</v>
      </c>
      <c r="BK21" s="184">
        <v>0</v>
      </c>
      <c r="BL21" s="184">
        <v>0</v>
      </c>
      <c r="BM21" s="184">
        <v>0</v>
      </c>
      <c r="BN21" s="184">
        <v>0</v>
      </c>
      <c r="BO21" s="184">
        <v>0</v>
      </c>
      <c r="BP21" s="184">
        <v>0</v>
      </c>
      <c r="BQ21" s="184">
        <v>0</v>
      </c>
      <c r="BR21" s="184">
        <v>0</v>
      </c>
      <c r="BS21" s="184">
        <v>0</v>
      </c>
      <c r="BT21" s="184">
        <v>0</v>
      </c>
      <c r="BU21" s="184">
        <v>0</v>
      </c>
      <c r="BV21" s="184">
        <v>0</v>
      </c>
      <c r="BW21" s="184">
        <v>0</v>
      </c>
      <c r="BX21" s="184">
        <v>0</v>
      </c>
      <c r="BY21" s="184">
        <v>0</v>
      </c>
      <c r="BZ21" s="184">
        <v>0</v>
      </c>
      <c r="CA21" s="184">
        <v>0</v>
      </c>
      <c r="CB21" s="184">
        <v>0</v>
      </c>
      <c r="CC21" s="184">
        <v>0</v>
      </c>
      <c r="CD21" s="184">
        <v>0</v>
      </c>
      <c r="CE21" s="184">
        <v>0</v>
      </c>
      <c r="CF21" s="184">
        <v>0</v>
      </c>
      <c r="CG21" s="184">
        <v>0</v>
      </c>
      <c r="CH21" s="184">
        <v>0</v>
      </c>
      <c r="CI21" s="184">
        <v>0</v>
      </c>
      <c r="CJ21" s="184">
        <v>0</v>
      </c>
      <c r="CK21" s="184">
        <v>0</v>
      </c>
      <c r="CL21" s="184">
        <v>0</v>
      </c>
      <c r="CM21" s="184">
        <v>0</v>
      </c>
      <c r="CN21" s="184">
        <v>0</v>
      </c>
      <c r="CO21" s="184">
        <v>0</v>
      </c>
      <c r="CP21" s="184">
        <v>0</v>
      </c>
      <c r="CQ21" s="184">
        <v>0</v>
      </c>
      <c r="CR21" s="184">
        <v>0</v>
      </c>
      <c r="CS21" s="184">
        <v>0</v>
      </c>
      <c r="CT21" s="184">
        <v>0</v>
      </c>
      <c r="CU21" s="184">
        <v>0</v>
      </c>
      <c r="CV21" s="184">
        <v>0</v>
      </c>
      <c r="CW21" s="184">
        <v>0</v>
      </c>
      <c r="CX21" s="184">
        <v>0</v>
      </c>
      <c r="CY21" s="184">
        <v>0</v>
      </c>
      <c r="CZ21" s="184">
        <v>0</v>
      </c>
      <c r="DA21" s="184">
        <v>0</v>
      </c>
      <c r="DB21" s="184">
        <v>0</v>
      </c>
      <c r="DC21" s="184">
        <v>0</v>
      </c>
      <c r="DD21" s="184">
        <v>0</v>
      </c>
      <c r="DE21" s="184">
        <v>0</v>
      </c>
      <c r="DF21" s="184">
        <v>0</v>
      </c>
      <c r="DG21" s="184">
        <v>0</v>
      </c>
      <c r="DH21" s="184">
        <v>0</v>
      </c>
      <c r="DI21" s="184">
        <v>0</v>
      </c>
      <c r="DJ21" s="184">
        <v>0</v>
      </c>
      <c r="DK21" s="184">
        <v>0</v>
      </c>
      <c r="DL21" s="184">
        <v>0</v>
      </c>
      <c r="DM21" s="184">
        <v>0</v>
      </c>
      <c r="DN21" s="184">
        <v>0</v>
      </c>
      <c r="DO21" s="184">
        <v>0</v>
      </c>
      <c r="DP21" s="184">
        <v>0</v>
      </c>
      <c r="DQ21" s="184">
        <v>0</v>
      </c>
      <c r="DR21" s="184">
        <v>0</v>
      </c>
      <c r="DS21" s="184">
        <v>0</v>
      </c>
      <c r="DT21" s="184">
        <v>0</v>
      </c>
      <c r="DU21" s="184">
        <v>0</v>
      </c>
      <c r="DV21" s="184">
        <v>0</v>
      </c>
      <c r="DW21" s="184">
        <v>0</v>
      </c>
      <c r="DX21" s="184">
        <v>0</v>
      </c>
      <c r="DY21" s="184">
        <v>0</v>
      </c>
      <c r="DZ21" s="184">
        <v>0</v>
      </c>
      <c r="EA21" s="184">
        <v>0</v>
      </c>
      <c r="EB21" s="184">
        <v>0</v>
      </c>
      <c r="EC21" s="184">
        <v>0</v>
      </c>
      <c r="ED21" s="184">
        <v>0</v>
      </c>
      <c r="EE21" s="184">
        <v>0</v>
      </c>
      <c r="EF21" s="184">
        <v>0</v>
      </c>
      <c r="EG21" s="184">
        <v>0</v>
      </c>
      <c r="EH21" s="184">
        <v>0</v>
      </c>
      <c r="EI21" s="184">
        <v>0</v>
      </c>
      <c r="EJ21" s="184">
        <v>0</v>
      </c>
      <c r="EK21" s="184">
        <v>0</v>
      </c>
      <c r="EL21" s="184">
        <v>0</v>
      </c>
      <c r="EM21" s="184">
        <v>0</v>
      </c>
      <c r="EN21" s="184">
        <v>0</v>
      </c>
      <c r="EO21" s="184">
        <v>0</v>
      </c>
      <c r="EP21" s="184">
        <v>0</v>
      </c>
      <c r="EQ21" s="184">
        <v>0</v>
      </c>
      <c r="ER21" s="184">
        <v>0</v>
      </c>
      <c r="ES21" s="184">
        <v>0</v>
      </c>
      <c r="ET21" s="184">
        <v>0</v>
      </c>
      <c r="EU21" s="184">
        <v>0</v>
      </c>
      <c r="EV21" s="184">
        <v>0</v>
      </c>
      <c r="EW21" s="184">
        <v>0</v>
      </c>
      <c r="EX21" s="184">
        <v>0</v>
      </c>
      <c r="EY21" s="184">
        <v>0</v>
      </c>
      <c r="EZ21" s="184">
        <v>0</v>
      </c>
      <c r="FA21" s="184">
        <v>0</v>
      </c>
      <c r="FB21" s="184">
        <v>0</v>
      </c>
      <c r="FC21" s="184">
        <v>0</v>
      </c>
      <c r="FD21" s="184">
        <v>0</v>
      </c>
      <c r="FE21" s="184">
        <v>0</v>
      </c>
      <c r="FF21" s="184">
        <v>0</v>
      </c>
      <c r="FG21" s="184">
        <v>0</v>
      </c>
      <c r="FH21" s="184">
        <v>0</v>
      </c>
      <c r="FI21" s="184">
        <v>0</v>
      </c>
      <c r="FJ21" s="184">
        <v>0</v>
      </c>
      <c r="FK21" s="184">
        <v>0</v>
      </c>
      <c r="FL21" s="184">
        <v>0</v>
      </c>
      <c r="FM21" s="184">
        <v>0</v>
      </c>
      <c r="FN21" s="184">
        <v>0</v>
      </c>
      <c r="FO21" s="184">
        <v>0</v>
      </c>
      <c r="FP21" s="184">
        <v>0</v>
      </c>
      <c r="FQ21" s="184">
        <v>0</v>
      </c>
      <c r="FR21" s="184">
        <v>0</v>
      </c>
      <c r="FS21" s="184">
        <v>0</v>
      </c>
      <c r="FT21" s="184">
        <v>0</v>
      </c>
      <c r="FU21" s="184">
        <v>0</v>
      </c>
      <c r="FV21" s="184">
        <v>0</v>
      </c>
    </row>
    <row r="22" spans="1:178" hidden="1">
      <c r="A22" s="186">
        <v>213</v>
      </c>
      <c r="B22" s="187" t="s">
        <v>89</v>
      </c>
      <c r="C22" s="183">
        <f t="shared" si="98"/>
        <v>0</v>
      </c>
      <c r="D22" s="183">
        <f t="shared" si="99"/>
        <v>0</v>
      </c>
      <c r="E22" s="183">
        <f t="shared" si="100"/>
        <v>0</v>
      </c>
      <c r="F22" s="183">
        <f t="shared" si="101"/>
        <v>0</v>
      </c>
      <c r="G22" s="183">
        <f t="shared" si="102"/>
        <v>0</v>
      </c>
      <c r="H22" s="183">
        <f t="shared" si="103"/>
        <v>0</v>
      </c>
      <c r="I22" s="183">
        <f t="shared" si="104"/>
        <v>0</v>
      </c>
      <c r="J22" s="183">
        <f t="shared" si="105"/>
        <v>0</v>
      </c>
      <c r="K22" s="183">
        <f t="shared" si="1"/>
        <v>0</v>
      </c>
      <c r="L22" s="183">
        <f t="shared" si="9"/>
        <v>0</v>
      </c>
      <c r="M22" s="183">
        <f>+SUM(BB22:BD22)</f>
        <v>0</v>
      </c>
      <c r="N22" s="183">
        <f>+SUM(BE22:BG22)</f>
        <v>0</v>
      </c>
      <c r="O22" s="183">
        <f>+SUM(BH22:BJ22)</f>
        <v>0</v>
      </c>
      <c r="P22" s="183">
        <f>+SUM(BK22:BM22)</f>
        <v>0</v>
      </c>
      <c r="Q22" s="183">
        <f>+SUM(BN22:BP22)</f>
        <v>0</v>
      </c>
      <c r="R22" s="183">
        <f>+SUM(BQ22:BS22)</f>
        <v>0</v>
      </c>
      <c r="S22" s="183">
        <f>+SUM(BT22:BV22)</f>
        <v>0</v>
      </c>
      <c r="T22" s="183">
        <f>+SUM(BW22:BY22)</f>
        <v>0</v>
      </c>
      <c r="U22" s="183">
        <f>+SUM(BZ22:CB22)</f>
        <v>0</v>
      </c>
      <c r="V22" s="183">
        <f>+SUM(CC22:CE22)</f>
        <v>0</v>
      </c>
      <c r="W22" s="183">
        <f>+SUM(CF22:CH22)</f>
        <v>0</v>
      </c>
      <c r="X22" s="183">
        <f>+SUM(CI22:CK22)</f>
        <v>0</v>
      </c>
      <c r="Y22" s="183">
        <f>+SUM(CL22:CN22)</f>
        <v>0</v>
      </c>
      <c r="Z22" s="183">
        <f>+SUM(CO22:CQ22)</f>
        <v>0</v>
      </c>
      <c r="AA22" s="183">
        <f>+SUM(CR22:CT22)</f>
        <v>0</v>
      </c>
      <c r="AB22" s="183">
        <f>+SUM(CU22:CW22)</f>
        <v>0</v>
      </c>
      <c r="AC22" s="183">
        <f>+SUM(CX22:CZ22)</f>
        <v>0</v>
      </c>
      <c r="AD22" s="183">
        <f>+SUM(DA22:DC22)</f>
        <v>0</v>
      </c>
      <c r="AE22" s="183">
        <f>+SUM(DD22:DF22)</f>
        <v>0</v>
      </c>
      <c r="AF22" s="183">
        <f>+SUM(DG22:DI22)</f>
        <v>0</v>
      </c>
      <c r="AG22" s="183">
        <f>+SUM(DJ22:DL22)</f>
        <v>0</v>
      </c>
      <c r="AH22" s="183">
        <f>+SUM(DM22:DO22)</f>
        <v>0</v>
      </c>
      <c r="AI22" s="183">
        <f>+SUM(DP22:DR22)</f>
        <v>0</v>
      </c>
      <c r="AJ22" s="183">
        <f>+SUM(DS22:DU22)</f>
        <v>0</v>
      </c>
      <c r="AK22" s="183">
        <f>+SUM(DV22:DX22)</f>
        <v>0</v>
      </c>
      <c r="AL22" s="183">
        <f>+SUM(DY22:EA22)</f>
        <v>0</v>
      </c>
      <c r="AM22" s="183">
        <f>+SUM(EB22:ED22)</f>
        <v>0</v>
      </c>
      <c r="AN22" s="183">
        <f>+SUM(EE22:EG22)</f>
        <v>0</v>
      </c>
      <c r="AO22" s="183">
        <f>+SUM(EH22:EJ22)</f>
        <v>0</v>
      </c>
      <c r="AP22" s="183">
        <f>+SUM(EK22:EM22)</f>
        <v>0</v>
      </c>
      <c r="AQ22" s="183">
        <f>+SUM(EN22:EP22)</f>
        <v>0</v>
      </c>
      <c r="AR22" s="183">
        <f>+SUM(EQ22:ES22)</f>
        <v>0</v>
      </c>
      <c r="AS22" s="183">
        <f t="shared" si="106"/>
        <v>0</v>
      </c>
      <c r="AT22" s="183">
        <f t="shared" si="107"/>
        <v>0</v>
      </c>
      <c r="AU22" s="183">
        <f t="shared" si="108"/>
        <v>0</v>
      </c>
      <c r="AV22" s="183">
        <f t="shared" si="109"/>
        <v>0</v>
      </c>
      <c r="AW22" s="183">
        <f t="shared" si="12"/>
        <v>0</v>
      </c>
      <c r="AX22" s="183">
        <f t="shared" si="13"/>
        <v>0</v>
      </c>
      <c r="AY22" s="183">
        <f t="shared" si="14"/>
        <v>0</v>
      </c>
      <c r="AZ22" s="183">
        <f t="shared" si="15"/>
        <v>0</v>
      </c>
      <c r="BA22" s="183">
        <f t="shared" si="15"/>
        <v>0</v>
      </c>
      <c r="BB22" s="184">
        <v>0</v>
      </c>
      <c r="BC22" s="184">
        <v>0</v>
      </c>
      <c r="BD22" s="184">
        <v>0</v>
      </c>
      <c r="BE22" s="184">
        <v>0</v>
      </c>
      <c r="BF22" s="184">
        <v>0</v>
      </c>
      <c r="BG22" s="184">
        <v>0</v>
      </c>
      <c r="BH22" s="184">
        <v>0</v>
      </c>
      <c r="BI22" s="184">
        <v>0</v>
      </c>
      <c r="BJ22" s="184">
        <v>0</v>
      </c>
      <c r="BK22" s="184">
        <v>0</v>
      </c>
      <c r="BL22" s="184">
        <v>0</v>
      </c>
      <c r="BM22" s="184">
        <v>0</v>
      </c>
      <c r="BN22" s="184">
        <v>0</v>
      </c>
      <c r="BO22" s="184">
        <v>0</v>
      </c>
      <c r="BP22" s="184">
        <v>0</v>
      </c>
      <c r="BQ22" s="184">
        <v>0</v>
      </c>
      <c r="BR22" s="184">
        <v>0</v>
      </c>
      <c r="BS22" s="184">
        <v>0</v>
      </c>
      <c r="BT22" s="184">
        <v>0</v>
      </c>
      <c r="BU22" s="184">
        <v>0</v>
      </c>
      <c r="BV22" s="184">
        <v>0</v>
      </c>
      <c r="BW22" s="184">
        <v>0</v>
      </c>
      <c r="BX22" s="184">
        <v>0</v>
      </c>
      <c r="BY22" s="184">
        <v>0</v>
      </c>
      <c r="BZ22" s="184">
        <v>0</v>
      </c>
      <c r="CA22" s="184">
        <v>0</v>
      </c>
      <c r="CB22" s="184">
        <v>0</v>
      </c>
      <c r="CC22" s="184">
        <v>0</v>
      </c>
      <c r="CD22" s="184">
        <v>0</v>
      </c>
      <c r="CE22" s="184">
        <v>0</v>
      </c>
      <c r="CF22" s="184">
        <v>0</v>
      </c>
      <c r="CG22" s="184">
        <v>0</v>
      </c>
      <c r="CH22" s="184">
        <v>0</v>
      </c>
      <c r="CI22" s="184">
        <v>0</v>
      </c>
      <c r="CJ22" s="184">
        <v>0</v>
      </c>
      <c r="CK22" s="184">
        <v>0</v>
      </c>
      <c r="CL22" s="184">
        <v>0</v>
      </c>
      <c r="CM22" s="184">
        <v>0</v>
      </c>
      <c r="CN22" s="184">
        <v>0</v>
      </c>
      <c r="CO22" s="184">
        <v>0</v>
      </c>
      <c r="CP22" s="184">
        <v>0</v>
      </c>
      <c r="CQ22" s="184">
        <v>0</v>
      </c>
      <c r="CR22" s="184">
        <v>0</v>
      </c>
      <c r="CS22" s="184">
        <v>0</v>
      </c>
      <c r="CT22" s="184">
        <v>0</v>
      </c>
      <c r="CU22" s="184">
        <v>0</v>
      </c>
      <c r="CV22" s="184">
        <v>0</v>
      </c>
      <c r="CW22" s="184">
        <v>0</v>
      </c>
      <c r="CX22" s="184">
        <v>0</v>
      </c>
      <c r="CY22" s="184">
        <v>0</v>
      </c>
      <c r="CZ22" s="184">
        <v>0</v>
      </c>
      <c r="DA22" s="184">
        <v>0</v>
      </c>
      <c r="DB22" s="184">
        <v>0</v>
      </c>
      <c r="DC22" s="184">
        <v>0</v>
      </c>
      <c r="DD22" s="184">
        <v>0</v>
      </c>
      <c r="DE22" s="184">
        <v>0</v>
      </c>
      <c r="DF22" s="184">
        <v>0</v>
      </c>
      <c r="DG22" s="184">
        <v>0</v>
      </c>
      <c r="DH22" s="184">
        <v>0</v>
      </c>
      <c r="DI22" s="184">
        <v>0</v>
      </c>
      <c r="DJ22" s="184">
        <v>0</v>
      </c>
      <c r="DK22" s="184">
        <v>0</v>
      </c>
      <c r="DL22" s="184">
        <v>0</v>
      </c>
      <c r="DM22" s="184">
        <v>0</v>
      </c>
      <c r="DN22" s="184">
        <v>0</v>
      </c>
      <c r="DO22" s="184">
        <v>0</v>
      </c>
      <c r="DP22" s="184">
        <v>0</v>
      </c>
      <c r="DQ22" s="184">
        <v>0</v>
      </c>
      <c r="DR22" s="184">
        <v>0</v>
      </c>
      <c r="DS22" s="184">
        <v>0</v>
      </c>
      <c r="DT22" s="184">
        <v>0</v>
      </c>
      <c r="DU22" s="184">
        <v>0</v>
      </c>
      <c r="DV22" s="184">
        <v>0</v>
      </c>
      <c r="DW22" s="184">
        <v>0</v>
      </c>
      <c r="DX22" s="184">
        <v>0</v>
      </c>
      <c r="DY22" s="184">
        <v>0</v>
      </c>
      <c r="DZ22" s="184">
        <v>0</v>
      </c>
      <c r="EA22" s="184">
        <v>0</v>
      </c>
      <c r="EB22" s="184">
        <v>0</v>
      </c>
      <c r="EC22" s="184">
        <v>0</v>
      </c>
      <c r="ED22" s="184">
        <v>0</v>
      </c>
      <c r="EE22" s="184">
        <v>0</v>
      </c>
      <c r="EF22" s="184">
        <v>0</v>
      </c>
      <c r="EG22" s="184">
        <v>0</v>
      </c>
      <c r="EH22" s="184">
        <v>0</v>
      </c>
      <c r="EI22" s="184">
        <v>0</v>
      </c>
      <c r="EJ22" s="184">
        <v>0</v>
      </c>
      <c r="EK22" s="184">
        <v>0</v>
      </c>
      <c r="EL22" s="184">
        <v>0</v>
      </c>
      <c r="EM22" s="184">
        <v>0</v>
      </c>
      <c r="EN22" s="184">
        <v>0</v>
      </c>
      <c r="EO22" s="184">
        <v>0</v>
      </c>
      <c r="EP22" s="184">
        <v>0</v>
      </c>
      <c r="EQ22" s="184">
        <v>0</v>
      </c>
      <c r="ER22" s="184">
        <v>0</v>
      </c>
      <c r="ES22" s="184">
        <v>0</v>
      </c>
      <c r="ET22" s="184">
        <v>0</v>
      </c>
      <c r="EU22" s="184">
        <v>0</v>
      </c>
      <c r="EV22" s="184">
        <v>0</v>
      </c>
      <c r="EW22" s="184">
        <v>0</v>
      </c>
      <c r="EX22" s="184">
        <v>0</v>
      </c>
      <c r="EY22" s="184">
        <v>0</v>
      </c>
      <c r="EZ22" s="184">
        <v>0</v>
      </c>
      <c r="FA22" s="184">
        <v>0</v>
      </c>
      <c r="FB22" s="184">
        <v>0</v>
      </c>
      <c r="FC22" s="184">
        <v>0</v>
      </c>
      <c r="FD22" s="184">
        <v>0</v>
      </c>
      <c r="FE22" s="184">
        <v>0</v>
      </c>
      <c r="FF22" s="184">
        <v>0</v>
      </c>
      <c r="FG22" s="184">
        <v>0</v>
      </c>
      <c r="FH22" s="184">
        <v>0</v>
      </c>
      <c r="FI22" s="184">
        <v>0</v>
      </c>
      <c r="FJ22" s="184">
        <v>0</v>
      </c>
      <c r="FK22" s="184">
        <v>0</v>
      </c>
      <c r="FL22" s="184">
        <v>0</v>
      </c>
      <c r="FM22" s="184">
        <v>0</v>
      </c>
      <c r="FN22" s="184">
        <v>0</v>
      </c>
      <c r="FO22" s="184">
        <v>0</v>
      </c>
      <c r="FP22" s="184">
        <v>0</v>
      </c>
      <c r="FQ22" s="184">
        <v>0</v>
      </c>
      <c r="FR22" s="184">
        <v>0</v>
      </c>
      <c r="FS22" s="184">
        <v>0</v>
      </c>
      <c r="FT22" s="184">
        <v>0</v>
      </c>
      <c r="FU22" s="184">
        <v>0</v>
      </c>
      <c r="FV22" s="184">
        <v>0</v>
      </c>
    </row>
    <row r="23" spans="1:178" s="161" customFormat="1">
      <c r="A23" s="185">
        <v>22</v>
      </c>
      <c r="B23" s="185" t="s">
        <v>91</v>
      </c>
      <c r="C23" s="179">
        <f t="shared" ref="C23:AE23" si="110">+SUM(C24:C26)</f>
        <v>0</v>
      </c>
      <c r="D23" s="179">
        <f t="shared" si="110"/>
        <v>0</v>
      </c>
      <c r="E23" s="179">
        <f t="shared" si="110"/>
        <v>0</v>
      </c>
      <c r="F23" s="179">
        <f t="shared" si="110"/>
        <v>0</v>
      </c>
      <c r="G23" s="179">
        <f t="shared" si="110"/>
        <v>89.076949889999995</v>
      </c>
      <c r="H23" s="179">
        <f t="shared" si="110"/>
        <v>19.929969639999996</v>
      </c>
      <c r="I23" s="179">
        <f t="shared" si="110"/>
        <v>-25.100349729999998</v>
      </c>
      <c r="J23" s="179">
        <f t="shared" si="110"/>
        <v>-17.89987266</v>
      </c>
      <c r="K23" s="179">
        <f t="shared" si="1"/>
        <v>-17.89987266</v>
      </c>
      <c r="L23" s="179">
        <f t="shared" si="9"/>
        <v>-17.89987266</v>
      </c>
      <c r="M23" s="179">
        <f t="shared" si="110"/>
        <v>0</v>
      </c>
      <c r="N23" s="179">
        <f t="shared" si="110"/>
        <v>0</v>
      </c>
      <c r="O23" s="179">
        <f t="shared" si="110"/>
        <v>0</v>
      </c>
      <c r="P23" s="179">
        <f t="shared" si="110"/>
        <v>0</v>
      </c>
      <c r="Q23" s="179">
        <f t="shared" si="110"/>
        <v>0</v>
      </c>
      <c r="R23" s="179">
        <f t="shared" si="110"/>
        <v>0</v>
      </c>
      <c r="S23" s="179">
        <f t="shared" si="110"/>
        <v>0</v>
      </c>
      <c r="T23" s="179">
        <f t="shared" si="110"/>
        <v>0</v>
      </c>
      <c r="U23" s="179">
        <f t="shared" si="110"/>
        <v>0</v>
      </c>
      <c r="V23" s="179">
        <f t="shared" si="110"/>
        <v>0</v>
      </c>
      <c r="W23" s="179">
        <f t="shared" si="110"/>
        <v>0</v>
      </c>
      <c r="X23" s="179">
        <f t="shared" si="110"/>
        <v>0</v>
      </c>
      <c r="Y23" s="179">
        <f t="shared" si="110"/>
        <v>0</v>
      </c>
      <c r="Z23" s="179">
        <f t="shared" si="110"/>
        <v>0</v>
      </c>
      <c r="AA23" s="179">
        <f t="shared" si="110"/>
        <v>0</v>
      </c>
      <c r="AB23" s="179">
        <f t="shared" si="110"/>
        <v>0</v>
      </c>
      <c r="AC23" s="179">
        <f t="shared" si="110"/>
        <v>21.863078420000001</v>
      </c>
      <c r="AD23" s="179">
        <f t="shared" si="110"/>
        <v>13.306664939999999</v>
      </c>
      <c r="AE23" s="179">
        <f t="shared" si="110"/>
        <v>-5.5927934700000002</v>
      </c>
      <c r="AF23" s="179">
        <f t="shared" ref="AF23:BB23" si="111">+SUM(AF24:AF26)</f>
        <v>59.5</v>
      </c>
      <c r="AG23" s="179">
        <f t="shared" si="111"/>
        <v>37.536571759999994</v>
      </c>
      <c r="AH23" s="179">
        <f t="shared" si="111"/>
        <v>-5.4404758600000003</v>
      </c>
      <c r="AI23" s="179">
        <f t="shared" si="111"/>
        <v>-6.725650400000001</v>
      </c>
      <c r="AJ23" s="179">
        <f t="shared" si="111"/>
        <v>-5.4404758599999994</v>
      </c>
      <c r="AK23" s="179">
        <f t="shared" si="111"/>
        <v>-6.5432695400000007</v>
      </c>
      <c r="AL23" s="179">
        <f t="shared" si="111"/>
        <v>-5.4404758600000003</v>
      </c>
      <c r="AM23" s="179">
        <f t="shared" si="111"/>
        <v>-7.6761264700000007</v>
      </c>
      <c r="AN23" s="179">
        <f t="shared" si="111"/>
        <v>-5.4404778599999997</v>
      </c>
      <c r="AO23" s="179">
        <f t="shared" si="111"/>
        <v>-5.5927934700000002</v>
      </c>
      <c r="AP23" s="179">
        <f t="shared" si="111"/>
        <v>-3.3571428599999997</v>
      </c>
      <c r="AQ23" s="179">
        <f t="shared" si="111"/>
        <v>-5.5927934700000002</v>
      </c>
      <c r="AR23" s="179">
        <f t="shared" si="111"/>
        <v>-3.3571428599999997</v>
      </c>
      <c r="AS23" s="179">
        <f t="shared" si="111"/>
        <v>-5.5927934700000002</v>
      </c>
      <c r="AT23" s="179">
        <f t="shared" si="111"/>
        <v>-3.3571428599999997</v>
      </c>
      <c r="AU23" s="179">
        <f t="shared" si="111"/>
        <v>-5.5927934700000002</v>
      </c>
      <c r="AV23" s="179">
        <f t="shared" si="111"/>
        <v>-3.3571428599999997</v>
      </c>
      <c r="AW23" s="179">
        <f t="shared" si="12"/>
        <v>-5.5927934700000002</v>
      </c>
      <c r="AX23" s="179">
        <f t="shared" si="13"/>
        <v>-3.3571428599999997</v>
      </c>
      <c r="AY23" s="179">
        <f t="shared" si="14"/>
        <v>-5.5927934700000002</v>
      </c>
      <c r="AZ23" s="179">
        <f t="shared" si="15"/>
        <v>-3.3571428599999997</v>
      </c>
      <c r="BA23" s="179">
        <f t="shared" si="15"/>
        <v>0</v>
      </c>
      <c r="BB23" s="179">
        <f t="shared" si="111"/>
        <v>0</v>
      </c>
      <c r="BC23" s="179">
        <f t="shared" ref="BC23:DN23" si="112">+SUM(BC24:BC26)</f>
        <v>0</v>
      </c>
      <c r="BD23" s="179">
        <f t="shared" si="112"/>
        <v>0</v>
      </c>
      <c r="BE23" s="179">
        <f t="shared" si="112"/>
        <v>0</v>
      </c>
      <c r="BF23" s="179">
        <f t="shared" si="112"/>
        <v>0</v>
      </c>
      <c r="BG23" s="179">
        <f t="shared" si="112"/>
        <v>0</v>
      </c>
      <c r="BH23" s="179">
        <f t="shared" si="112"/>
        <v>0</v>
      </c>
      <c r="BI23" s="179">
        <f t="shared" si="112"/>
        <v>0</v>
      </c>
      <c r="BJ23" s="179">
        <f t="shared" si="112"/>
        <v>0</v>
      </c>
      <c r="BK23" s="179">
        <f t="shared" si="112"/>
        <v>0</v>
      </c>
      <c r="BL23" s="179">
        <f t="shared" si="112"/>
        <v>0</v>
      </c>
      <c r="BM23" s="179">
        <f t="shared" si="112"/>
        <v>0</v>
      </c>
      <c r="BN23" s="179">
        <f t="shared" si="112"/>
        <v>0</v>
      </c>
      <c r="BO23" s="179">
        <f t="shared" si="112"/>
        <v>0</v>
      </c>
      <c r="BP23" s="179">
        <f t="shared" si="112"/>
        <v>0</v>
      </c>
      <c r="BQ23" s="179">
        <f t="shared" si="112"/>
        <v>0</v>
      </c>
      <c r="BR23" s="179">
        <f t="shared" si="112"/>
        <v>0</v>
      </c>
      <c r="BS23" s="179">
        <f t="shared" si="112"/>
        <v>0</v>
      </c>
      <c r="BT23" s="179">
        <f t="shared" si="112"/>
        <v>0</v>
      </c>
      <c r="BU23" s="179">
        <f t="shared" si="112"/>
        <v>0</v>
      </c>
      <c r="BV23" s="179">
        <f t="shared" si="112"/>
        <v>0</v>
      </c>
      <c r="BW23" s="179">
        <f t="shared" si="112"/>
        <v>0</v>
      </c>
      <c r="BX23" s="179">
        <f t="shared" si="112"/>
        <v>0</v>
      </c>
      <c r="BY23" s="179">
        <f t="shared" si="112"/>
        <v>0</v>
      </c>
      <c r="BZ23" s="179">
        <f t="shared" si="112"/>
        <v>0</v>
      </c>
      <c r="CA23" s="179">
        <f t="shared" si="112"/>
        <v>0</v>
      </c>
      <c r="CB23" s="179">
        <f t="shared" si="112"/>
        <v>0</v>
      </c>
      <c r="CC23" s="179">
        <f t="shared" si="112"/>
        <v>0</v>
      </c>
      <c r="CD23" s="179">
        <f t="shared" si="112"/>
        <v>0</v>
      </c>
      <c r="CE23" s="179">
        <f t="shared" si="112"/>
        <v>0</v>
      </c>
      <c r="CF23" s="179">
        <f t="shared" si="112"/>
        <v>0</v>
      </c>
      <c r="CG23" s="179">
        <f t="shared" si="112"/>
        <v>0</v>
      </c>
      <c r="CH23" s="179">
        <f t="shared" si="112"/>
        <v>0</v>
      </c>
      <c r="CI23" s="179">
        <f t="shared" si="112"/>
        <v>0</v>
      </c>
      <c r="CJ23" s="179">
        <f t="shared" si="112"/>
        <v>0</v>
      </c>
      <c r="CK23" s="179">
        <f t="shared" si="112"/>
        <v>0</v>
      </c>
      <c r="CL23" s="179">
        <f t="shared" si="112"/>
        <v>0</v>
      </c>
      <c r="CM23" s="179">
        <f t="shared" si="112"/>
        <v>0</v>
      </c>
      <c r="CN23" s="179">
        <f t="shared" si="112"/>
        <v>0</v>
      </c>
      <c r="CO23" s="179">
        <f t="shared" si="112"/>
        <v>0</v>
      </c>
      <c r="CP23" s="179">
        <f t="shared" si="112"/>
        <v>0</v>
      </c>
      <c r="CQ23" s="179">
        <f t="shared" si="112"/>
        <v>0</v>
      </c>
      <c r="CR23" s="179">
        <f t="shared" si="112"/>
        <v>0</v>
      </c>
      <c r="CS23" s="179">
        <f t="shared" si="112"/>
        <v>0</v>
      </c>
      <c r="CT23" s="179">
        <f t="shared" si="112"/>
        <v>0</v>
      </c>
      <c r="CU23" s="179">
        <f t="shared" si="112"/>
        <v>0</v>
      </c>
      <c r="CV23" s="179">
        <f t="shared" si="112"/>
        <v>0</v>
      </c>
      <c r="CW23" s="179">
        <f t="shared" si="112"/>
        <v>0</v>
      </c>
      <c r="CX23" s="179">
        <f t="shared" si="112"/>
        <v>0</v>
      </c>
      <c r="CY23" s="179">
        <f t="shared" si="112"/>
        <v>0</v>
      </c>
      <c r="CZ23" s="179">
        <f t="shared" si="112"/>
        <v>21.863078420000001</v>
      </c>
      <c r="DA23" s="179">
        <f t="shared" si="112"/>
        <v>13.306664939999999</v>
      </c>
      <c r="DB23" s="179">
        <f t="shared" si="112"/>
        <v>0</v>
      </c>
      <c r="DC23" s="179">
        <f t="shared" si="112"/>
        <v>0</v>
      </c>
      <c r="DD23" s="179">
        <f t="shared" si="112"/>
        <v>0</v>
      </c>
      <c r="DE23" s="179">
        <f t="shared" si="112"/>
        <v>-0.9504760699999999</v>
      </c>
      <c r="DF23" s="179">
        <f t="shared" si="112"/>
        <v>-4.6423174000000005</v>
      </c>
      <c r="DG23" s="179">
        <f t="shared" si="112"/>
        <v>0</v>
      </c>
      <c r="DH23" s="179">
        <f t="shared" si="112"/>
        <v>0</v>
      </c>
      <c r="DI23" s="179">
        <f t="shared" si="112"/>
        <v>59.5</v>
      </c>
      <c r="DJ23" s="179">
        <f t="shared" si="112"/>
        <v>42.178889159999997</v>
      </c>
      <c r="DK23" s="179">
        <f t="shared" si="112"/>
        <v>0</v>
      </c>
      <c r="DL23" s="179">
        <f t="shared" si="112"/>
        <v>-4.6423174000000005</v>
      </c>
      <c r="DM23" s="179">
        <f t="shared" si="112"/>
        <v>-5.4404758600000003</v>
      </c>
      <c r="DN23" s="179">
        <f t="shared" si="112"/>
        <v>0</v>
      </c>
      <c r="DO23" s="179">
        <f t="shared" ref="DO23:FS23" si="113">+SUM(DO24:DO26)</f>
        <v>0</v>
      </c>
      <c r="DP23" s="179">
        <f t="shared" si="113"/>
        <v>0</v>
      </c>
      <c r="DQ23" s="179">
        <f t="shared" si="113"/>
        <v>-2.0833330000000001</v>
      </c>
      <c r="DR23" s="179">
        <f t="shared" si="113"/>
        <v>-4.6423174000000005</v>
      </c>
      <c r="DS23" s="179">
        <f t="shared" si="113"/>
        <v>-3.3571428599999997</v>
      </c>
      <c r="DT23" s="179">
        <f t="shared" si="113"/>
        <v>0</v>
      </c>
      <c r="DU23" s="179">
        <f t="shared" si="113"/>
        <v>-2.0833330000000001</v>
      </c>
      <c r="DV23" s="179">
        <f t="shared" si="113"/>
        <v>0</v>
      </c>
      <c r="DW23" s="179">
        <f t="shared" si="113"/>
        <v>-1.9009521399999998</v>
      </c>
      <c r="DX23" s="179">
        <f t="shared" si="113"/>
        <v>-4.6423174000000005</v>
      </c>
      <c r="DY23" s="179">
        <f t="shared" si="113"/>
        <v>-5.4404758600000003</v>
      </c>
      <c r="DZ23" s="179">
        <f t="shared" si="113"/>
        <v>0</v>
      </c>
      <c r="EA23" s="179">
        <f t="shared" si="113"/>
        <v>0</v>
      </c>
      <c r="EB23" s="179">
        <f t="shared" si="113"/>
        <v>0</v>
      </c>
      <c r="EC23" s="179">
        <f t="shared" si="113"/>
        <v>-3.0338090700000002</v>
      </c>
      <c r="ED23" s="179">
        <f t="shared" si="113"/>
        <v>-4.6423174000000005</v>
      </c>
      <c r="EE23" s="179">
        <f t="shared" si="113"/>
        <v>-3.3571428599999997</v>
      </c>
      <c r="EF23" s="179">
        <f t="shared" si="113"/>
        <v>0</v>
      </c>
      <c r="EG23" s="179">
        <f t="shared" si="113"/>
        <v>-2.0833349999999999</v>
      </c>
      <c r="EH23" s="179">
        <f t="shared" si="113"/>
        <v>0</v>
      </c>
      <c r="EI23" s="179">
        <f t="shared" si="113"/>
        <v>-0.9504760699999999</v>
      </c>
      <c r="EJ23" s="179">
        <f t="shared" si="113"/>
        <v>-4.6423174000000005</v>
      </c>
      <c r="EK23" s="179">
        <f t="shared" si="113"/>
        <v>-3.3571428599999997</v>
      </c>
      <c r="EL23" s="179">
        <f t="shared" si="113"/>
        <v>0</v>
      </c>
      <c r="EM23" s="179">
        <f t="shared" si="113"/>
        <v>0</v>
      </c>
      <c r="EN23" s="179">
        <f t="shared" si="113"/>
        <v>0</v>
      </c>
      <c r="EO23" s="179">
        <f t="shared" si="113"/>
        <v>-0.9504760699999999</v>
      </c>
      <c r="EP23" s="179">
        <f t="shared" si="113"/>
        <v>-4.6423174000000005</v>
      </c>
      <c r="EQ23" s="179">
        <f t="shared" si="113"/>
        <v>-3.3571428599999997</v>
      </c>
      <c r="ER23" s="179">
        <f t="shared" si="113"/>
        <v>0</v>
      </c>
      <c r="ES23" s="179">
        <f t="shared" si="113"/>
        <v>0</v>
      </c>
      <c r="ET23" s="179">
        <f t="shared" si="113"/>
        <v>0</v>
      </c>
      <c r="EU23" s="179">
        <f t="shared" si="113"/>
        <v>-0.9504760699999999</v>
      </c>
      <c r="EV23" s="179">
        <f t="shared" si="113"/>
        <v>-4.6423174000000005</v>
      </c>
      <c r="EW23" s="179">
        <f t="shared" si="113"/>
        <v>-3.3571428599999997</v>
      </c>
      <c r="EX23" s="179">
        <f t="shared" si="113"/>
        <v>0</v>
      </c>
      <c r="EY23" s="179">
        <f t="shared" si="113"/>
        <v>0</v>
      </c>
      <c r="EZ23" s="179">
        <f t="shared" si="113"/>
        <v>0</v>
      </c>
      <c r="FA23" s="179">
        <f t="shared" si="113"/>
        <v>-0.9504760699999999</v>
      </c>
      <c r="FB23" s="179">
        <f t="shared" si="113"/>
        <v>-4.6423174000000005</v>
      </c>
      <c r="FC23" s="179">
        <f t="shared" si="113"/>
        <v>-3.3571428599999997</v>
      </c>
      <c r="FD23" s="179">
        <f t="shared" si="113"/>
        <v>0</v>
      </c>
      <c r="FE23" s="179">
        <f t="shared" si="113"/>
        <v>0</v>
      </c>
      <c r="FF23" s="179">
        <f t="shared" si="113"/>
        <v>0</v>
      </c>
      <c r="FG23" s="179">
        <f t="shared" si="113"/>
        <v>-0.9504760699999999</v>
      </c>
      <c r="FH23" s="179">
        <f t="shared" si="113"/>
        <v>-4.6423174000000005</v>
      </c>
      <c r="FI23" s="179">
        <f t="shared" si="113"/>
        <v>-3.3571428599999997</v>
      </c>
      <c r="FJ23" s="179">
        <f t="shared" si="113"/>
        <v>0</v>
      </c>
      <c r="FK23" s="179">
        <f t="shared" si="113"/>
        <v>0</v>
      </c>
      <c r="FL23" s="179">
        <f t="shared" si="113"/>
        <v>0</v>
      </c>
      <c r="FM23" s="179">
        <f t="shared" si="113"/>
        <v>-0.9504760699999999</v>
      </c>
      <c r="FN23" s="179">
        <f t="shared" si="113"/>
        <v>-4.6423174000000005</v>
      </c>
      <c r="FO23" s="179">
        <f t="shared" si="113"/>
        <v>-3.3571428599999997</v>
      </c>
      <c r="FP23" s="179">
        <f t="shared" si="113"/>
        <v>0</v>
      </c>
      <c r="FQ23" s="179">
        <f t="shared" si="113"/>
        <v>0</v>
      </c>
      <c r="FR23" s="179">
        <f t="shared" si="113"/>
        <v>0</v>
      </c>
      <c r="FS23" s="179">
        <f t="shared" si="113"/>
        <v>-0.9504760699999999</v>
      </c>
      <c r="FT23" s="179">
        <f t="shared" ref="FT23:FU23" si="114">+SUM(FT24:FT26)</f>
        <v>-4.6423174000000005</v>
      </c>
      <c r="FU23" s="179">
        <f t="shared" si="114"/>
        <v>-3.3571428599999997</v>
      </c>
      <c r="FV23" s="179">
        <f t="shared" ref="FV23" si="115">+SUM(FV24:FV26)</f>
        <v>0</v>
      </c>
    </row>
    <row r="24" spans="1:178">
      <c r="A24" s="186">
        <v>221</v>
      </c>
      <c r="B24" s="187" t="s">
        <v>90</v>
      </c>
      <c r="C24" s="183">
        <f t="shared" ref="C24:C26" si="116">+SUM(BB24:BM24)</f>
        <v>0</v>
      </c>
      <c r="D24" s="183">
        <f t="shared" ref="D24:D26" si="117">+SUM(BN24:BY24)</f>
        <v>0</v>
      </c>
      <c r="E24" s="183">
        <f t="shared" ref="E24:E26" si="118">+SUM(BZ24:CK24)</f>
        <v>0</v>
      </c>
      <c r="F24" s="183">
        <f t="shared" ref="F24:F26" si="119">+SUM(CL24:CW24)</f>
        <v>0</v>
      </c>
      <c r="G24" s="183">
        <f t="shared" ref="G24:G26" si="120">+SUM(CX24:DI24)</f>
        <v>0</v>
      </c>
      <c r="H24" s="183">
        <f t="shared" ref="H24:H26" si="121">+SUM(DJ24:DU24)</f>
        <v>0</v>
      </c>
      <c r="I24" s="183">
        <f t="shared" ref="I24:I26" si="122">+SUM(DV24:EG24)</f>
        <v>0</v>
      </c>
      <c r="J24" s="183">
        <f t="shared" ref="J24:J26" si="123">+SUM(EH24:ES24)</f>
        <v>0</v>
      </c>
      <c r="K24" s="183">
        <f t="shared" si="1"/>
        <v>0</v>
      </c>
      <c r="L24" s="183">
        <f t="shared" si="9"/>
        <v>0</v>
      </c>
      <c r="M24" s="183">
        <f>+SUM(BB24:BD24)</f>
        <v>0</v>
      </c>
      <c r="N24" s="183">
        <f>+SUM(BE24:BG24)</f>
        <v>0</v>
      </c>
      <c r="O24" s="183">
        <f>+SUM(BH24:BJ24)</f>
        <v>0</v>
      </c>
      <c r="P24" s="183">
        <f>+SUM(BK24:BM24)</f>
        <v>0</v>
      </c>
      <c r="Q24" s="183">
        <f>+SUM(BN24:BP24)</f>
        <v>0</v>
      </c>
      <c r="R24" s="183">
        <f>+SUM(BQ24:BS24)</f>
        <v>0</v>
      </c>
      <c r="S24" s="183">
        <f>+SUM(BT24:BV24)</f>
        <v>0</v>
      </c>
      <c r="T24" s="183">
        <f>+SUM(BW24:BY24)</f>
        <v>0</v>
      </c>
      <c r="U24" s="183">
        <f>+SUM(BZ24:CB24)</f>
        <v>0</v>
      </c>
      <c r="V24" s="183">
        <f>+SUM(CC24:CE24)</f>
        <v>0</v>
      </c>
      <c r="W24" s="183">
        <f>+SUM(CF24:CH24)</f>
        <v>0</v>
      </c>
      <c r="X24" s="183">
        <f>+SUM(CI24:CK24)</f>
        <v>0</v>
      </c>
      <c r="Y24" s="183">
        <f>+SUM(CL24:CN24)</f>
        <v>0</v>
      </c>
      <c r="Z24" s="183">
        <f>+SUM(CO24:CQ24)</f>
        <v>0</v>
      </c>
      <c r="AA24" s="183">
        <f>+SUM(CR24:CT24)</f>
        <v>0</v>
      </c>
      <c r="AB24" s="183">
        <f>+SUM(CU24:CW24)</f>
        <v>0</v>
      </c>
      <c r="AC24" s="183">
        <f>+SUM(CX24:CZ24)</f>
        <v>0</v>
      </c>
      <c r="AD24" s="183">
        <f>+SUM(DA24:DC24)</f>
        <v>0</v>
      </c>
      <c r="AE24" s="183">
        <f>+SUM(DD24:DF24)</f>
        <v>0</v>
      </c>
      <c r="AF24" s="183">
        <f>+SUM(DG24:DI24)</f>
        <v>0</v>
      </c>
      <c r="AG24" s="183">
        <f>+SUM(DJ24:DL24)</f>
        <v>0</v>
      </c>
      <c r="AH24" s="183">
        <f>+SUM(DM24:DO24)</f>
        <v>0</v>
      </c>
      <c r="AI24" s="183">
        <f>+SUM(DP24:DR24)</f>
        <v>0</v>
      </c>
      <c r="AJ24" s="183">
        <f>+SUM(DS24:DU24)</f>
        <v>0</v>
      </c>
      <c r="AK24" s="183">
        <f>+SUM(DV24:DX24)</f>
        <v>0</v>
      </c>
      <c r="AL24" s="183">
        <f>+SUM(DY24:EA24)</f>
        <v>0</v>
      </c>
      <c r="AM24" s="183">
        <f>+SUM(EB24:ED24)</f>
        <v>0</v>
      </c>
      <c r="AN24" s="183">
        <f>+SUM(EE24:EG24)</f>
        <v>0</v>
      </c>
      <c r="AO24" s="183">
        <f>+SUM(EH24:EJ24)</f>
        <v>0</v>
      </c>
      <c r="AP24" s="183">
        <f>+SUM(EK24:EM24)</f>
        <v>0</v>
      </c>
      <c r="AQ24" s="183">
        <f>+SUM(EN24:EP24)</f>
        <v>0</v>
      </c>
      <c r="AR24" s="183">
        <f>+SUM(EQ24:ES24)</f>
        <v>0</v>
      </c>
      <c r="AS24" s="183">
        <f t="shared" ref="AS24:AS30" si="124">+SUM(ET24:EV24)</f>
        <v>0</v>
      </c>
      <c r="AT24" s="183">
        <f t="shared" ref="AT24:AT30" si="125">+SUM(EW24:EY24)</f>
        <v>0</v>
      </c>
      <c r="AU24" s="183">
        <f t="shared" ref="AU24:AU30" si="126">+SUM(EZ24:FB24)</f>
        <v>0</v>
      </c>
      <c r="AV24" s="183">
        <f t="shared" ref="AV24:AV30" si="127">+SUM(FC24:FE24)</f>
        <v>0</v>
      </c>
      <c r="AW24" s="183">
        <f t="shared" si="12"/>
        <v>0</v>
      </c>
      <c r="AX24" s="183">
        <f t="shared" si="13"/>
        <v>0</v>
      </c>
      <c r="AY24" s="183">
        <f t="shared" si="14"/>
        <v>0</v>
      </c>
      <c r="AZ24" s="183">
        <f t="shared" si="15"/>
        <v>0</v>
      </c>
      <c r="BA24" s="183">
        <f t="shared" si="15"/>
        <v>0</v>
      </c>
      <c r="BB24" s="184">
        <v>0</v>
      </c>
      <c r="BC24" s="184">
        <v>0</v>
      </c>
      <c r="BD24" s="184">
        <v>0</v>
      </c>
      <c r="BE24" s="184">
        <v>0</v>
      </c>
      <c r="BF24" s="184">
        <v>0</v>
      </c>
      <c r="BG24" s="184">
        <v>0</v>
      </c>
      <c r="BH24" s="184">
        <v>0</v>
      </c>
      <c r="BI24" s="184">
        <v>0</v>
      </c>
      <c r="BJ24" s="184">
        <v>0</v>
      </c>
      <c r="BK24" s="184">
        <v>0</v>
      </c>
      <c r="BL24" s="184">
        <v>0</v>
      </c>
      <c r="BM24" s="184">
        <v>0</v>
      </c>
      <c r="BN24" s="184">
        <v>0</v>
      </c>
      <c r="BO24" s="184">
        <v>0</v>
      </c>
      <c r="BP24" s="184">
        <v>0</v>
      </c>
      <c r="BQ24" s="184">
        <v>0</v>
      </c>
      <c r="BR24" s="184">
        <v>0</v>
      </c>
      <c r="BS24" s="184">
        <v>0</v>
      </c>
      <c r="BT24" s="184">
        <v>0</v>
      </c>
      <c r="BU24" s="184">
        <v>0</v>
      </c>
      <c r="BV24" s="184">
        <v>0</v>
      </c>
      <c r="BW24" s="184">
        <v>0</v>
      </c>
      <c r="BX24" s="184">
        <v>0</v>
      </c>
      <c r="BY24" s="184">
        <v>0</v>
      </c>
      <c r="BZ24" s="184">
        <v>0</v>
      </c>
      <c r="CA24" s="184">
        <v>0</v>
      </c>
      <c r="CB24" s="184">
        <v>0</v>
      </c>
      <c r="CC24" s="184">
        <v>0</v>
      </c>
      <c r="CD24" s="184">
        <v>0</v>
      </c>
      <c r="CE24" s="184">
        <v>0</v>
      </c>
      <c r="CF24" s="184">
        <v>0</v>
      </c>
      <c r="CG24" s="184">
        <v>0</v>
      </c>
      <c r="CH24" s="184">
        <v>0</v>
      </c>
      <c r="CI24" s="184">
        <v>0</v>
      </c>
      <c r="CJ24" s="184">
        <v>0</v>
      </c>
      <c r="CK24" s="184">
        <v>0</v>
      </c>
      <c r="CL24" s="184">
        <v>0</v>
      </c>
      <c r="CM24" s="184">
        <v>0</v>
      </c>
      <c r="CN24" s="184">
        <v>0</v>
      </c>
      <c r="CO24" s="184">
        <v>0</v>
      </c>
      <c r="CP24" s="184">
        <v>0</v>
      </c>
      <c r="CQ24" s="184">
        <v>0</v>
      </c>
      <c r="CR24" s="184">
        <v>0</v>
      </c>
      <c r="CS24" s="184">
        <v>0</v>
      </c>
      <c r="CT24" s="184">
        <v>0</v>
      </c>
      <c r="CU24" s="184">
        <v>0</v>
      </c>
      <c r="CV24" s="184">
        <v>0</v>
      </c>
      <c r="CW24" s="184">
        <v>0</v>
      </c>
      <c r="CX24" s="184">
        <v>0</v>
      </c>
      <c r="CY24" s="184">
        <v>0</v>
      </c>
      <c r="CZ24" s="184">
        <v>0</v>
      </c>
      <c r="DA24" s="184">
        <v>0</v>
      </c>
      <c r="DB24" s="184">
        <v>0</v>
      </c>
      <c r="DC24" s="184">
        <v>0</v>
      </c>
      <c r="DD24" s="184">
        <v>0</v>
      </c>
      <c r="DE24" s="184">
        <v>0</v>
      </c>
      <c r="DF24" s="184">
        <v>0</v>
      </c>
      <c r="DG24" s="184">
        <v>0</v>
      </c>
      <c r="DH24" s="184">
        <v>0</v>
      </c>
      <c r="DI24" s="184">
        <v>0</v>
      </c>
      <c r="DJ24" s="184">
        <v>0</v>
      </c>
      <c r="DK24" s="184">
        <v>0</v>
      </c>
      <c r="DL24" s="184">
        <v>0</v>
      </c>
      <c r="DM24" s="184">
        <v>0</v>
      </c>
      <c r="DN24" s="184">
        <v>0</v>
      </c>
      <c r="DO24" s="184">
        <v>0</v>
      </c>
      <c r="DP24" s="184">
        <v>0</v>
      </c>
      <c r="DQ24" s="184">
        <v>0</v>
      </c>
      <c r="DR24" s="184">
        <v>0</v>
      </c>
      <c r="DS24" s="184">
        <v>0</v>
      </c>
      <c r="DT24" s="184">
        <v>0</v>
      </c>
      <c r="DU24" s="184">
        <v>0</v>
      </c>
      <c r="DV24" s="184">
        <v>0</v>
      </c>
      <c r="DW24" s="184">
        <v>0</v>
      </c>
      <c r="DX24" s="184">
        <v>0</v>
      </c>
      <c r="DY24" s="184">
        <v>0</v>
      </c>
      <c r="DZ24" s="184">
        <v>0</v>
      </c>
      <c r="EA24" s="184">
        <v>0</v>
      </c>
      <c r="EB24" s="184">
        <v>0</v>
      </c>
      <c r="EC24" s="184">
        <v>0</v>
      </c>
      <c r="ED24" s="184">
        <v>0</v>
      </c>
      <c r="EE24" s="184">
        <v>0</v>
      </c>
      <c r="EF24" s="184">
        <v>0</v>
      </c>
      <c r="EG24" s="184">
        <v>0</v>
      </c>
      <c r="EH24" s="184">
        <v>0</v>
      </c>
      <c r="EI24" s="184">
        <v>0</v>
      </c>
      <c r="EJ24" s="184">
        <v>0</v>
      </c>
      <c r="EK24" s="184">
        <v>0</v>
      </c>
      <c r="EL24" s="184">
        <v>0</v>
      </c>
      <c r="EM24" s="184">
        <v>0</v>
      </c>
      <c r="EN24" s="184">
        <v>0</v>
      </c>
      <c r="EO24" s="184">
        <v>0</v>
      </c>
      <c r="EP24" s="184">
        <v>0</v>
      </c>
      <c r="EQ24" s="184">
        <v>0</v>
      </c>
      <c r="ER24" s="184">
        <v>0</v>
      </c>
      <c r="ES24" s="184">
        <v>0</v>
      </c>
      <c r="ET24" s="184">
        <v>0</v>
      </c>
      <c r="EU24" s="184">
        <v>0</v>
      </c>
      <c r="EV24" s="184">
        <v>0</v>
      </c>
      <c r="EW24" s="184">
        <v>0</v>
      </c>
      <c r="EX24" s="184">
        <v>0</v>
      </c>
      <c r="EY24" s="184">
        <v>0</v>
      </c>
      <c r="EZ24" s="184">
        <v>0</v>
      </c>
      <c r="FA24" s="184">
        <v>0</v>
      </c>
      <c r="FB24" s="184">
        <v>0</v>
      </c>
      <c r="FC24" s="184">
        <v>0</v>
      </c>
      <c r="FD24" s="184">
        <v>0</v>
      </c>
      <c r="FE24" s="184">
        <v>0</v>
      </c>
      <c r="FF24" s="184">
        <v>0</v>
      </c>
      <c r="FG24" s="184">
        <v>0</v>
      </c>
      <c r="FH24" s="184">
        <v>0</v>
      </c>
      <c r="FI24" s="184">
        <v>0</v>
      </c>
      <c r="FJ24" s="184">
        <v>0</v>
      </c>
      <c r="FK24" s="184">
        <v>0</v>
      </c>
      <c r="FL24" s="184">
        <v>0</v>
      </c>
      <c r="FM24" s="184">
        <v>0</v>
      </c>
      <c r="FN24" s="184">
        <v>0</v>
      </c>
      <c r="FO24" s="184">
        <v>0</v>
      </c>
      <c r="FP24" s="184">
        <v>0</v>
      </c>
      <c r="FQ24" s="184">
        <v>0</v>
      </c>
      <c r="FR24" s="184">
        <v>0</v>
      </c>
      <c r="FS24" s="184">
        <v>0</v>
      </c>
      <c r="FT24" s="184">
        <v>0</v>
      </c>
      <c r="FU24" s="184">
        <v>0</v>
      </c>
      <c r="FV24" s="184">
        <v>0</v>
      </c>
    </row>
    <row r="25" spans="1:178">
      <c r="A25" s="186">
        <v>223</v>
      </c>
      <c r="B25" s="187" t="s">
        <v>79</v>
      </c>
      <c r="C25" s="183">
        <f t="shared" si="116"/>
        <v>0</v>
      </c>
      <c r="D25" s="183">
        <f t="shared" si="117"/>
        <v>0</v>
      </c>
      <c r="E25" s="183">
        <f t="shared" si="118"/>
        <v>0</v>
      </c>
      <c r="F25" s="183">
        <f t="shared" si="119"/>
        <v>0</v>
      </c>
      <c r="G25" s="183">
        <f t="shared" si="120"/>
        <v>0</v>
      </c>
      <c r="H25" s="183">
        <f t="shared" si="121"/>
        <v>0</v>
      </c>
      <c r="I25" s="183">
        <f t="shared" si="122"/>
        <v>0</v>
      </c>
      <c r="J25" s="183">
        <f t="shared" si="123"/>
        <v>0</v>
      </c>
      <c r="K25" s="183">
        <f t="shared" si="1"/>
        <v>0</v>
      </c>
      <c r="L25" s="183">
        <f t="shared" si="9"/>
        <v>0</v>
      </c>
      <c r="M25" s="183">
        <f>+SUM(BB25:BD25)</f>
        <v>0</v>
      </c>
      <c r="N25" s="183">
        <f>+SUM(BE25:BG25)</f>
        <v>0</v>
      </c>
      <c r="O25" s="183">
        <f>+SUM(BH25:BJ25)</f>
        <v>0</v>
      </c>
      <c r="P25" s="183">
        <f>+SUM(BK25:BM25)</f>
        <v>0</v>
      </c>
      <c r="Q25" s="183">
        <f>+SUM(BN25:BP25)</f>
        <v>0</v>
      </c>
      <c r="R25" s="183">
        <f>+SUM(BQ25:BS25)</f>
        <v>0</v>
      </c>
      <c r="S25" s="183">
        <f>+SUM(BT25:BV25)</f>
        <v>0</v>
      </c>
      <c r="T25" s="183">
        <f>+SUM(BW25:BY25)</f>
        <v>0</v>
      </c>
      <c r="U25" s="183">
        <f>+SUM(BZ25:CB25)</f>
        <v>0</v>
      </c>
      <c r="V25" s="183">
        <f>+SUM(CC25:CE25)</f>
        <v>0</v>
      </c>
      <c r="W25" s="183">
        <f>+SUM(CF25:CH25)</f>
        <v>0</v>
      </c>
      <c r="X25" s="183">
        <f>+SUM(CI25:CK25)</f>
        <v>0</v>
      </c>
      <c r="Y25" s="183">
        <f>+SUM(CL25:CN25)</f>
        <v>0</v>
      </c>
      <c r="Z25" s="183">
        <f>+SUM(CO25:CQ25)</f>
        <v>0</v>
      </c>
      <c r="AA25" s="183">
        <f>+SUM(CR25:CT25)</f>
        <v>0</v>
      </c>
      <c r="AB25" s="183">
        <f>+SUM(CU25:CW25)</f>
        <v>0</v>
      </c>
      <c r="AC25" s="183">
        <f>+SUM(CX25:CZ25)</f>
        <v>0</v>
      </c>
      <c r="AD25" s="183">
        <f>+SUM(DA25:DC25)</f>
        <v>0</v>
      </c>
      <c r="AE25" s="183">
        <f>+SUM(DD25:DF25)</f>
        <v>0</v>
      </c>
      <c r="AF25" s="183">
        <f>+SUM(DG25:DI25)</f>
        <v>0</v>
      </c>
      <c r="AG25" s="183">
        <f>+SUM(DJ25:DL25)</f>
        <v>0</v>
      </c>
      <c r="AH25" s="183">
        <f>+SUM(DM25:DO25)</f>
        <v>0</v>
      </c>
      <c r="AI25" s="183">
        <f>+SUM(DP25:DR25)</f>
        <v>0</v>
      </c>
      <c r="AJ25" s="183">
        <f>+SUM(DS25:DU25)</f>
        <v>0</v>
      </c>
      <c r="AK25" s="183">
        <f>+SUM(DV25:DX25)</f>
        <v>0</v>
      </c>
      <c r="AL25" s="183">
        <f>+SUM(DY25:EA25)</f>
        <v>0</v>
      </c>
      <c r="AM25" s="183">
        <f>+SUM(EB25:ED25)</f>
        <v>0</v>
      </c>
      <c r="AN25" s="183">
        <f>+SUM(EE25:EG25)</f>
        <v>0</v>
      </c>
      <c r="AO25" s="183">
        <f>+SUM(EH25:EJ25)</f>
        <v>0</v>
      </c>
      <c r="AP25" s="183">
        <f>+SUM(EK25:EM25)</f>
        <v>0</v>
      </c>
      <c r="AQ25" s="183">
        <f>+SUM(EN25:EP25)</f>
        <v>0</v>
      </c>
      <c r="AR25" s="183">
        <f>+SUM(EQ25:ES25)</f>
        <v>0</v>
      </c>
      <c r="AS25" s="183">
        <f t="shared" si="124"/>
        <v>0</v>
      </c>
      <c r="AT25" s="183">
        <f t="shared" si="125"/>
        <v>0</v>
      </c>
      <c r="AU25" s="183">
        <f t="shared" si="126"/>
        <v>0</v>
      </c>
      <c r="AV25" s="183">
        <f t="shared" si="127"/>
        <v>0</v>
      </c>
      <c r="AW25" s="183">
        <f t="shared" si="12"/>
        <v>0</v>
      </c>
      <c r="AX25" s="183">
        <f t="shared" si="13"/>
        <v>0</v>
      </c>
      <c r="AY25" s="183">
        <f t="shared" si="14"/>
        <v>0</v>
      </c>
      <c r="AZ25" s="183">
        <f t="shared" si="15"/>
        <v>0</v>
      </c>
      <c r="BA25" s="183">
        <f t="shared" si="15"/>
        <v>0</v>
      </c>
      <c r="BB25" s="184">
        <v>0</v>
      </c>
      <c r="BC25" s="184">
        <v>0</v>
      </c>
      <c r="BD25" s="184">
        <v>0</v>
      </c>
      <c r="BE25" s="184">
        <v>0</v>
      </c>
      <c r="BF25" s="184">
        <v>0</v>
      </c>
      <c r="BG25" s="184">
        <v>0</v>
      </c>
      <c r="BH25" s="184">
        <v>0</v>
      </c>
      <c r="BI25" s="184">
        <v>0</v>
      </c>
      <c r="BJ25" s="184">
        <v>0</v>
      </c>
      <c r="BK25" s="184">
        <v>0</v>
      </c>
      <c r="BL25" s="184">
        <v>0</v>
      </c>
      <c r="BM25" s="184">
        <v>0</v>
      </c>
      <c r="BN25" s="184">
        <v>0</v>
      </c>
      <c r="BO25" s="184">
        <v>0</v>
      </c>
      <c r="BP25" s="184">
        <v>0</v>
      </c>
      <c r="BQ25" s="184">
        <v>0</v>
      </c>
      <c r="BR25" s="184">
        <v>0</v>
      </c>
      <c r="BS25" s="184">
        <v>0</v>
      </c>
      <c r="BT25" s="184">
        <v>0</v>
      </c>
      <c r="BU25" s="184">
        <v>0</v>
      </c>
      <c r="BV25" s="184">
        <v>0</v>
      </c>
      <c r="BW25" s="184">
        <v>0</v>
      </c>
      <c r="BX25" s="184">
        <v>0</v>
      </c>
      <c r="BY25" s="184">
        <v>0</v>
      </c>
      <c r="BZ25" s="184">
        <v>0</v>
      </c>
      <c r="CA25" s="184">
        <v>0</v>
      </c>
      <c r="CB25" s="184">
        <v>0</v>
      </c>
      <c r="CC25" s="184">
        <v>0</v>
      </c>
      <c r="CD25" s="184">
        <v>0</v>
      </c>
      <c r="CE25" s="184">
        <v>0</v>
      </c>
      <c r="CF25" s="184">
        <v>0</v>
      </c>
      <c r="CG25" s="184">
        <v>0</v>
      </c>
      <c r="CH25" s="184">
        <v>0</v>
      </c>
      <c r="CI25" s="184">
        <v>0</v>
      </c>
      <c r="CJ25" s="184">
        <v>0</v>
      </c>
      <c r="CK25" s="184">
        <v>0</v>
      </c>
      <c r="CL25" s="184">
        <v>0</v>
      </c>
      <c r="CM25" s="184">
        <v>0</v>
      </c>
      <c r="CN25" s="184">
        <v>0</v>
      </c>
      <c r="CO25" s="184">
        <v>0</v>
      </c>
      <c r="CP25" s="184">
        <v>0</v>
      </c>
      <c r="CQ25" s="184">
        <v>0</v>
      </c>
      <c r="CR25" s="184">
        <v>0</v>
      </c>
      <c r="CS25" s="184">
        <v>0</v>
      </c>
      <c r="CT25" s="184">
        <v>0</v>
      </c>
      <c r="CU25" s="184">
        <v>0</v>
      </c>
      <c r="CV25" s="184">
        <v>0</v>
      </c>
      <c r="CW25" s="184">
        <v>0</v>
      </c>
      <c r="CX25" s="184">
        <v>0</v>
      </c>
      <c r="CY25" s="184">
        <v>0</v>
      </c>
      <c r="CZ25" s="184">
        <v>0</v>
      </c>
      <c r="DA25" s="184">
        <v>0</v>
      </c>
      <c r="DB25" s="184">
        <v>0</v>
      </c>
      <c r="DC25" s="184">
        <v>0</v>
      </c>
      <c r="DD25" s="184">
        <v>0</v>
      </c>
      <c r="DE25" s="184">
        <v>0</v>
      </c>
      <c r="DF25" s="184">
        <v>0</v>
      </c>
      <c r="DG25" s="184">
        <v>0</v>
      </c>
      <c r="DH25" s="184">
        <v>0</v>
      </c>
      <c r="DI25" s="184">
        <v>0</v>
      </c>
      <c r="DJ25" s="184">
        <v>0</v>
      </c>
      <c r="DK25" s="184">
        <v>0</v>
      </c>
      <c r="DL25" s="184">
        <v>0</v>
      </c>
      <c r="DM25" s="184">
        <v>0</v>
      </c>
      <c r="DN25" s="184">
        <v>0</v>
      </c>
      <c r="DO25" s="184">
        <v>0</v>
      </c>
      <c r="DP25" s="184">
        <v>0</v>
      </c>
      <c r="DQ25" s="184">
        <v>0</v>
      </c>
      <c r="DR25" s="184">
        <v>0</v>
      </c>
      <c r="DS25" s="184">
        <v>0</v>
      </c>
      <c r="DT25" s="184">
        <v>0</v>
      </c>
      <c r="DU25" s="184">
        <v>0</v>
      </c>
      <c r="DV25" s="184">
        <v>0</v>
      </c>
      <c r="DW25" s="184">
        <v>0</v>
      </c>
      <c r="DX25" s="184">
        <v>0</v>
      </c>
      <c r="DY25" s="184">
        <v>0</v>
      </c>
      <c r="DZ25" s="184">
        <v>0</v>
      </c>
      <c r="EA25" s="184">
        <v>0</v>
      </c>
      <c r="EB25" s="184">
        <v>0</v>
      </c>
      <c r="EC25" s="184">
        <v>0</v>
      </c>
      <c r="ED25" s="184">
        <v>0</v>
      </c>
      <c r="EE25" s="184">
        <v>0</v>
      </c>
      <c r="EF25" s="184">
        <v>0</v>
      </c>
      <c r="EG25" s="184">
        <v>0</v>
      </c>
      <c r="EH25" s="184">
        <v>0</v>
      </c>
      <c r="EI25" s="184">
        <v>0</v>
      </c>
      <c r="EJ25" s="184">
        <v>0</v>
      </c>
      <c r="EK25" s="184">
        <v>0</v>
      </c>
      <c r="EL25" s="184">
        <v>0</v>
      </c>
      <c r="EM25" s="184">
        <v>0</v>
      </c>
      <c r="EN25" s="184">
        <v>0</v>
      </c>
      <c r="EO25" s="184">
        <v>0</v>
      </c>
      <c r="EP25" s="184">
        <v>0</v>
      </c>
      <c r="EQ25" s="184">
        <v>0</v>
      </c>
      <c r="ER25" s="184">
        <v>0</v>
      </c>
      <c r="ES25" s="184">
        <v>0</v>
      </c>
      <c r="ET25" s="184">
        <v>0</v>
      </c>
      <c r="EU25" s="184">
        <v>0</v>
      </c>
      <c r="EV25" s="184">
        <v>0</v>
      </c>
      <c r="EW25" s="184">
        <v>0</v>
      </c>
      <c r="EX25" s="184">
        <v>0</v>
      </c>
      <c r="EY25" s="184">
        <v>0</v>
      </c>
      <c r="EZ25" s="184">
        <v>0</v>
      </c>
      <c r="FA25" s="184">
        <v>0</v>
      </c>
      <c r="FB25" s="184">
        <v>0</v>
      </c>
      <c r="FC25" s="184">
        <v>0</v>
      </c>
      <c r="FD25" s="184">
        <v>0</v>
      </c>
      <c r="FE25" s="184">
        <v>0</v>
      </c>
      <c r="FF25" s="184">
        <v>0</v>
      </c>
      <c r="FG25" s="184">
        <v>0</v>
      </c>
      <c r="FH25" s="184">
        <v>0</v>
      </c>
      <c r="FI25" s="184">
        <v>0</v>
      </c>
      <c r="FJ25" s="184">
        <v>0</v>
      </c>
      <c r="FK25" s="184">
        <v>0</v>
      </c>
      <c r="FL25" s="184">
        <v>0</v>
      </c>
      <c r="FM25" s="184">
        <v>0</v>
      </c>
      <c r="FN25" s="184">
        <v>0</v>
      </c>
      <c r="FO25" s="184">
        <v>0</v>
      </c>
      <c r="FP25" s="184">
        <v>0</v>
      </c>
      <c r="FQ25" s="184">
        <v>0</v>
      </c>
      <c r="FR25" s="184">
        <v>0</v>
      </c>
      <c r="FS25" s="184">
        <v>0</v>
      </c>
      <c r="FT25" s="184">
        <v>0</v>
      </c>
      <c r="FU25" s="184">
        <v>0</v>
      </c>
      <c r="FV25" s="184">
        <v>0</v>
      </c>
    </row>
    <row r="26" spans="1:178">
      <c r="A26" s="186">
        <v>224</v>
      </c>
      <c r="B26" s="187" t="s">
        <v>93</v>
      </c>
      <c r="C26" s="183">
        <f t="shared" si="116"/>
        <v>0</v>
      </c>
      <c r="D26" s="183">
        <f t="shared" si="117"/>
        <v>0</v>
      </c>
      <c r="E26" s="183">
        <f t="shared" si="118"/>
        <v>0</v>
      </c>
      <c r="F26" s="183">
        <f t="shared" si="119"/>
        <v>0</v>
      </c>
      <c r="G26" s="183">
        <f t="shared" si="120"/>
        <v>89.076949889999995</v>
      </c>
      <c r="H26" s="183">
        <f t="shared" si="121"/>
        <v>19.929969639999996</v>
      </c>
      <c r="I26" s="183">
        <f t="shared" si="122"/>
        <v>-25.100349729999998</v>
      </c>
      <c r="J26" s="183">
        <f t="shared" si="123"/>
        <v>-17.89987266</v>
      </c>
      <c r="K26" s="183">
        <f t="shared" si="1"/>
        <v>-17.89987266</v>
      </c>
      <c r="L26" s="183">
        <f t="shared" si="9"/>
        <v>-17.89987266</v>
      </c>
      <c r="M26" s="183">
        <f>+SUM(BB26:BD26)</f>
        <v>0</v>
      </c>
      <c r="N26" s="183">
        <f>+SUM(BE26:BG26)</f>
        <v>0</v>
      </c>
      <c r="O26" s="183">
        <f>+SUM(BH26:BJ26)</f>
        <v>0</v>
      </c>
      <c r="P26" s="183">
        <f>+SUM(BK26:BM26)</f>
        <v>0</v>
      </c>
      <c r="Q26" s="183">
        <f>+SUM(BN26:BP26)</f>
        <v>0</v>
      </c>
      <c r="R26" s="183">
        <f>+SUM(BQ26:BS26)</f>
        <v>0</v>
      </c>
      <c r="S26" s="183">
        <f>+SUM(BT26:BV26)</f>
        <v>0</v>
      </c>
      <c r="T26" s="183">
        <f>+SUM(BW26:BY26)</f>
        <v>0</v>
      </c>
      <c r="U26" s="183">
        <f>+SUM(BZ26:CB26)</f>
        <v>0</v>
      </c>
      <c r="V26" s="183">
        <f>+SUM(CC26:CE26)</f>
        <v>0</v>
      </c>
      <c r="W26" s="183">
        <f>+SUM(CF26:CH26)</f>
        <v>0</v>
      </c>
      <c r="X26" s="183">
        <f>+SUM(CI26:CK26)</f>
        <v>0</v>
      </c>
      <c r="Y26" s="183">
        <f>+SUM(CL26:CN26)</f>
        <v>0</v>
      </c>
      <c r="Z26" s="183">
        <f>+SUM(CO26:CQ26)</f>
        <v>0</v>
      </c>
      <c r="AA26" s="183">
        <f>+SUM(CR26:CT26)</f>
        <v>0</v>
      </c>
      <c r="AB26" s="183">
        <f>+SUM(CU26:CW26)</f>
        <v>0</v>
      </c>
      <c r="AC26" s="183">
        <f>+SUM(CX26:CZ26)</f>
        <v>21.863078420000001</v>
      </c>
      <c r="AD26" s="183">
        <f>+SUM(DA26:DC26)</f>
        <v>13.306664939999999</v>
      </c>
      <c r="AE26" s="183">
        <f>+SUM(DD26:DF26)</f>
        <v>-5.5927934700000002</v>
      </c>
      <c r="AF26" s="183">
        <f>+SUM(DG26:DI26)</f>
        <v>59.5</v>
      </c>
      <c r="AG26" s="183">
        <f>+SUM(DJ26:DL26)</f>
        <v>37.536571759999994</v>
      </c>
      <c r="AH26" s="183">
        <f>+SUM(DM26:DO26)</f>
        <v>-5.4404758600000003</v>
      </c>
      <c r="AI26" s="183">
        <f>+SUM(DP26:DR26)</f>
        <v>-6.725650400000001</v>
      </c>
      <c r="AJ26" s="183">
        <f>+SUM(DS26:DU26)</f>
        <v>-5.4404758599999994</v>
      </c>
      <c r="AK26" s="183">
        <f>+SUM(DV26:DX26)</f>
        <v>-6.5432695400000007</v>
      </c>
      <c r="AL26" s="183">
        <f>+SUM(DY26:EA26)</f>
        <v>-5.4404758600000003</v>
      </c>
      <c r="AM26" s="183">
        <f>+SUM(EB26:ED26)</f>
        <v>-7.6761264700000007</v>
      </c>
      <c r="AN26" s="183">
        <f>+SUM(EE26:EG26)</f>
        <v>-5.4404778599999997</v>
      </c>
      <c r="AO26" s="183">
        <f>+SUM(EH26:EJ26)</f>
        <v>-5.5927934700000002</v>
      </c>
      <c r="AP26" s="183">
        <f>+SUM(EK26:EM26)</f>
        <v>-3.3571428599999997</v>
      </c>
      <c r="AQ26" s="183">
        <f>+SUM(EN26:EP26)</f>
        <v>-5.5927934700000002</v>
      </c>
      <c r="AR26" s="183">
        <f>+SUM(EQ26:ES26)</f>
        <v>-3.3571428599999997</v>
      </c>
      <c r="AS26" s="183">
        <f t="shared" si="124"/>
        <v>-5.5927934700000002</v>
      </c>
      <c r="AT26" s="183">
        <f t="shared" si="125"/>
        <v>-3.3571428599999997</v>
      </c>
      <c r="AU26" s="183">
        <f t="shared" si="126"/>
        <v>-5.5927934700000002</v>
      </c>
      <c r="AV26" s="183">
        <f t="shared" si="127"/>
        <v>-3.3571428599999997</v>
      </c>
      <c r="AW26" s="183">
        <f t="shared" si="12"/>
        <v>-5.5927934700000002</v>
      </c>
      <c r="AX26" s="183">
        <f t="shared" si="13"/>
        <v>-3.3571428599999997</v>
      </c>
      <c r="AY26" s="183">
        <f t="shared" si="14"/>
        <v>-5.5927934700000002</v>
      </c>
      <c r="AZ26" s="183">
        <f t="shared" si="15"/>
        <v>-3.3571428599999997</v>
      </c>
      <c r="BA26" s="183">
        <f t="shared" si="15"/>
        <v>0</v>
      </c>
      <c r="BB26" s="184">
        <v>0</v>
      </c>
      <c r="BC26" s="184">
        <v>0</v>
      </c>
      <c r="BD26" s="184">
        <v>0</v>
      </c>
      <c r="BE26" s="184">
        <v>0</v>
      </c>
      <c r="BF26" s="184">
        <v>0</v>
      </c>
      <c r="BG26" s="184">
        <v>0</v>
      </c>
      <c r="BH26" s="184">
        <v>0</v>
      </c>
      <c r="BI26" s="184">
        <v>0</v>
      </c>
      <c r="BJ26" s="184">
        <v>0</v>
      </c>
      <c r="BK26" s="184">
        <v>0</v>
      </c>
      <c r="BL26" s="184">
        <v>0</v>
      </c>
      <c r="BM26" s="184">
        <v>0</v>
      </c>
      <c r="BN26" s="184">
        <v>0</v>
      </c>
      <c r="BO26" s="184">
        <v>0</v>
      </c>
      <c r="BP26" s="184">
        <v>0</v>
      </c>
      <c r="BQ26" s="184">
        <v>0</v>
      </c>
      <c r="BR26" s="184">
        <v>0</v>
      </c>
      <c r="BS26" s="184">
        <v>0</v>
      </c>
      <c r="BT26" s="184">
        <v>0</v>
      </c>
      <c r="BU26" s="184">
        <v>0</v>
      </c>
      <c r="BV26" s="184">
        <v>0</v>
      </c>
      <c r="BW26" s="184">
        <v>0</v>
      </c>
      <c r="BX26" s="184">
        <v>0</v>
      </c>
      <c r="BY26" s="184">
        <v>0</v>
      </c>
      <c r="BZ26" s="184">
        <v>0</v>
      </c>
      <c r="CA26" s="184">
        <v>0</v>
      </c>
      <c r="CB26" s="184">
        <v>0</v>
      </c>
      <c r="CC26" s="184">
        <v>0</v>
      </c>
      <c r="CD26" s="184">
        <v>0</v>
      </c>
      <c r="CE26" s="184">
        <v>0</v>
      </c>
      <c r="CF26" s="184">
        <v>0</v>
      </c>
      <c r="CG26" s="184">
        <v>0</v>
      </c>
      <c r="CH26" s="184">
        <v>0</v>
      </c>
      <c r="CI26" s="184">
        <v>0</v>
      </c>
      <c r="CJ26" s="184">
        <v>0</v>
      </c>
      <c r="CK26" s="184">
        <v>0</v>
      </c>
      <c r="CL26" s="184">
        <v>0</v>
      </c>
      <c r="CM26" s="184">
        <v>0</v>
      </c>
      <c r="CN26" s="184">
        <v>0</v>
      </c>
      <c r="CO26" s="184">
        <v>0</v>
      </c>
      <c r="CP26" s="184">
        <v>0</v>
      </c>
      <c r="CQ26" s="184">
        <v>0</v>
      </c>
      <c r="CR26" s="184">
        <v>0</v>
      </c>
      <c r="CS26" s="184">
        <v>0</v>
      </c>
      <c r="CT26" s="184">
        <v>0</v>
      </c>
      <c r="CU26" s="184">
        <v>0</v>
      </c>
      <c r="CV26" s="184">
        <v>0</v>
      </c>
      <c r="CW26" s="184">
        <v>0</v>
      </c>
      <c r="CX26" s="184">
        <v>0</v>
      </c>
      <c r="CY26" s="184">
        <v>0</v>
      </c>
      <c r="CZ26" s="184">
        <v>21.863078420000001</v>
      </c>
      <c r="DA26" s="184">
        <v>13.306664939999999</v>
      </c>
      <c r="DB26" s="184">
        <v>0</v>
      </c>
      <c r="DC26" s="184">
        <v>0</v>
      </c>
      <c r="DD26" s="184">
        <v>0</v>
      </c>
      <c r="DE26" s="184">
        <v>-0.9504760699999999</v>
      </c>
      <c r="DF26" s="184">
        <v>-4.6423174000000005</v>
      </c>
      <c r="DG26" s="184">
        <v>0</v>
      </c>
      <c r="DH26" s="184">
        <v>0</v>
      </c>
      <c r="DI26" s="184">
        <v>59.5</v>
      </c>
      <c r="DJ26" s="184">
        <v>42.178889159999997</v>
      </c>
      <c r="DK26" s="184">
        <v>0</v>
      </c>
      <c r="DL26" s="184">
        <v>-4.6423174000000005</v>
      </c>
      <c r="DM26" s="184">
        <v>-5.4404758600000003</v>
      </c>
      <c r="DN26" s="184">
        <v>0</v>
      </c>
      <c r="DO26" s="184">
        <v>0</v>
      </c>
      <c r="DP26" s="184">
        <v>0</v>
      </c>
      <c r="DQ26" s="184">
        <v>-2.0833330000000001</v>
      </c>
      <c r="DR26" s="184">
        <v>-4.6423174000000005</v>
      </c>
      <c r="DS26" s="184">
        <v>-3.3571428599999997</v>
      </c>
      <c r="DT26" s="184">
        <v>0</v>
      </c>
      <c r="DU26" s="184">
        <v>-2.0833330000000001</v>
      </c>
      <c r="DV26" s="184">
        <v>0</v>
      </c>
      <c r="DW26" s="184">
        <v>-1.9009521399999998</v>
      </c>
      <c r="DX26" s="184">
        <v>-4.6423174000000005</v>
      </c>
      <c r="DY26" s="184">
        <v>-5.4404758600000003</v>
      </c>
      <c r="DZ26" s="184">
        <v>0</v>
      </c>
      <c r="EA26" s="184">
        <v>0</v>
      </c>
      <c r="EB26" s="184">
        <v>0</v>
      </c>
      <c r="EC26" s="184">
        <v>-3.0338090700000002</v>
      </c>
      <c r="ED26" s="184">
        <v>-4.6423174000000005</v>
      </c>
      <c r="EE26" s="184">
        <v>-3.3571428599999997</v>
      </c>
      <c r="EF26" s="184">
        <v>0</v>
      </c>
      <c r="EG26" s="184">
        <v>-2.0833349999999999</v>
      </c>
      <c r="EH26" s="184">
        <v>0</v>
      </c>
      <c r="EI26" s="184">
        <v>-0.9504760699999999</v>
      </c>
      <c r="EJ26" s="184">
        <v>-4.6423174000000005</v>
      </c>
      <c r="EK26" s="184">
        <v>-3.3571428599999997</v>
      </c>
      <c r="EL26" s="184">
        <v>0</v>
      </c>
      <c r="EM26" s="184">
        <v>0</v>
      </c>
      <c r="EN26" s="184">
        <v>0</v>
      </c>
      <c r="EO26" s="184">
        <v>-0.9504760699999999</v>
      </c>
      <c r="EP26" s="184">
        <v>-4.6423174000000005</v>
      </c>
      <c r="EQ26" s="184">
        <v>-3.3571428599999997</v>
      </c>
      <c r="ER26" s="184">
        <v>0</v>
      </c>
      <c r="ES26" s="184">
        <v>0</v>
      </c>
      <c r="ET26" s="184">
        <v>0</v>
      </c>
      <c r="EU26" s="184">
        <v>-0.9504760699999999</v>
      </c>
      <c r="EV26" s="184">
        <v>-4.6423174000000005</v>
      </c>
      <c r="EW26" s="184">
        <v>-3.3571428599999997</v>
      </c>
      <c r="EX26" s="184">
        <v>0</v>
      </c>
      <c r="EY26" s="184">
        <v>0</v>
      </c>
      <c r="EZ26" s="184">
        <v>0</v>
      </c>
      <c r="FA26" s="184">
        <v>-0.9504760699999999</v>
      </c>
      <c r="FB26" s="184">
        <v>-4.6423174000000005</v>
      </c>
      <c r="FC26" s="184">
        <v>-3.3571428599999997</v>
      </c>
      <c r="FD26" s="184">
        <v>0</v>
      </c>
      <c r="FE26" s="184">
        <v>0</v>
      </c>
      <c r="FF26" s="184">
        <v>0</v>
      </c>
      <c r="FG26" s="184">
        <v>-0.9504760699999999</v>
      </c>
      <c r="FH26" s="184">
        <v>-4.6423174000000005</v>
      </c>
      <c r="FI26" s="184">
        <v>-3.3571428599999997</v>
      </c>
      <c r="FJ26" s="184">
        <v>0</v>
      </c>
      <c r="FK26" s="184">
        <v>0</v>
      </c>
      <c r="FL26" s="184">
        <v>0</v>
      </c>
      <c r="FM26" s="184">
        <v>-0.9504760699999999</v>
      </c>
      <c r="FN26" s="184">
        <v>-4.6423174000000005</v>
      </c>
      <c r="FO26" s="184">
        <v>-3.3571428599999997</v>
      </c>
      <c r="FP26" s="184">
        <v>0</v>
      </c>
      <c r="FQ26" s="184">
        <v>0</v>
      </c>
      <c r="FR26" s="184">
        <v>0</v>
      </c>
      <c r="FS26" s="184">
        <v>-0.9504760699999999</v>
      </c>
      <c r="FT26" s="184">
        <v>-4.6423174000000005</v>
      </c>
      <c r="FU26" s="184">
        <v>-3.3571428599999997</v>
      </c>
      <c r="FV26" s="184">
        <v>0</v>
      </c>
    </row>
    <row r="27" spans="1:178">
      <c r="A27" s="186"/>
      <c r="B27" s="187"/>
      <c r="C27" s="183"/>
      <c r="D27" s="183"/>
      <c r="E27" s="183"/>
      <c r="F27" s="183"/>
      <c r="G27" s="183"/>
      <c r="H27" s="183"/>
      <c r="I27" s="183"/>
      <c r="J27" s="183"/>
      <c r="K27" s="183">
        <f t="shared" si="1"/>
        <v>0</v>
      </c>
      <c r="L27" s="183">
        <f t="shared" si="9"/>
        <v>0</v>
      </c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  <c r="AO27" s="183"/>
      <c r="AP27" s="183"/>
      <c r="AQ27" s="183"/>
      <c r="AR27" s="183"/>
      <c r="AS27" s="242"/>
      <c r="AT27" s="242"/>
      <c r="AU27" s="242"/>
      <c r="AV27" s="242"/>
      <c r="AW27" s="242"/>
      <c r="AX27" s="242"/>
      <c r="AY27" s="242"/>
      <c r="AZ27" s="242"/>
      <c r="BA27" s="242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</row>
    <row r="28" spans="1:178">
      <c r="A28" s="185">
        <v>23</v>
      </c>
      <c r="B28" s="178" t="s">
        <v>94</v>
      </c>
      <c r="C28" s="180">
        <f t="shared" ref="C28:AR28" si="128">+SUM(C29:C31)</f>
        <v>841.98491834000038</v>
      </c>
      <c r="D28" s="180">
        <f t="shared" si="128"/>
        <v>384.8450258499999</v>
      </c>
      <c r="E28" s="180">
        <f t="shared" si="128"/>
        <v>-14.258563940000101</v>
      </c>
      <c r="F28" s="180">
        <f t="shared" si="128"/>
        <v>1047.3544049147372</v>
      </c>
      <c r="G28" s="180">
        <f t="shared" si="128"/>
        <v>1292.9721850918424</v>
      </c>
      <c r="H28" s="180">
        <f t="shared" si="128"/>
        <v>-561.41822223999793</v>
      </c>
      <c r="I28" s="180">
        <f t="shared" si="128"/>
        <v>1131.1180577243806</v>
      </c>
      <c r="J28" s="180">
        <f t="shared" si="128"/>
        <v>1632.1168021365779</v>
      </c>
      <c r="K28" s="180">
        <f t="shared" si="1"/>
        <v>352.64206764094899</v>
      </c>
      <c r="L28" s="180">
        <f t="shared" si="9"/>
        <v>935.65312486999926</v>
      </c>
      <c r="M28" s="180">
        <f t="shared" si="128"/>
        <v>743.97128047999843</v>
      </c>
      <c r="N28" s="180">
        <f t="shared" si="128"/>
        <v>486.44971839001289</v>
      </c>
      <c r="O28" s="180">
        <f t="shared" si="128"/>
        <v>-1112.9978464000167</v>
      </c>
      <c r="P28" s="180">
        <f t="shared" si="128"/>
        <v>724.56176587000562</v>
      </c>
      <c r="Q28" s="180">
        <f t="shared" si="128"/>
        <v>-276.14807282000118</v>
      </c>
      <c r="R28" s="180">
        <f t="shared" si="128"/>
        <v>655.42718178000121</v>
      </c>
      <c r="S28" s="180">
        <f t="shared" si="128"/>
        <v>-165.79858263000111</v>
      </c>
      <c r="T28" s="180">
        <f t="shared" si="128"/>
        <v>171.36449952000103</v>
      </c>
      <c r="U28" s="180">
        <f t="shared" si="128"/>
        <v>566.98106822000022</v>
      </c>
      <c r="V28" s="180">
        <f t="shared" si="128"/>
        <v>-402.42797983999867</v>
      </c>
      <c r="W28" s="180">
        <f t="shared" si="128"/>
        <v>72.445539629998336</v>
      </c>
      <c r="X28" s="180">
        <f t="shared" si="128"/>
        <v>-251.25719194999994</v>
      </c>
      <c r="Y28" s="180">
        <f t="shared" si="128"/>
        <v>232.81552431118371</v>
      </c>
      <c r="Z28" s="180">
        <f t="shared" si="128"/>
        <v>251.32813368118286</v>
      </c>
      <c r="AA28" s="180">
        <f t="shared" si="128"/>
        <v>237.30773305118601</v>
      </c>
      <c r="AB28" s="180">
        <f t="shared" si="128"/>
        <v>325.90301387118473</v>
      </c>
      <c r="AC28" s="180">
        <f t="shared" si="128"/>
        <v>-543.77985818703928</v>
      </c>
      <c r="AD28" s="180">
        <f t="shared" si="128"/>
        <v>459.59678823296099</v>
      </c>
      <c r="AE28" s="180">
        <f t="shared" si="128"/>
        <v>708.65091333296095</v>
      </c>
      <c r="AF28" s="180">
        <f t="shared" si="128"/>
        <v>668.50434171295979</v>
      </c>
      <c r="AG28" s="180">
        <f t="shared" si="128"/>
        <v>-86.629609555000229</v>
      </c>
      <c r="AH28" s="180">
        <f t="shared" si="128"/>
        <v>-13.561249474996657</v>
      </c>
      <c r="AI28" s="180">
        <f t="shared" si="128"/>
        <v>-163.1788215550032</v>
      </c>
      <c r="AJ28" s="180">
        <f t="shared" si="128"/>
        <v>-298.04854165499785</v>
      </c>
      <c r="AK28" s="180">
        <f t="shared" si="128"/>
        <v>649.31744492999781</v>
      </c>
      <c r="AL28" s="180">
        <f t="shared" si="128"/>
        <v>115.49445735000052</v>
      </c>
      <c r="AM28" s="180">
        <f t="shared" si="128"/>
        <v>334.80286076000266</v>
      </c>
      <c r="AN28" s="180">
        <f t="shared" si="128"/>
        <v>31.503294684379682</v>
      </c>
      <c r="AO28" s="180">
        <f t="shared" si="128"/>
        <v>162.55058587365238</v>
      </c>
      <c r="AP28" s="180">
        <f t="shared" si="128"/>
        <v>-150.55288325219772</v>
      </c>
      <c r="AQ28" s="180">
        <f t="shared" si="128"/>
        <v>1319.8469078986991</v>
      </c>
      <c r="AR28" s="180">
        <f t="shared" si="128"/>
        <v>300.2721916164241</v>
      </c>
      <c r="AS28" s="180">
        <f t="shared" si="124"/>
        <v>-374.18815613625156</v>
      </c>
      <c r="AT28" s="180">
        <f t="shared" si="125"/>
        <v>-310.19793978722919</v>
      </c>
      <c r="AU28" s="180">
        <f t="shared" si="126"/>
        <v>327.3408489300582</v>
      </c>
      <c r="AV28" s="180">
        <f t="shared" si="127"/>
        <v>709.68731463437155</v>
      </c>
      <c r="AW28" s="180">
        <f t="shared" si="12"/>
        <v>874.73346255999604</v>
      </c>
      <c r="AX28" s="180">
        <f t="shared" si="13"/>
        <v>-405.67458185999749</v>
      </c>
      <c r="AY28" s="180">
        <f t="shared" si="14"/>
        <v>-59.924164219999511</v>
      </c>
      <c r="AZ28" s="180">
        <f t="shared" si="15"/>
        <v>526.51840839000022</v>
      </c>
      <c r="BA28" s="180">
        <f t="shared" si="15"/>
        <v>598.83258499000283</v>
      </c>
      <c r="BB28" s="180">
        <f>+SUM(BB29:BB32)</f>
        <v>559.48195039000018</v>
      </c>
      <c r="BC28" s="180">
        <f t="shared" ref="BC28:DN28" si="129">+SUM(BC29:BC32)</f>
        <v>55.750575999998325</v>
      </c>
      <c r="BD28" s="180">
        <f t="shared" si="129"/>
        <v>128.73875408999993</v>
      </c>
      <c r="BE28" s="180">
        <f t="shared" si="129"/>
        <v>635.27089059998787</v>
      </c>
      <c r="BF28" s="180">
        <f t="shared" si="129"/>
        <v>-217.643463349993</v>
      </c>
      <c r="BG28" s="180">
        <f t="shared" si="129"/>
        <v>68.822291140018024</v>
      </c>
      <c r="BH28" s="180">
        <f t="shared" si="129"/>
        <v>-820.2928324999915</v>
      </c>
      <c r="BI28" s="180">
        <f t="shared" si="129"/>
        <v>-260.82482337998044</v>
      </c>
      <c r="BJ28" s="180">
        <f t="shared" si="129"/>
        <v>-31.880190520044724</v>
      </c>
      <c r="BK28" s="180">
        <f t="shared" si="129"/>
        <v>89.114901500015421</v>
      </c>
      <c r="BL28" s="180">
        <f t="shared" si="129"/>
        <v>420.74254669997651</v>
      </c>
      <c r="BM28" s="180">
        <f t="shared" si="129"/>
        <v>214.70431767001372</v>
      </c>
      <c r="BN28" s="180">
        <f t="shared" si="129"/>
        <v>40.187664273331997</v>
      </c>
      <c r="BO28" s="180">
        <f t="shared" si="129"/>
        <v>-11.856223866663512</v>
      </c>
      <c r="BP28" s="180">
        <f t="shared" si="129"/>
        <v>-304.47951322666967</v>
      </c>
      <c r="BQ28" s="180">
        <f t="shared" si="129"/>
        <v>30.596050003333104</v>
      </c>
      <c r="BR28" s="180">
        <f t="shared" si="129"/>
        <v>377.80044933333409</v>
      </c>
      <c r="BS28" s="180">
        <f t="shared" si="129"/>
        <v>247.030682443334</v>
      </c>
      <c r="BT28" s="180">
        <f t="shared" si="129"/>
        <v>-371.57309237666732</v>
      </c>
      <c r="BU28" s="180">
        <f t="shared" si="129"/>
        <v>-88.091531536666778</v>
      </c>
      <c r="BV28" s="180">
        <f t="shared" si="129"/>
        <v>293.866041283333</v>
      </c>
      <c r="BW28" s="180">
        <f t="shared" si="129"/>
        <v>101.45925122333242</v>
      </c>
      <c r="BX28" s="180">
        <f t="shared" si="129"/>
        <v>140.47882450333509</v>
      </c>
      <c r="BY28" s="180">
        <f t="shared" si="129"/>
        <v>-70.573576206666473</v>
      </c>
      <c r="BZ28" s="180">
        <f t="shared" si="129"/>
        <v>638.75057189000199</v>
      </c>
      <c r="CA28" s="180">
        <f t="shared" si="129"/>
        <v>90.442879289998643</v>
      </c>
      <c r="CB28" s="180">
        <f t="shared" si="129"/>
        <v>-162.21238296000047</v>
      </c>
      <c r="CC28" s="180">
        <f t="shared" si="129"/>
        <v>-81.365401449998899</v>
      </c>
      <c r="CD28" s="180">
        <f t="shared" si="129"/>
        <v>1929.3677710599995</v>
      </c>
      <c r="CE28" s="180">
        <f t="shared" si="129"/>
        <v>-2250.4303494499991</v>
      </c>
      <c r="CF28" s="180">
        <f t="shared" si="129"/>
        <v>-112.44452806000209</v>
      </c>
      <c r="CG28" s="180">
        <f t="shared" si="129"/>
        <v>51.153183720001834</v>
      </c>
      <c r="CH28" s="180">
        <f t="shared" si="129"/>
        <v>133.73688396999859</v>
      </c>
      <c r="CI28" s="180">
        <f t="shared" si="129"/>
        <v>-250.60268718000037</v>
      </c>
      <c r="CJ28" s="180">
        <f t="shared" si="129"/>
        <v>0.13807167999908643</v>
      </c>
      <c r="CK28" s="180">
        <f t="shared" si="129"/>
        <v>-0.79257644999864851</v>
      </c>
      <c r="CL28" s="180">
        <f t="shared" si="129"/>
        <v>374.99344355039466</v>
      </c>
      <c r="CM28" s="180">
        <f t="shared" si="129"/>
        <v>-14.298740179604465</v>
      </c>
      <c r="CN28" s="180">
        <f t="shared" si="129"/>
        <v>-127.87917905960649</v>
      </c>
      <c r="CO28" s="180">
        <f t="shared" si="129"/>
        <v>-268.57812748960492</v>
      </c>
      <c r="CP28" s="180">
        <f t="shared" si="129"/>
        <v>473.61600636039572</v>
      </c>
      <c r="CQ28" s="180">
        <f t="shared" si="129"/>
        <v>46.290254810392071</v>
      </c>
      <c r="CR28" s="180">
        <f t="shared" si="129"/>
        <v>154.26340591039661</v>
      </c>
      <c r="CS28" s="180">
        <f t="shared" si="129"/>
        <v>-38.208378179604551</v>
      </c>
      <c r="CT28" s="180">
        <f t="shared" si="129"/>
        <v>121.25270532039394</v>
      </c>
      <c r="CU28" s="180">
        <f t="shared" si="129"/>
        <v>75.028722460395329</v>
      </c>
      <c r="CV28" s="180">
        <f t="shared" si="129"/>
        <v>216.54471367039332</v>
      </c>
      <c r="CW28" s="180">
        <f t="shared" si="129"/>
        <v>34.329577740396076</v>
      </c>
      <c r="CX28" s="180">
        <f t="shared" si="129"/>
        <v>-208.91877898901112</v>
      </c>
      <c r="CY28" s="180">
        <f t="shared" si="129"/>
        <v>86.785212800986301</v>
      </c>
      <c r="CZ28" s="180">
        <f t="shared" si="129"/>
        <v>-421.64629199901447</v>
      </c>
      <c r="DA28" s="180">
        <f t="shared" si="129"/>
        <v>45.374484530988013</v>
      </c>
      <c r="DB28" s="180">
        <f t="shared" si="129"/>
        <v>-54.664853849013582</v>
      </c>
      <c r="DC28" s="180">
        <f t="shared" si="129"/>
        <v>468.88715755098656</v>
      </c>
      <c r="DD28" s="180">
        <f t="shared" si="129"/>
        <v>596.26316039098765</v>
      </c>
      <c r="DE28" s="180">
        <f t="shared" si="129"/>
        <v>598.73843377098819</v>
      </c>
      <c r="DF28" s="180">
        <f t="shared" si="129"/>
        <v>-486.35068082901489</v>
      </c>
      <c r="DG28" s="180">
        <f t="shared" si="129"/>
        <v>110.11875586098716</v>
      </c>
      <c r="DH28" s="180">
        <f t="shared" si="129"/>
        <v>160.25072572098816</v>
      </c>
      <c r="DI28" s="180">
        <f t="shared" si="129"/>
        <v>398.13486013098452</v>
      </c>
      <c r="DJ28" s="180">
        <f t="shared" si="129"/>
        <v>-155.24678314833119</v>
      </c>
      <c r="DK28" s="180">
        <f t="shared" si="129"/>
        <v>42.595517941665186</v>
      </c>
      <c r="DL28" s="180">
        <f t="shared" si="129"/>
        <v>26.003872151665771</v>
      </c>
      <c r="DM28" s="180">
        <f t="shared" si="129"/>
        <v>54.411699601666982</v>
      </c>
      <c r="DN28" s="180">
        <f t="shared" si="129"/>
        <v>-135.31550508833249</v>
      </c>
      <c r="DO28" s="180">
        <f t="shared" ref="DO28:FS28" si="130">+SUM(DO29:DO32)</f>
        <v>67.354339941668826</v>
      </c>
      <c r="DP28" s="180">
        <f t="shared" si="130"/>
        <v>-84.486112488334712</v>
      </c>
      <c r="DQ28" s="180">
        <f t="shared" si="130"/>
        <v>310.48835579166649</v>
      </c>
      <c r="DR28" s="180">
        <f t="shared" si="130"/>
        <v>-389.20327170833497</v>
      </c>
      <c r="DS28" s="180">
        <f t="shared" si="130"/>
        <v>-378.44339024832976</v>
      </c>
      <c r="DT28" s="180">
        <f t="shared" si="130"/>
        <v>195.00121442166255</v>
      </c>
      <c r="DU28" s="180">
        <f t="shared" si="130"/>
        <v>-114.59973753833066</v>
      </c>
      <c r="DV28" s="180">
        <f t="shared" si="130"/>
        <v>-14.222339063332932</v>
      </c>
      <c r="DW28" s="180">
        <f t="shared" si="130"/>
        <v>229.48779302666566</v>
      </c>
      <c r="DX28" s="180">
        <f t="shared" si="130"/>
        <v>434.04072215666508</v>
      </c>
      <c r="DY28" s="180">
        <f t="shared" si="130"/>
        <v>-59.468744973332626</v>
      </c>
      <c r="DZ28" s="180">
        <f t="shared" si="130"/>
        <v>97.119693836668375</v>
      </c>
      <c r="EA28" s="180">
        <f t="shared" si="130"/>
        <v>77.832782576664769</v>
      </c>
      <c r="EB28" s="180">
        <f t="shared" si="130"/>
        <v>-208.50273296333242</v>
      </c>
      <c r="EC28" s="180">
        <f t="shared" si="130"/>
        <v>51.445375696665387</v>
      </c>
      <c r="ED28" s="180">
        <f t="shared" si="130"/>
        <v>491.86982318666969</v>
      </c>
      <c r="EE28" s="180">
        <f t="shared" si="130"/>
        <v>-124.44626133333625</v>
      </c>
      <c r="EF28" s="180">
        <f t="shared" si="130"/>
        <v>410.99115512666805</v>
      </c>
      <c r="EG28" s="180">
        <f t="shared" si="130"/>
        <v>-255.04983218333328</v>
      </c>
      <c r="EH28" s="180">
        <f t="shared" si="130"/>
        <v>388.4804038392586</v>
      </c>
      <c r="EI28" s="180">
        <f t="shared" si="130"/>
        <v>-25.670513930724702</v>
      </c>
      <c r="EJ28" s="180">
        <f t="shared" si="130"/>
        <v>-200.25647186050034</v>
      </c>
      <c r="EK28" s="180">
        <f t="shared" si="130"/>
        <v>25.072081880953586</v>
      </c>
      <c r="EL28" s="180">
        <f t="shared" si="130"/>
        <v>-7.4578921827041995</v>
      </c>
      <c r="EM28" s="180">
        <f t="shared" si="130"/>
        <v>-168.1622972504471</v>
      </c>
      <c r="EN28" s="180">
        <f t="shared" si="130"/>
        <v>-27.676433467901315</v>
      </c>
      <c r="EO28" s="180">
        <f t="shared" si="130"/>
        <v>1281.1642153545245</v>
      </c>
      <c r="EP28" s="180">
        <f t="shared" si="130"/>
        <v>66.350345972075957</v>
      </c>
      <c r="EQ28" s="180">
        <f t="shared" si="130"/>
        <v>-573.13538576362453</v>
      </c>
      <c r="ER28" s="180">
        <f t="shared" si="130"/>
        <v>425.69369292560441</v>
      </c>
      <c r="ES28" s="180">
        <f t="shared" si="130"/>
        <v>447.71388445444427</v>
      </c>
      <c r="ET28" s="180">
        <f t="shared" si="130"/>
        <v>174.60172890340073</v>
      </c>
      <c r="EU28" s="180">
        <f t="shared" si="130"/>
        <v>-514.30611342214797</v>
      </c>
      <c r="EV28" s="180">
        <f t="shared" si="130"/>
        <v>-34.483771617504317</v>
      </c>
      <c r="EW28" s="180">
        <f t="shared" si="130"/>
        <v>100.17642011241514</v>
      </c>
      <c r="EX28" s="180">
        <f t="shared" si="130"/>
        <v>51.476522879125696</v>
      </c>
      <c r="EY28" s="180">
        <f t="shared" si="130"/>
        <v>-461.85088277877003</v>
      </c>
      <c r="EZ28" s="180">
        <f t="shared" si="130"/>
        <v>179.31514933335529</v>
      </c>
      <c r="FA28" s="180">
        <f t="shared" si="130"/>
        <v>-112.74933879680066</v>
      </c>
      <c r="FB28" s="180">
        <f t="shared" si="130"/>
        <v>260.77503839350356</v>
      </c>
      <c r="FC28" s="180">
        <f t="shared" si="130"/>
        <v>122.80626369499441</v>
      </c>
      <c r="FD28" s="180">
        <f t="shared" si="130"/>
        <v>807.7654784448024</v>
      </c>
      <c r="FE28" s="180">
        <f t="shared" si="130"/>
        <v>-220.88442750542526</v>
      </c>
      <c r="FF28" s="180">
        <f t="shared" si="130"/>
        <v>1010.9298510833341</v>
      </c>
      <c r="FG28" s="180">
        <f t="shared" si="130"/>
        <v>453.14642359332902</v>
      </c>
      <c r="FH28" s="180">
        <f t="shared" si="130"/>
        <v>-589.34281211666712</v>
      </c>
      <c r="FI28" s="180">
        <f t="shared" si="130"/>
        <v>1263.4477789033372</v>
      </c>
      <c r="FJ28" s="180">
        <f t="shared" si="130"/>
        <v>-404.83068900666694</v>
      </c>
      <c r="FK28" s="180">
        <f t="shared" si="130"/>
        <v>-1264.2916717566677</v>
      </c>
      <c r="FL28" s="180">
        <f t="shared" si="130"/>
        <v>-191.43034470666498</v>
      </c>
      <c r="FM28" s="180">
        <f t="shared" si="130"/>
        <v>445.59268883333061</v>
      </c>
      <c r="FN28" s="180">
        <f t="shared" si="130"/>
        <v>-314.08650834666514</v>
      </c>
      <c r="FO28" s="180">
        <f t="shared" si="130"/>
        <v>55.714908843327066</v>
      </c>
      <c r="FP28" s="180">
        <f t="shared" si="130"/>
        <v>509.79501035334033</v>
      </c>
      <c r="FQ28" s="180">
        <f t="shared" si="130"/>
        <v>-38.991510806667179</v>
      </c>
      <c r="FR28" s="180">
        <f t="shared" si="130"/>
        <v>128.02908544332968</v>
      </c>
      <c r="FS28" s="180">
        <f t="shared" si="130"/>
        <v>361.96128510333438</v>
      </c>
      <c r="FT28" s="180">
        <f t="shared" ref="FT28:FU28" si="131">+SUM(FT29:FT32)</f>
        <v>65.08144722333418</v>
      </c>
      <c r="FU28" s="180">
        <f t="shared" si="131"/>
        <v>577.35281602333271</v>
      </c>
      <c r="FV28" s="180">
        <f t="shared" ref="FV28" si="132">+SUM(FV29:FV32)</f>
        <v>-74.497081516663457</v>
      </c>
    </row>
    <row r="29" spans="1:178">
      <c r="A29" s="186">
        <v>231</v>
      </c>
      <c r="B29" s="191" t="s">
        <v>116</v>
      </c>
      <c r="C29" s="183">
        <f t="shared" ref="C29:C30" si="133">+SUM(BB29:BM29)</f>
        <v>842.44105817000036</v>
      </c>
      <c r="D29" s="183">
        <f t="shared" ref="D29:D30" si="134">+SUM(BN29:BY29)</f>
        <v>127.67228264999994</v>
      </c>
      <c r="E29" s="183">
        <f t="shared" ref="E29:E30" si="135">+SUM(BZ29:CK29)</f>
        <v>-14.257007350000094</v>
      </c>
      <c r="F29" s="183">
        <f t="shared" ref="F29:F30" si="136">+SUM(CL29:CW29)</f>
        <v>1047.3532221747373</v>
      </c>
      <c r="G29" s="183">
        <f t="shared" ref="G29:G30" si="137">+SUM(CX29:DI29)</f>
        <v>1292.9718400318425</v>
      </c>
      <c r="H29" s="183">
        <f t="shared" ref="H29:H30" si="138">+SUM(DJ29:DU29)</f>
        <v>-561.41676845999791</v>
      </c>
      <c r="I29" s="183">
        <f t="shared" ref="I29:I30" si="139">+SUM(DV29:EG29)</f>
        <v>1131.1363660143807</v>
      </c>
      <c r="J29" s="183">
        <f t="shared" ref="J29:J30" si="140">+SUM(EH29:ES29)</f>
        <v>1632.1168571365779</v>
      </c>
      <c r="K29" s="183">
        <f t="shared" si="1"/>
        <v>352.64328945094894</v>
      </c>
      <c r="L29" s="183">
        <f t="shared" si="9"/>
        <v>935.65321930999926</v>
      </c>
      <c r="M29" s="183">
        <f>+SUM(BB29:BD29)</f>
        <v>743.96616869999843</v>
      </c>
      <c r="N29" s="183">
        <f>+SUM(BE29:BG29)</f>
        <v>486.44970821001289</v>
      </c>
      <c r="O29" s="183">
        <f>+SUM(BH29:BJ29)</f>
        <v>-1112.9978072100166</v>
      </c>
      <c r="P29" s="183">
        <f>+SUM(BK29:BM29)</f>
        <v>725.02298847000566</v>
      </c>
      <c r="Q29" s="183">
        <f>+SUM(BN29:BP29)</f>
        <v>-276.1483517300012</v>
      </c>
      <c r="R29" s="183">
        <f>+SUM(BQ29:BS29)</f>
        <v>655.42723180000121</v>
      </c>
      <c r="S29" s="183">
        <f>+SUM(BT29:BV29)</f>
        <v>-346.8435422900011</v>
      </c>
      <c r="T29" s="183">
        <f>+SUM(BW29:BY29)</f>
        <v>95.236944870001025</v>
      </c>
      <c r="U29" s="183">
        <f>+SUM(BZ29:CB29)</f>
        <v>566.98195053000018</v>
      </c>
      <c r="V29" s="183">
        <f>+SUM(CC29:CE29)</f>
        <v>-402.42803674999868</v>
      </c>
      <c r="W29" s="183">
        <f>+SUM(CF29:CH29)</f>
        <v>72.445542449998356</v>
      </c>
      <c r="X29" s="183">
        <f>+SUM(CI29:CK29)</f>
        <v>-251.25646357999995</v>
      </c>
      <c r="Y29" s="183">
        <f>+SUM(CL29:CN29)</f>
        <v>232.81552418118372</v>
      </c>
      <c r="Z29" s="183">
        <f>+SUM(CO29:CQ29)</f>
        <v>251.32694820118286</v>
      </c>
      <c r="AA29" s="183">
        <f>+SUM(CR29:CT29)</f>
        <v>237.30773305118601</v>
      </c>
      <c r="AB29" s="183">
        <f>+SUM(CU29:CW29)</f>
        <v>325.90301674118473</v>
      </c>
      <c r="AC29" s="183">
        <f>+SUM(CX29:CZ29)</f>
        <v>-543.77985818703928</v>
      </c>
      <c r="AD29" s="183">
        <f>+SUM(DA29:DC29)</f>
        <v>459.59636214296097</v>
      </c>
      <c r="AE29" s="183">
        <f>+SUM(DD29:DF29)</f>
        <v>708.65091333296095</v>
      </c>
      <c r="AF29" s="183">
        <f>+SUM(DG29:DI29)</f>
        <v>668.50442274295983</v>
      </c>
      <c r="AG29" s="183">
        <f>+SUM(DJ29:DL29)</f>
        <v>-86.629372655000225</v>
      </c>
      <c r="AH29" s="183">
        <f>+SUM(DM29:DO29)</f>
        <v>-13.561249474996657</v>
      </c>
      <c r="AI29" s="183">
        <f>+SUM(DP29:DR29)</f>
        <v>-163.1788215550032</v>
      </c>
      <c r="AJ29" s="183">
        <f>+SUM(DS29:DU29)</f>
        <v>-298.04732477499783</v>
      </c>
      <c r="AK29" s="183">
        <f>+SUM(DV29:DX29)</f>
        <v>649.31735048999781</v>
      </c>
      <c r="AL29" s="183">
        <f>+SUM(DY29:EA29)</f>
        <v>115.51269008000054</v>
      </c>
      <c r="AM29" s="183">
        <f>+SUM(EB29:ED29)</f>
        <v>334.80286076000266</v>
      </c>
      <c r="AN29" s="183">
        <f>+SUM(EE29:EG29)</f>
        <v>31.503464684379651</v>
      </c>
      <c r="AO29" s="183">
        <f>+SUM(EH29:EJ29)</f>
        <v>162.55058587365238</v>
      </c>
      <c r="AP29" s="183">
        <f>+SUM(EK29:EM29)</f>
        <v>-150.55288325219772</v>
      </c>
      <c r="AQ29" s="183">
        <f>+SUM(EN29:EP29)</f>
        <v>1319.8469428986991</v>
      </c>
      <c r="AR29" s="183">
        <f>+SUM(EQ29:ES29)</f>
        <v>300.2722116164241</v>
      </c>
      <c r="AS29" s="183">
        <f t="shared" si="124"/>
        <v>-374.18815613625156</v>
      </c>
      <c r="AT29" s="183">
        <f t="shared" si="125"/>
        <v>-310.19793978722919</v>
      </c>
      <c r="AU29" s="183">
        <f t="shared" si="126"/>
        <v>327.3408489300582</v>
      </c>
      <c r="AV29" s="183">
        <f t="shared" si="127"/>
        <v>709.68853644437149</v>
      </c>
      <c r="AW29" s="183">
        <f t="shared" si="12"/>
        <v>874.73346255999604</v>
      </c>
      <c r="AX29" s="183">
        <f t="shared" si="13"/>
        <v>-405.67458185999749</v>
      </c>
      <c r="AY29" s="183">
        <f t="shared" si="14"/>
        <v>-59.924164219999511</v>
      </c>
      <c r="AZ29" s="183">
        <f t="shared" si="15"/>
        <v>526.51850283000022</v>
      </c>
      <c r="BA29" s="183">
        <f t="shared" si="15"/>
        <v>598.83267943000283</v>
      </c>
      <c r="BB29" s="184">
        <v>559.48197891000018</v>
      </c>
      <c r="BC29" s="184">
        <v>55.745435699998325</v>
      </c>
      <c r="BD29" s="184">
        <v>128.73875408999993</v>
      </c>
      <c r="BE29" s="184">
        <v>635.27088041998786</v>
      </c>
      <c r="BF29" s="184">
        <v>-217.643463349993</v>
      </c>
      <c r="BG29" s="184">
        <v>68.822291140018024</v>
      </c>
      <c r="BH29" s="184">
        <v>-820.29283285999145</v>
      </c>
      <c r="BI29" s="184">
        <v>-260.82482337998044</v>
      </c>
      <c r="BJ29" s="184">
        <v>-31.880150970044724</v>
      </c>
      <c r="BK29" s="184">
        <v>89.575949180015414</v>
      </c>
      <c r="BL29" s="184">
        <v>420.74254081997651</v>
      </c>
      <c r="BM29" s="184">
        <v>214.70449847001373</v>
      </c>
      <c r="BN29" s="184">
        <v>40.187424273331999</v>
      </c>
      <c r="BO29" s="184">
        <v>-11.856222846663513</v>
      </c>
      <c r="BP29" s="184">
        <v>-304.47955315666968</v>
      </c>
      <c r="BQ29" s="184">
        <v>30.596131603333106</v>
      </c>
      <c r="BR29" s="184">
        <v>377.80042139333409</v>
      </c>
      <c r="BS29" s="184">
        <v>247.03067880333401</v>
      </c>
      <c r="BT29" s="184">
        <v>-371.57281377666732</v>
      </c>
      <c r="BU29" s="184">
        <v>-163.95556625666677</v>
      </c>
      <c r="BV29" s="184">
        <v>188.68483774333299</v>
      </c>
      <c r="BW29" s="184">
        <v>25.326156783332408</v>
      </c>
      <c r="BX29" s="184">
        <v>140.47882450333509</v>
      </c>
      <c r="BY29" s="184">
        <v>-70.568036416666473</v>
      </c>
      <c r="BZ29" s="184">
        <v>638.75057189000199</v>
      </c>
      <c r="CA29" s="184">
        <v>90.443761599998652</v>
      </c>
      <c r="CB29" s="184">
        <v>-162.21238296000047</v>
      </c>
      <c r="CC29" s="184">
        <v>-81.365436449998924</v>
      </c>
      <c r="CD29" s="184">
        <v>1929.3677710599995</v>
      </c>
      <c r="CE29" s="184">
        <v>-2250.4303713599993</v>
      </c>
      <c r="CF29" s="184">
        <v>-112.44452806000209</v>
      </c>
      <c r="CG29" s="184">
        <v>51.153183720001834</v>
      </c>
      <c r="CH29" s="184">
        <v>133.73688678999861</v>
      </c>
      <c r="CI29" s="184">
        <v>-250.60239719000037</v>
      </c>
      <c r="CJ29" s="184">
        <v>0.13840625999910117</v>
      </c>
      <c r="CK29" s="184">
        <v>-0.79247264999867184</v>
      </c>
      <c r="CL29" s="184">
        <v>374.99344355039466</v>
      </c>
      <c r="CM29" s="184">
        <v>-14.298740179604465</v>
      </c>
      <c r="CN29" s="184">
        <v>-127.87917918960648</v>
      </c>
      <c r="CO29" s="184">
        <v>-268.57906742960495</v>
      </c>
      <c r="CP29" s="184">
        <v>473.61576082039574</v>
      </c>
      <c r="CQ29" s="184">
        <v>46.290254810392071</v>
      </c>
      <c r="CR29" s="184">
        <v>154.26340591039661</v>
      </c>
      <c r="CS29" s="184">
        <v>-38.208378179604551</v>
      </c>
      <c r="CT29" s="184">
        <v>121.25270532039394</v>
      </c>
      <c r="CU29" s="184">
        <v>75.028722460395329</v>
      </c>
      <c r="CV29" s="184">
        <v>216.54471367039332</v>
      </c>
      <c r="CW29" s="184">
        <v>34.329580610396079</v>
      </c>
      <c r="CX29" s="184">
        <v>-208.91877898901112</v>
      </c>
      <c r="CY29" s="184">
        <v>86.785212800986301</v>
      </c>
      <c r="CZ29" s="184">
        <v>-421.64629199901447</v>
      </c>
      <c r="DA29" s="184">
        <v>45.37405921098798</v>
      </c>
      <c r="DB29" s="184">
        <v>-54.664854619013568</v>
      </c>
      <c r="DC29" s="184">
        <v>468.88715755098656</v>
      </c>
      <c r="DD29" s="184">
        <v>596.26316039098765</v>
      </c>
      <c r="DE29" s="184">
        <v>598.73843377098819</v>
      </c>
      <c r="DF29" s="184">
        <v>-486.35068082901489</v>
      </c>
      <c r="DG29" s="184">
        <v>110.1187208609872</v>
      </c>
      <c r="DH29" s="184">
        <v>160.25072572098816</v>
      </c>
      <c r="DI29" s="184">
        <v>398.13497616098448</v>
      </c>
      <c r="DJ29" s="184">
        <v>-155.24627416833118</v>
      </c>
      <c r="DK29" s="184">
        <v>42.599490231665186</v>
      </c>
      <c r="DL29" s="184">
        <v>26.017411281665773</v>
      </c>
      <c r="DM29" s="184">
        <v>54.413952861666985</v>
      </c>
      <c r="DN29" s="184">
        <v>-135.31304992833248</v>
      </c>
      <c r="DO29" s="184">
        <v>67.337847591668833</v>
      </c>
      <c r="DP29" s="184">
        <v>-84.463715158334708</v>
      </c>
      <c r="DQ29" s="184">
        <v>310.48161546166648</v>
      </c>
      <c r="DR29" s="184">
        <v>-389.19672185833497</v>
      </c>
      <c r="DS29" s="184">
        <v>-378.45328551832972</v>
      </c>
      <c r="DT29" s="184">
        <v>194.96408823166257</v>
      </c>
      <c r="DU29" s="184">
        <v>-114.55812748833068</v>
      </c>
      <c r="DV29" s="184">
        <v>-14.213344963332929</v>
      </c>
      <c r="DW29" s="184">
        <v>229.47148750666565</v>
      </c>
      <c r="DX29" s="184">
        <v>434.05920794666508</v>
      </c>
      <c r="DY29" s="184">
        <v>-59.477667163332626</v>
      </c>
      <c r="DZ29" s="184">
        <v>97.136779216668401</v>
      </c>
      <c r="EA29" s="184">
        <v>77.853578026664763</v>
      </c>
      <c r="EB29" s="184">
        <v>-208.52062019333243</v>
      </c>
      <c r="EC29" s="184">
        <v>51.459852116665388</v>
      </c>
      <c r="ED29" s="184">
        <v>491.8636288366697</v>
      </c>
      <c r="EE29" s="184">
        <v>-124.43809588333625</v>
      </c>
      <c r="EF29" s="184">
        <v>410.99075453834757</v>
      </c>
      <c r="EG29" s="184">
        <v>-255.04919397063168</v>
      </c>
      <c r="EH29" s="184">
        <v>388.46062026487743</v>
      </c>
      <c r="EI29" s="184">
        <v>-25.650611190724703</v>
      </c>
      <c r="EJ29" s="184">
        <v>-200.25942320050035</v>
      </c>
      <c r="EK29" s="184">
        <v>25.065796290953585</v>
      </c>
      <c r="EL29" s="184">
        <v>-7.4578921827041995</v>
      </c>
      <c r="EM29" s="184">
        <v>-168.1607873604471</v>
      </c>
      <c r="EN29" s="184">
        <v>-27.667618427901289</v>
      </c>
      <c r="EO29" s="184">
        <v>1281.1642153545245</v>
      </c>
      <c r="EP29" s="184">
        <v>66.350345972075957</v>
      </c>
      <c r="EQ29" s="184">
        <v>-573.13536576362458</v>
      </c>
      <c r="ER29" s="184">
        <v>425.69369292560441</v>
      </c>
      <c r="ES29" s="184">
        <v>447.71388445444427</v>
      </c>
      <c r="ET29" s="184">
        <v>174.60172890340073</v>
      </c>
      <c r="EU29" s="184">
        <v>-514.30611342214797</v>
      </c>
      <c r="EV29" s="184">
        <v>-34.483771617504317</v>
      </c>
      <c r="EW29" s="184">
        <v>100.17642011241514</v>
      </c>
      <c r="EX29" s="184">
        <v>51.476522879125696</v>
      </c>
      <c r="EY29" s="184">
        <v>-461.85088277877003</v>
      </c>
      <c r="EZ29" s="184">
        <v>179.31514933335529</v>
      </c>
      <c r="FA29" s="184">
        <v>-112.74933879680066</v>
      </c>
      <c r="FB29" s="184">
        <v>260.77503839350356</v>
      </c>
      <c r="FC29" s="184">
        <v>122.80626369499441</v>
      </c>
      <c r="FD29" s="184">
        <v>807.76670025480234</v>
      </c>
      <c r="FE29" s="184">
        <v>-220.88442750542526</v>
      </c>
      <c r="FF29" s="184">
        <v>1010.9298510833341</v>
      </c>
      <c r="FG29" s="184">
        <v>453.14642359332902</v>
      </c>
      <c r="FH29" s="184">
        <v>-589.34281211666712</v>
      </c>
      <c r="FI29" s="184">
        <v>1263.4477789033372</v>
      </c>
      <c r="FJ29" s="184">
        <v>-404.83068900666694</v>
      </c>
      <c r="FK29" s="184">
        <v>-1264.2916717566677</v>
      </c>
      <c r="FL29" s="184">
        <v>-191.43034470666498</v>
      </c>
      <c r="FM29" s="184">
        <v>445.59268883333061</v>
      </c>
      <c r="FN29" s="184">
        <v>-314.08650834666514</v>
      </c>
      <c r="FO29" s="184">
        <v>55.714908843327066</v>
      </c>
      <c r="FP29" s="184">
        <v>509.79501035334033</v>
      </c>
      <c r="FQ29" s="184">
        <v>-38.991416366667181</v>
      </c>
      <c r="FR29" s="184">
        <v>128.02908544332968</v>
      </c>
      <c r="FS29" s="184">
        <v>361.96128510333438</v>
      </c>
      <c r="FT29" s="184">
        <v>65.08144722333418</v>
      </c>
      <c r="FU29" s="184">
        <v>577.35281602333271</v>
      </c>
      <c r="FV29" s="184">
        <v>-74.497081516663457</v>
      </c>
    </row>
    <row r="30" spans="1:178">
      <c r="A30" s="186">
        <v>232</v>
      </c>
      <c r="B30" s="191" t="s">
        <v>100</v>
      </c>
      <c r="C30" s="183">
        <f t="shared" si="133"/>
        <v>-0.45613982999999997</v>
      </c>
      <c r="D30" s="183">
        <f t="shared" si="134"/>
        <v>257.17274319999996</v>
      </c>
      <c r="E30" s="183">
        <f t="shared" si="135"/>
        <v>-1.5565900000069632E-3</v>
      </c>
      <c r="F30" s="183">
        <f t="shared" si="136"/>
        <v>1.18273999999019E-3</v>
      </c>
      <c r="G30" s="183">
        <f t="shared" si="137"/>
        <v>3.45060000029207E-4</v>
      </c>
      <c r="H30" s="183">
        <f t="shared" si="138"/>
        <v>-1.4537800000198331E-3</v>
      </c>
      <c r="I30" s="183">
        <f t="shared" si="139"/>
        <v>-1.8308289999993121E-2</v>
      </c>
      <c r="J30" s="183">
        <f t="shared" si="140"/>
        <v>-5.5000000031668606E-5</v>
      </c>
      <c r="K30" s="183">
        <f t="shared" si="1"/>
        <v>0</v>
      </c>
      <c r="L30" s="183">
        <f t="shared" si="9"/>
        <v>-9.4439999998030544E-5</v>
      </c>
      <c r="M30" s="183">
        <f>+SUM(BB30:BD30)</f>
        <v>5.1117800000000102E-3</v>
      </c>
      <c r="N30" s="183">
        <f>+SUM(BE30:BG30)</f>
        <v>1.0179999999970768E-5</v>
      </c>
      <c r="O30" s="183">
        <f>+SUM(BH30:BJ30)</f>
        <v>-3.9189999999966751E-5</v>
      </c>
      <c r="P30" s="183">
        <f>+SUM(BK30:BM30)</f>
        <v>-0.46122259999999998</v>
      </c>
      <c r="Q30" s="183">
        <f>+SUM(BN30:BP30)</f>
        <v>2.7891000000003149E-4</v>
      </c>
      <c r="R30" s="183">
        <f>+SUM(BQ30:BS30)</f>
        <v>-5.0020000000001313E-5</v>
      </c>
      <c r="S30" s="183">
        <f>+SUM(BT30:BV30)</f>
        <v>181.04495965999999</v>
      </c>
      <c r="T30" s="183">
        <f>+SUM(BW30:BY30)</f>
        <v>76.127554650000008</v>
      </c>
      <c r="U30" s="183">
        <f>+SUM(BZ30:CB30)</f>
        <v>-8.8231000000860149E-4</v>
      </c>
      <c r="V30" s="183">
        <f>+SUM(CC30:CE30)</f>
        <v>5.691000001206703E-5</v>
      </c>
      <c r="W30" s="183">
        <f>+SUM(CF30:CH30)</f>
        <v>-2.8200000201650255E-6</v>
      </c>
      <c r="X30" s="183">
        <f>+SUM(CI30:CK30)</f>
        <v>-7.2836999999026375E-4</v>
      </c>
      <c r="Y30" s="183">
        <f>+SUM(CL30:CN30)</f>
        <v>1.2999998943996616E-7</v>
      </c>
      <c r="Z30" s="183">
        <f>+SUM(CO30:CQ30)</f>
        <v>1.1854800000037358E-3</v>
      </c>
      <c r="AA30" s="183">
        <f>+SUM(CR30:CT30)</f>
        <v>0</v>
      </c>
      <c r="AB30" s="183">
        <f>+SUM(CU30:CW30)</f>
        <v>-2.870000002985762E-6</v>
      </c>
      <c r="AC30" s="183">
        <f>+SUM(CX30:CZ30)</f>
        <v>0</v>
      </c>
      <c r="AD30" s="183">
        <f>+SUM(DA30:DC30)</f>
        <v>4.2609000001903041E-4</v>
      </c>
      <c r="AE30" s="183">
        <f>+SUM(DD30:DF30)</f>
        <v>0</v>
      </c>
      <c r="AF30" s="183">
        <f>+SUM(DG30:DI30)</f>
        <v>-8.1029999989823409E-5</v>
      </c>
      <c r="AG30" s="183">
        <f>+SUM(DJ30:DL30)</f>
        <v>-2.3690000000442524E-4</v>
      </c>
      <c r="AH30" s="183">
        <f>+SUM(DM30:DO30)</f>
        <v>0</v>
      </c>
      <c r="AI30" s="183">
        <f>+SUM(DP30:DR30)</f>
        <v>0</v>
      </c>
      <c r="AJ30" s="183">
        <f>+SUM(DS30:DU30)</f>
        <v>-1.2168800000154079E-3</v>
      </c>
      <c r="AK30" s="183">
        <f>+SUM(DV30:DX30)</f>
        <v>9.4439999998030544E-5</v>
      </c>
      <c r="AL30" s="183">
        <f>+SUM(DY30:EA30)</f>
        <v>-1.8232730000022457E-2</v>
      </c>
      <c r="AM30" s="183">
        <f>+SUM(EB30:ED30)</f>
        <v>0</v>
      </c>
      <c r="AN30" s="183">
        <f>+SUM(EE30:EG30)</f>
        <v>-1.6999999996869519E-4</v>
      </c>
      <c r="AO30" s="183">
        <f>+SUM(EH30:EJ30)</f>
        <v>0</v>
      </c>
      <c r="AP30" s="183">
        <f>+SUM(EK30:EM30)</f>
        <v>0</v>
      </c>
      <c r="AQ30" s="183">
        <f>+SUM(EN30:EP30)</f>
        <v>-3.5000000025320332E-5</v>
      </c>
      <c r="AR30" s="183">
        <f>+SUM(EQ30:ES30)</f>
        <v>-2.0000000006348273E-5</v>
      </c>
      <c r="AS30" s="183">
        <f t="shared" si="124"/>
        <v>0</v>
      </c>
      <c r="AT30" s="183">
        <f t="shared" si="125"/>
        <v>0</v>
      </c>
      <c r="AU30" s="183">
        <f t="shared" si="126"/>
        <v>0</v>
      </c>
      <c r="AV30" s="183">
        <f t="shared" si="127"/>
        <v>0</v>
      </c>
      <c r="AW30" s="183">
        <f t="shared" si="12"/>
        <v>0</v>
      </c>
      <c r="AX30" s="183">
        <f t="shared" si="13"/>
        <v>0</v>
      </c>
      <c r="AY30" s="183">
        <f t="shared" si="14"/>
        <v>0</v>
      </c>
      <c r="AZ30" s="183">
        <f t="shared" si="15"/>
        <v>-9.4439999998030544E-5</v>
      </c>
      <c r="BA30" s="183">
        <f t="shared" si="15"/>
        <v>-9.4439999998030544E-5</v>
      </c>
      <c r="BB30" s="184">
        <v>-2.8520000000031853E-5</v>
      </c>
      <c r="BC30" s="184">
        <v>5.1403000000000421E-3</v>
      </c>
      <c r="BD30" s="184">
        <v>0</v>
      </c>
      <c r="BE30" s="184">
        <v>1.0179999999970768E-5</v>
      </c>
      <c r="BF30" s="184">
        <v>0</v>
      </c>
      <c r="BG30" s="184">
        <v>0</v>
      </c>
      <c r="BH30" s="184">
        <v>3.600000000325565E-7</v>
      </c>
      <c r="BI30" s="184">
        <v>0</v>
      </c>
      <c r="BJ30" s="184">
        <v>-3.9549999999999308E-5</v>
      </c>
      <c r="BK30" s="184">
        <v>-0.46104768000000002</v>
      </c>
      <c r="BL30" s="184">
        <v>5.8799999999997743E-6</v>
      </c>
      <c r="BM30" s="184">
        <v>-1.8080000000000179E-4</v>
      </c>
      <c r="BN30" s="184">
        <v>2.4000000000003185E-4</v>
      </c>
      <c r="BO30" s="184">
        <v>-1.0200000000008813E-6</v>
      </c>
      <c r="BP30" s="184">
        <v>3.9930000000000521E-5</v>
      </c>
      <c r="BQ30" s="184">
        <v>-8.1599999999997647E-5</v>
      </c>
      <c r="BR30" s="184">
        <v>2.7939999999997134E-5</v>
      </c>
      <c r="BS30" s="184">
        <v>3.6399999999991994E-6</v>
      </c>
      <c r="BT30" s="184">
        <v>-2.7859999999999691E-4</v>
      </c>
      <c r="BU30" s="184">
        <v>75.864034719999992</v>
      </c>
      <c r="BV30" s="184">
        <v>105.18120354</v>
      </c>
      <c r="BW30" s="184">
        <v>76.133094440000008</v>
      </c>
      <c r="BX30" s="184">
        <v>0</v>
      </c>
      <c r="BY30" s="184">
        <v>-5.5397900000002664E-3</v>
      </c>
      <c r="BZ30" s="184">
        <v>0</v>
      </c>
      <c r="CA30" s="184">
        <v>-8.8231000000860149E-4</v>
      </c>
      <c r="CB30" s="184">
        <v>0</v>
      </c>
      <c r="CC30" s="184">
        <v>3.5000000025320332E-5</v>
      </c>
      <c r="CD30" s="184">
        <v>0</v>
      </c>
      <c r="CE30" s="184">
        <v>2.1909999986746698E-5</v>
      </c>
      <c r="CF30" s="184">
        <v>0</v>
      </c>
      <c r="CG30" s="184">
        <v>0</v>
      </c>
      <c r="CH30" s="184">
        <v>-2.8200000201650255E-6</v>
      </c>
      <c r="CI30" s="184">
        <v>-2.89989999998852E-4</v>
      </c>
      <c r="CJ30" s="184">
        <v>-3.345800000147392E-4</v>
      </c>
      <c r="CK30" s="184">
        <v>-1.0379999997667255E-4</v>
      </c>
      <c r="CL30" s="184">
        <v>0</v>
      </c>
      <c r="CM30" s="184">
        <v>0</v>
      </c>
      <c r="CN30" s="184">
        <v>1.2999998943996616E-7</v>
      </c>
      <c r="CO30" s="184">
        <v>9.3994000002339817E-4</v>
      </c>
      <c r="CP30" s="184">
        <v>2.455399999803376E-4</v>
      </c>
      <c r="CQ30" s="184">
        <v>0</v>
      </c>
      <c r="CR30" s="184">
        <v>0</v>
      </c>
      <c r="CS30" s="184">
        <v>0</v>
      </c>
      <c r="CT30" s="184">
        <v>0</v>
      </c>
      <c r="CU30" s="184">
        <v>0</v>
      </c>
      <c r="CV30" s="184">
        <v>0</v>
      </c>
      <c r="CW30" s="184">
        <v>-2.870000002985762E-6</v>
      </c>
      <c r="CX30" s="184">
        <v>0</v>
      </c>
      <c r="CY30" s="184">
        <v>0</v>
      </c>
      <c r="CZ30" s="184">
        <v>0</v>
      </c>
      <c r="DA30" s="184">
        <v>4.2532000003348003E-4</v>
      </c>
      <c r="DB30" s="184">
        <v>7.6999998555038474E-7</v>
      </c>
      <c r="DC30" s="184">
        <v>0</v>
      </c>
      <c r="DD30" s="184">
        <v>0</v>
      </c>
      <c r="DE30" s="184">
        <v>0</v>
      </c>
      <c r="DF30" s="184">
        <v>0</v>
      </c>
      <c r="DG30" s="184">
        <v>3.4999999968476914E-5</v>
      </c>
      <c r="DH30" s="184">
        <v>0</v>
      </c>
      <c r="DI30" s="184">
        <v>-1.1602999995830032E-4</v>
      </c>
      <c r="DJ30" s="184">
        <v>-2.3690000000442524E-4</v>
      </c>
      <c r="DK30" s="184">
        <v>0</v>
      </c>
      <c r="DL30" s="184">
        <v>0</v>
      </c>
      <c r="DM30" s="184">
        <v>0</v>
      </c>
      <c r="DN30" s="184">
        <v>0</v>
      </c>
      <c r="DO30" s="184">
        <v>0</v>
      </c>
      <c r="DP30" s="184">
        <v>0</v>
      </c>
      <c r="DQ30" s="184">
        <v>0</v>
      </c>
      <c r="DR30" s="184">
        <v>0</v>
      </c>
      <c r="DS30" s="184">
        <v>-2.2760000035759731E-5</v>
      </c>
      <c r="DT30" s="184">
        <v>-1.1591200000111712E-3</v>
      </c>
      <c r="DU30" s="184">
        <v>-3.4999999968476914E-5</v>
      </c>
      <c r="DV30" s="184">
        <v>9.4439999998030544E-5</v>
      </c>
      <c r="DW30" s="184">
        <v>0</v>
      </c>
      <c r="DX30" s="184">
        <v>0</v>
      </c>
      <c r="DY30" s="184">
        <v>0</v>
      </c>
      <c r="DZ30" s="184">
        <v>-1.8232730000022457E-2</v>
      </c>
      <c r="EA30" s="184">
        <v>0</v>
      </c>
      <c r="EB30" s="184">
        <v>0</v>
      </c>
      <c r="EC30" s="184">
        <v>0</v>
      </c>
      <c r="ED30" s="184">
        <v>0</v>
      </c>
      <c r="EE30" s="184">
        <v>0</v>
      </c>
      <c r="EF30" s="184">
        <v>0</v>
      </c>
      <c r="EG30" s="184">
        <v>-1.6999999996869519E-4</v>
      </c>
      <c r="EH30" s="184">
        <v>0</v>
      </c>
      <c r="EI30" s="184">
        <v>0</v>
      </c>
      <c r="EJ30" s="184">
        <v>0</v>
      </c>
      <c r="EK30" s="184">
        <v>0</v>
      </c>
      <c r="EL30" s="184">
        <v>0</v>
      </c>
      <c r="EM30" s="184">
        <v>0</v>
      </c>
      <c r="EN30" s="184">
        <v>-3.5000000025320332E-5</v>
      </c>
      <c r="EO30" s="184">
        <v>0</v>
      </c>
      <c r="EP30" s="184">
        <v>0</v>
      </c>
      <c r="EQ30" s="184">
        <v>-2.0000000006348273E-5</v>
      </c>
      <c r="ER30" s="184">
        <v>0</v>
      </c>
      <c r="ES30" s="184">
        <v>0</v>
      </c>
      <c r="ET30" s="184">
        <v>0</v>
      </c>
      <c r="EU30" s="184">
        <v>0</v>
      </c>
      <c r="EV30" s="184">
        <v>0</v>
      </c>
      <c r="EW30" s="184">
        <v>0</v>
      </c>
      <c r="EX30" s="184">
        <v>0</v>
      </c>
      <c r="EY30" s="184">
        <v>0</v>
      </c>
      <c r="EZ30" s="184">
        <v>0</v>
      </c>
      <c r="FA30" s="184">
        <v>0</v>
      </c>
      <c r="FB30" s="184">
        <v>0</v>
      </c>
      <c r="FC30" s="184">
        <v>0</v>
      </c>
      <c r="FD30" s="184">
        <v>0</v>
      </c>
      <c r="FE30" s="184">
        <v>0</v>
      </c>
      <c r="FF30" s="184">
        <v>0</v>
      </c>
      <c r="FG30" s="184">
        <v>0</v>
      </c>
      <c r="FH30" s="184">
        <v>0</v>
      </c>
      <c r="FI30" s="184">
        <v>0</v>
      </c>
      <c r="FJ30" s="184">
        <v>0</v>
      </c>
      <c r="FK30" s="184">
        <v>0</v>
      </c>
      <c r="FL30" s="184">
        <v>0</v>
      </c>
      <c r="FM30" s="184">
        <v>0</v>
      </c>
      <c r="FN30" s="184">
        <v>0</v>
      </c>
      <c r="FO30" s="184">
        <v>0</v>
      </c>
      <c r="FP30" s="184">
        <v>0</v>
      </c>
      <c r="FQ30" s="184">
        <v>-9.4439999998030544E-5</v>
      </c>
      <c r="FR30" s="184">
        <v>0</v>
      </c>
      <c r="FS30" s="184">
        <v>0</v>
      </c>
      <c r="FT30" s="184">
        <v>0</v>
      </c>
      <c r="FU30" s="184">
        <v>0</v>
      </c>
      <c r="FV30" s="184">
        <v>0</v>
      </c>
    </row>
    <row r="31" spans="1:178">
      <c r="A31" s="186">
        <v>233</v>
      </c>
      <c r="B31" s="191" t="s">
        <v>160</v>
      </c>
      <c r="C31" s="183">
        <f t="shared" ref="C31:C32" si="141">+SUM(BB31:BM31)</f>
        <v>0</v>
      </c>
      <c r="D31" s="183">
        <f t="shared" ref="D31:D32" si="142">+SUM(BN31:BY31)</f>
        <v>0</v>
      </c>
      <c r="E31" s="183">
        <f t="shared" ref="E31:E32" si="143">+SUM(BZ31:CK31)</f>
        <v>0</v>
      </c>
      <c r="F31" s="183">
        <f t="shared" ref="F31:F32" si="144">+SUM(CL31:CW31)</f>
        <v>0</v>
      </c>
      <c r="G31" s="183">
        <f t="shared" ref="G31:G32" si="145">+SUM(CX31:DI31)</f>
        <v>0</v>
      </c>
      <c r="H31" s="183">
        <f t="shared" ref="H31:H32" si="146">+SUM(DJ31:DU31)</f>
        <v>0</v>
      </c>
      <c r="I31" s="183">
        <f t="shared" ref="I31:I32" si="147">+SUM(DV31:EG31)</f>
        <v>0</v>
      </c>
      <c r="J31" s="183">
        <f t="shared" ref="J31:J32" si="148">+SUM(EH31:ES31)</f>
        <v>0</v>
      </c>
      <c r="K31" s="183">
        <f t="shared" ref="K31:K32" si="149">+SUM(ET31:FE31)</f>
        <v>0</v>
      </c>
      <c r="L31" s="183">
        <f t="shared" ref="L31:L32" si="150">+SUM(FF31:FQ31)</f>
        <v>0</v>
      </c>
      <c r="M31" s="183">
        <f t="shared" ref="M31:M32" si="151">+SUM(BB31:BD31)</f>
        <v>0</v>
      </c>
      <c r="N31" s="183">
        <f t="shared" ref="N31:N32" si="152">+SUM(BE31:BG31)</f>
        <v>0</v>
      </c>
      <c r="O31" s="183">
        <f t="shared" ref="O31:O32" si="153">+SUM(BH31:BJ31)</f>
        <v>0</v>
      </c>
      <c r="P31" s="183">
        <f t="shared" ref="P31:P32" si="154">+SUM(BK31:BM31)</f>
        <v>0</v>
      </c>
      <c r="Q31" s="183">
        <f t="shared" ref="Q31:Q32" si="155">+SUM(BN31:BP31)</f>
        <v>0</v>
      </c>
      <c r="R31" s="183">
        <f t="shared" ref="R31:R32" si="156">+SUM(BQ31:BS31)</f>
        <v>0</v>
      </c>
      <c r="S31" s="183">
        <f t="shared" ref="S31:S32" si="157">+SUM(BT31:BV31)</f>
        <v>0</v>
      </c>
      <c r="T31" s="183">
        <f t="shared" ref="T31:T32" si="158">+SUM(BW31:BY31)</f>
        <v>0</v>
      </c>
      <c r="U31" s="183">
        <f t="shared" ref="U31:U32" si="159">+SUM(BZ31:CB31)</f>
        <v>0</v>
      </c>
      <c r="V31" s="183">
        <f t="shared" ref="V31:V32" si="160">+SUM(CC31:CE31)</f>
        <v>0</v>
      </c>
      <c r="W31" s="183">
        <f t="shared" ref="W31:W32" si="161">+SUM(CF31:CH31)</f>
        <v>0</v>
      </c>
      <c r="X31" s="183">
        <f t="shared" ref="X31:X32" si="162">+SUM(CI31:CK31)</f>
        <v>0</v>
      </c>
      <c r="Y31" s="183">
        <f t="shared" ref="Y31:Y32" si="163">+SUM(CL31:CN31)</f>
        <v>0</v>
      </c>
      <c r="Z31" s="183">
        <f t="shared" ref="Z31:Z32" si="164">+SUM(CO31:CQ31)</f>
        <v>0</v>
      </c>
      <c r="AA31" s="183">
        <f t="shared" ref="AA31:AA32" si="165">+SUM(CR31:CT31)</f>
        <v>0</v>
      </c>
      <c r="AB31" s="183">
        <f t="shared" ref="AB31:AB32" si="166">+SUM(CU31:CW31)</f>
        <v>0</v>
      </c>
      <c r="AC31" s="183">
        <f t="shared" ref="AC31:AC32" si="167">+SUM(CX31:CZ31)</f>
        <v>0</v>
      </c>
      <c r="AD31" s="183">
        <f t="shared" ref="AD31:AD32" si="168">+SUM(DA31:DC31)</f>
        <v>0</v>
      </c>
      <c r="AE31" s="183">
        <f t="shared" ref="AE31:AE32" si="169">+SUM(DD31:DF31)</f>
        <v>0</v>
      </c>
      <c r="AF31" s="183">
        <f t="shared" ref="AF31:AF32" si="170">+SUM(DG31:DI31)</f>
        <v>0</v>
      </c>
      <c r="AG31" s="183">
        <f t="shared" ref="AG31:AG32" si="171">+SUM(DJ31:DL31)</f>
        <v>0</v>
      </c>
      <c r="AH31" s="183">
        <f t="shared" ref="AH31:AH32" si="172">+SUM(DM31:DO31)</f>
        <v>0</v>
      </c>
      <c r="AI31" s="183">
        <f t="shared" ref="AI31:AI32" si="173">+SUM(DP31:DR31)</f>
        <v>0</v>
      </c>
      <c r="AJ31" s="183">
        <f t="shared" ref="AJ31:AJ32" si="174">+SUM(DS31:DU31)</f>
        <v>0</v>
      </c>
      <c r="AK31" s="183">
        <f t="shared" ref="AK31:AK32" si="175">+SUM(DV31:DX31)</f>
        <v>0</v>
      </c>
      <c r="AL31" s="183">
        <f t="shared" ref="AL31:AL32" si="176">+SUM(DY31:EA31)</f>
        <v>0</v>
      </c>
      <c r="AM31" s="183">
        <f t="shared" ref="AM31:AM32" si="177">+SUM(EB31:ED31)</f>
        <v>0</v>
      </c>
      <c r="AN31" s="183">
        <f t="shared" ref="AN31:AN32" si="178">+SUM(EE31:EG31)</f>
        <v>0</v>
      </c>
      <c r="AO31" s="183">
        <f t="shared" ref="AO31:AO32" si="179">+SUM(EH31:EJ31)</f>
        <v>0</v>
      </c>
      <c r="AP31" s="183">
        <f t="shared" ref="AP31:AP32" si="180">+SUM(EK31:EM31)</f>
        <v>0</v>
      </c>
      <c r="AQ31" s="183">
        <f t="shared" ref="AQ31:AQ32" si="181">+SUM(EN31:EP31)</f>
        <v>0</v>
      </c>
      <c r="AR31" s="183">
        <f t="shared" ref="AR31:AR32" si="182">+SUM(EQ31:ES31)</f>
        <v>0</v>
      </c>
      <c r="AS31" s="183">
        <f t="shared" ref="AS31:AS32" si="183">+SUM(ET31:EV31)</f>
        <v>0</v>
      </c>
      <c r="AT31" s="183">
        <f t="shared" ref="AT31:AT32" si="184">+SUM(EW31:EY31)</f>
        <v>0</v>
      </c>
      <c r="AU31" s="183">
        <f t="shared" ref="AU31:AU32" si="185">+SUM(EZ31:FB31)</f>
        <v>0</v>
      </c>
      <c r="AV31" s="183">
        <f t="shared" ref="AV31:AV32" si="186">+SUM(FC31:FE31)</f>
        <v>0</v>
      </c>
      <c r="AW31" s="183">
        <f t="shared" ref="AW31:AW32" si="187">+SUM(FF31:FH31)</f>
        <v>0</v>
      </c>
      <c r="AX31" s="183">
        <f t="shared" ref="AX31:AX32" si="188">+SUM(FI31:FK31)</f>
        <v>0</v>
      </c>
      <c r="AY31" s="183">
        <f t="shared" ref="AY31:AY32" si="189">+SUM(FL31:FN31)</f>
        <v>0</v>
      </c>
      <c r="AZ31" s="183">
        <f t="shared" ref="AZ31:BA32" si="190">+SUM(FO31:FQ31)</f>
        <v>0</v>
      </c>
      <c r="BA31" s="183">
        <f t="shared" si="190"/>
        <v>0</v>
      </c>
      <c r="BB31" s="184">
        <v>0</v>
      </c>
      <c r="BC31" s="184">
        <v>0</v>
      </c>
      <c r="BD31" s="184">
        <v>0</v>
      </c>
      <c r="BE31" s="184">
        <v>0</v>
      </c>
      <c r="BF31" s="184">
        <v>0</v>
      </c>
      <c r="BG31" s="184">
        <v>0</v>
      </c>
      <c r="BH31" s="184">
        <v>0</v>
      </c>
      <c r="BI31" s="184">
        <v>0</v>
      </c>
      <c r="BJ31" s="184">
        <v>0</v>
      </c>
      <c r="BK31" s="184">
        <v>0</v>
      </c>
      <c r="BL31" s="184">
        <v>0</v>
      </c>
      <c r="BM31" s="184">
        <v>0</v>
      </c>
      <c r="BN31" s="184">
        <v>0</v>
      </c>
      <c r="BO31" s="184">
        <v>0</v>
      </c>
      <c r="BP31" s="184">
        <v>0</v>
      </c>
      <c r="BQ31" s="184">
        <v>0</v>
      </c>
      <c r="BR31" s="184">
        <v>0</v>
      </c>
      <c r="BS31" s="184">
        <v>0</v>
      </c>
      <c r="BT31" s="184">
        <v>0</v>
      </c>
      <c r="BU31" s="184">
        <v>0</v>
      </c>
      <c r="BV31" s="184">
        <v>0</v>
      </c>
      <c r="BW31" s="184">
        <v>0</v>
      </c>
      <c r="BX31" s="184">
        <v>0</v>
      </c>
      <c r="BY31" s="184">
        <v>0</v>
      </c>
      <c r="BZ31" s="184">
        <v>0</v>
      </c>
      <c r="CA31" s="184">
        <v>0</v>
      </c>
      <c r="CB31" s="184">
        <v>0</v>
      </c>
      <c r="CC31" s="184">
        <v>0</v>
      </c>
      <c r="CD31" s="184">
        <v>0</v>
      </c>
      <c r="CE31" s="184">
        <v>0</v>
      </c>
      <c r="CF31" s="184">
        <v>0</v>
      </c>
      <c r="CG31" s="184">
        <v>0</v>
      </c>
      <c r="CH31" s="184">
        <v>0</v>
      </c>
      <c r="CI31" s="184">
        <v>0</v>
      </c>
      <c r="CJ31" s="184">
        <v>0</v>
      </c>
      <c r="CK31" s="184">
        <v>0</v>
      </c>
      <c r="CL31" s="184">
        <v>0</v>
      </c>
      <c r="CM31" s="184">
        <v>0</v>
      </c>
      <c r="CN31" s="184">
        <v>0</v>
      </c>
      <c r="CO31" s="184">
        <v>0</v>
      </c>
      <c r="CP31" s="184">
        <v>0</v>
      </c>
      <c r="CQ31" s="184">
        <v>0</v>
      </c>
      <c r="CR31" s="184">
        <v>0</v>
      </c>
      <c r="CS31" s="184">
        <v>0</v>
      </c>
      <c r="CT31" s="184">
        <v>0</v>
      </c>
      <c r="CU31" s="184">
        <v>0</v>
      </c>
      <c r="CV31" s="184">
        <v>0</v>
      </c>
      <c r="CW31" s="184">
        <v>0</v>
      </c>
      <c r="CX31" s="184">
        <v>0</v>
      </c>
      <c r="CY31" s="184">
        <v>0</v>
      </c>
      <c r="CZ31" s="184">
        <v>0</v>
      </c>
      <c r="DA31" s="184">
        <v>0</v>
      </c>
      <c r="DB31" s="184">
        <v>0</v>
      </c>
      <c r="DC31" s="184">
        <v>0</v>
      </c>
      <c r="DD31" s="184">
        <v>0</v>
      </c>
      <c r="DE31" s="184">
        <v>0</v>
      </c>
      <c r="DF31" s="184">
        <v>0</v>
      </c>
      <c r="DG31" s="184">
        <v>0</v>
      </c>
      <c r="DH31" s="184">
        <v>0</v>
      </c>
      <c r="DI31" s="184">
        <v>0</v>
      </c>
      <c r="DJ31" s="184">
        <v>0</v>
      </c>
      <c r="DK31" s="184">
        <v>0</v>
      </c>
      <c r="DL31" s="184">
        <v>0</v>
      </c>
      <c r="DM31" s="184">
        <v>0</v>
      </c>
      <c r="DN31" s="184">
        <v>0</v>
      </c>
      <c r="DO31" s="184">
        <v>0</v>
      </c>
      <c r="DP31" s="184">
        <v>0</v>
      </c>
      <c r="DQ31" s="184">
        <v>0</v>
      </c>
      <c r="DR31" s="184">
        <v>0</v>
      </c>
      <c r="DS31" s="184">
        <v>0</v>
      </c>
      <c r="DT31" s="184">
        <v>0</v>
      </c>
      <c r="DU31" s="184">
        <v>0</v>
      </c>
      <c r="DV31" s="184">
        <v>0</v>
      </c>
      <c r="DW31" s="184">
        <v>0</v>
      </c>
      <c r="DX31" s="184">
        <v>0</v>
      </c>
      <c r="DY31" s="184">
        <v>0</v>
      </c>
      <c r="DZ31" s="184">
        <v>0</v>
      </c>
      <c r="EA31" s="184">
        <v>0</v>
      </c>
      <c r="EB31" s="184">
        <v>0</v>
      </c>
      <c r="EC31" s="184">
        <v>0</v>
      </c>
      <c r="ED31" s="184">
        <v>0</v>
      </c>
      <c r="EE31" s="184">
        <v>0</v>
      </c>
      <c r="EF31" s="184">
        <v>0</v>
      </c>
      <c r="EG31" s="184">
        <v>0</v>
      </c>
      <c r="EH31" s="184">
        <v>0</v>
      </c>
      <c r="EI31" s="184">
        <v>0</v>
      </c>
      <c r="EJ31" s="184">
        <v>0</v>
      </c>
      <c r="EK31" s="184">
        <v>0</v>
      </c>
      <c r="EL31" s="184">
        <v>0</v>
      </c>
      <c r="EM31" s="184">
        <v>0</v>
      </c>
      <c r="EN31" s="184">
        <v>0</v>
      </c>
      <c r="EO31" s="184">
        <v>0</v>
      </c>
      <c r="EP31" s="184">
        <v>0</v>
      </c>
      <c r="EQ31" s="184">
        <v>0</v>
      </c>
      <c r="ER31" s="184">
        <v>0</v>
      </c>
      <c r="ES31" s="184">
        <v>0</v>
      </c>
      <c r="ET31" s="184">
        <v>0</v>
      </c>
      <c r="EU31" s="184">
        <v>0</v>
      </c>
      <c r="EV31" s="184">
        <v>0</v>
      </c>
      <c r="EW31" s="184">
        <v>0</v>
      </c>
      <c r="EX31" s="184">
        <v>0</v>
      </c>
      <c r="EY31" s="184">
        <v>0</v>
      </c>
      <c r="EZ31" s="184">
        <v>0</v>
      </c>
      <c r="FA31" s="184">
        <v>0</v>
      </c>
      <c r="FB31" s="184">
        <v>0</v>
      </c>
      <c r="FC31" s="184">
        <v>0</v>
      </c>
      <c r="FD31" s="184">
        <v>0</v>
      </c>
      <c r="FE31" s="184">
        <v>0</v>
      </c>
      <c r="FF31" s="184">
        <v>0</v>
      </c>
      <c r="FG31" s="184">
        <v>0</v>
      </c>
      <c r="FH31" s="184">
        <v>0</v>
      </c>
      <c r="FI31" s="184">
        <v>0</v>
      </c>
      <c r="FJ31" s="184">
        <v>0</v>
      </c>
      <c r="FK31" s="184">
        <v>0</v>
      </c>
      <c r="FL31" s="184">
        <v>0</v>
      </c>
      <c r="FM31" s="184">
        <v>0</v>
      </c>
      <c r="FN31" s="184">
        <v>0</v>
      </c>
      <c r="FO31" s="184">
        <v>0</v>
      </c>
      <c r="FP31" s="184">
        <v>0</v>
      </c>
      <c r="FQ31" s="184">
        <v>0</v>
      </c>
      <c r="FR31" s="184">
        <v>0</v>
      </c>
      <c r="FS31" s="184">
        <v>0</v>
      </c>
      <c r="FT31" s="184">
        <v>0</v>
      </c>
      <c r="FU31" s="184">
        <v>0</v>
      </c>
      <c r="FV31" s="184">
        <v>0</v>
      </c>
    </row>
    <row r="32" spans="1:178">
      <c r="A32" s="186">
        <v>234</v>
      </c>
      <c r="B32" s="191" t="s">
        <v>161</v>
      </c>
      <c r="C32" s="183">
        <f t="shared" si="141"/>
        <v>0</v>
      </c>
      <c r="D32" s="183">
        <f t="shared" si="142"/>
        <v>0</v>
      </c>
      <c r="E32" s="183">
        <f t="shared" si="143"/>
        <v>0</v>
      </c>
      <c r="F32" s="183">
        <f t="shared" si="144"/>
        <v>0</v>
      </c>
      <c r="G32" s="183">
        <f t="shared" si="145"/>
        <v>0</v>
      </c>
      <c r="H32" s="183">
        <f t="shared" si="146"/>
        <v>-2.1578130000000008E-2</v>
      </c>
      <c r="I32" s="183">
        <f t="shared" si="147"/>
        <v>-2.0622634381141348E-2</v>
      </c>
      <c r="J32" s="183">
        <f t="shared" si="148"/>
        <v>-1.1721656188586494E-3</v>
      </c>
      <c r="K32" s="183">
        <f t="shared" si="149"/>
        <v>-1.2218099999999985E-3</v>
      </c>
      <c r="L32" s="183">
        <f t="shared" si="150"/>
        <v>0</v>
      </c>
      <c r="M32" s="183">
        <f t="shared" si="151"/>
        <v>0</v>
      </c>
      <c r="N32" s="183">
        <f t="shared" si="152"/>
        <v>0</v>
      </c>
      <c r="O32" s="183">
        <f t="shared" si="153"/>
        <v>0</v>
      </c>
      <c r="P32" s="183">
        <f t="shared" si="154"/>
        <v>0</v>
      </c>
      <c r="Q32" s="183">
        <f t="shared" si="155"/>
        <v>0</v>
      </c>
      <c r="R32" s="183">
        <f t="shared" si="156"/>
        <v>0</v>
      </c>
      <c r="S32" s="183">
        <f t="shared" si="157"/>
        <v>0</v>
      </c>
      <c r="T32" s="183">
        <f t="shared" si="158"/>
        <v>0</v>
      </c>
      <c r="U32" s="183">
        <f t="shared" si="159"/>
        <v>0</v>
      </c>
      <c r="V32" s="183">
        <f t="shared" si="160"/>
        <v>0</v>
      </c>
      <c r="W32" s="183">
        <f t="shared" si="161"/>
        <v>0</v>
      </c>
      <c r="X32" s="183">
        <f t="shared" si="162"/>
        <v>0</v>
      </c>
      <c r="Y32" s="183">
        <f t="shared" si="163"/>
        <v>0</v>
      </c>
      <c r="Z32" s="183">
        <f t="shared" si="164"/>
        <v>0</v>
      </c>
      <c r="AA32" s="183">
        <f t="shared" si="165"/>
        <v>0</v>
      </c>
      <c r="AB32" s="183">
        <f t="shared" si="166"/>
        <v>0</v>
      </c>
      <c r="AC32" s="183">
        <f t="shared" si="167"/>
        <v>0</v>
      </c>
      <c r="AD32" s="183">
        <f t="shared" si="168"/>
        <v>0</v>
      </c>
      <c r="AE32" s="183">
        <f t="shared" si="169"/>
        <v>0</v>
      </c>
      <c r="AF32" s="183">
        <f t="shared" si="170"/>
        <v>0</v>
      </c>
      <c r="AG32" s="183">
        <f t="shared" si="171"/>
        <v>-1.7783500000000008E-2</v>
      </c>
      <c r="AH32" s="183">
        <f t="shared" si="172"/>
        <v>1.1783930000000005E-2</v>
      </c>
      <c r="AI32" s="183">
        <f t="shared" si="173"/>
        <v>-2.2206849999999997E-2</v>
      </c>
      <c r="AJ32" s="183">
        <f t="shared" si="174"/>
        <v>6.628289999999995E-3</v>
      </c>
      <c r="AK32" s="183">
        <f t="shared" si="175"/>
        <v>-1.1268810000000001E-2</v>
      </c>
      <c r="AL32" s="183">
        <f t="shared" si="176"/>
        <v>-1.0725909999999998E-2</v>
      </c>
      <c r="AM32" s="183">
        <f t="shared" si="177"/>
        <v>9.6051600000000015E-3</v>
      </c>
      <c r="AN32" s="183">
        <f t="shared" si="178"/>
        <v>-8.2330743811413511E-3</v>
      </c>
      <c r="AO32" s="183">
        <f t="shared" si="179"/>
        <v>2.8321743811413509E-3</v>
      </c>
      <c r="AP32" s="183">
        <f t="shared" si="180"/>
        <v>4.7757000000000008E-3</v>
      </c>
      <c r="AQ32" s="183">
        <f t="shared" si="181"/>
        <v>-8.7800400000000011E-3</v>
      </c>
      <c r="AR32" s="183">
        <f t="shared" si="182"/>
        <v>0</v>
      </c>
      <c r="AS32" s="183">
        <f t="shared" si="183"/>
        <v>0</v>
      </c>
      <c r="AT32" s="183">
        <f t="shared" si="184"/>
        <v>0</v>
      </c>
      <c r="AU32" s="183">
        <f t="shared" si="185"/>
        <v>0</v>
      </c>
      <c r="AV32" s="183">
        <f t="shared" si="186"/>
        <v>-1.2218099999999985E-3</v>
      </c>
      <c r="AW32" s="183">
        <f t="shared" si="187"/>
        <v>0</v>
      </c>
      <c r="AX32" s="183">
        <f t="shared" si="188"/>
        <v>0</v>
      </c>
      <c r="AY32" s="183">
        <f t="shared" si="189"/>
        <v>0</v>
      </c>
      <c r="AZ32" s="183">
        <f t="shared" si="190"/>
        <v>0</v>
      </c>
      <c r="BA32" s="183">
        <f t="shared" si="190"/>
        <v>0</v>
      </c>
      <c r="BB32" s="184">
        <v>0</v>
      </c>
      <c r="BC32" s="184">
        <v>0</v>
      </c>
      <c r="BD32" s="184">
        <v>0</v>
      </c>
      <c r="BE32" s="184">
        <v>0</v>
      </c>
      <c r="BF32" s="184">
        <v>0</v>
      </c>
      <c r="BG32" s="184">
        <v>0</v>
      </c>
      <c r="BH32" s="184">
        <v>0</v>
      </c>
      <c r="BI32" s="184">
        <v>0</v>
      </c>
      <c r="BJ32" s="184">
        <v>0</v>
      </c>
      <c r="BK32" s="184">
        <v>0</v>
      </c>
      <c r="BL32" s="184">
        <v>0</v>
      </c>
      <c r="BM32" s="184">
        <v>0</v>
      </c>
      <c r="BN32" s="184">
        <v>0</v>
      </c>
      <c r="BO32" s="184">
        <v>0</v>
      </c>
      <c r="BP32" s="184">
        <v>0</v>
      </c>
      <c r="BQ32" s="184">
        <v>0</v>
      </c>
      <c r="BR32" s="184">
        <v>0</v>
      </c>
      <c r="BS32" s="184">
        <v>0</v>
      </c>
      <c r="BT32" s="184">
        <v>0</v>
      </c>
      <c r="BU32" s="184">
        <v>0</v>
      </c>
      <c r="BV32" s="184">
        <v>0</v>
      </c>
      <c r="BW32" s="184">
        <v>0</v>
      </c>
      <c r="BX32" s="184">
        <v>0</v>
      </c>
      <c r="BY32" s="184">
        <v>0</v>
      </c>
      <c r="BZ32" s="184">
        <v>0</v>
      </c>
      <c r="CA32" s="184">
        <v>0</v>
      </c>
      <c r="CB32" s="184">
        <v>0</v>
      </c>
      <c r="CC32" s="184">
        <v>0</v>
      </c>
      <c r="CD32" s="184">
        <v>0</v>
      </c>
      <c r="CE32" s="184">
        <v>0</v>
      </c>
      <c r="CF32" s="184">
        <v>0</v>
      </c>
      <c r="CG32" s="184">
        <v>0</v>
      </c>
      <c r="CH32" s="184">
        <v>0</v>
      </c>
      <c r="CI32" s="184">
        <v>0</v>
      </c>
      <c r="CJ32" s="184">
        <v>0</v>
      </c>
      <c r="CK32" s="184">
        <v>0</v>
      </c>
      <c r="CL32" s="184">
        <v>0</v>
      </c>
      <c r="CM32" s="184">
        <v>0</v>
      </c>
      <c r="CN32" s="184">
        <v>0</v>
      </c>
      <c r="CO32" s="184">
        <v>0</v>
      </c>
      <c r="CP32" s="184">
        <v>0</v>
      </c>
      <c r="CQ32" s="184">
        <v>0</v>
      </c>
      <c r="CR32" s="184">
        <v>0</v>
      </c>
      <c r="CS32" s="184">
        <v>0</v>
      </c>
      <c r="CT32" s="184">
        <v>0</v>
      </c>
      <c r="CU32" s="184">
        <v>0</v>
      </c>
      <c r="CV32" s="184">
        <v>0</v>
      </c>
      <c r="CW32" s="184">
        <v>0</v>
      </c>
      <c r="CX32" s="184">
        <v>0</v>
      </c>
      <c r="CY32" s="184">
        <v>0</v>
      </c>
      <c r="CZ32" s="184">
        <v>0</v>
      </c>
      <c r="DA32" s="184">
        <v>0</v>
      </c>
      <c r="DB32" s="184">
        <v>0</v>
      </c>
      <c r="DC32" s="184">
        <v>0</v>
      </c>
      <c r="DD32" s="184">
        <v>0</v>
      </c>
      <c r="DE32" s="184">
        <v>0</v>
      </c>
      <c r="DF32" s="184">
        <v>0</v>
      </c>
      <c r="DG32" s="184">
        <v>0</v>
      </c>
      <c r="DH32" s="184">
        <v>0</v>
      </c>
      <c r="DI32" s="184">
        <v>0</v>
      </c>
      <c r="DJ32" s="184">
        <v>-2.7208000000000093E-4</v>
      </c>
      <c r="DK32" s="184">
        <v>-3.9722900000000103E-3</v>
      </c>
      <c r="DL32" s="184">
        <v>-1.3539129999999996E-2</v>
      </c>
      <c r="DM32" s="184">
        <v>-2.253259999999993E-3</v>
      </c>
      <c r="DN32" s="184">
        <v>-2.4551600000000014E-3</v>
      </c>
      <c r="DO32" s="184">
        <v>1.6492349999999999E-2</v>
      </c>
      <c r="DP32" s="184">
        <v>-2.239733E-2</v>
      </c>
      <c r="DQ32" s="184">
        <v>6.7403299999999992E-3</v>
      </c>
      <c r="DR32" s="184">
        <v>-6.549849999999996E-3</v>
      </c>
      <c r="DS32" s="184">
        <v>9.9180299999999978E-3</v>
      </c>
      <c r="DT32" s="184">
        <v>3.8285309999999996E-2</v>
      </c>
      <c r="DU32" s="184">
        <v>-4.1575050000000002E-2</v>
      </c>
      <c r="DV32" s="184">
        <v>-9.0885399999999956E-3</v>
      </c>
      <c r="DW32" s="184">
        <v>1.6305519999999993E-2</v>
      </c>
      <c r="DX32" s="184">
        <v>-1.8485789999999998E-2</v>
      </c>
      <c r="DY32" s="184">
        <v>8.9221900000000035E-3</v>
      </c>
      <c r="DZ32" s="184">
        <v>1.1473499999999984E-3</v>
      </c>
      <c r="EA32" s="184">
        <v>-2.079545E-2</v>
      </c>
      <c r="EB32" s="184">
        <v>1.788723E-2</v>
      </c>
      <c r="EC32" s="184">
        <v>-1.447642E-2</v>
      </c>
      <c r="ED32" s="184">
        <v>6.1943500000000012E-3</v>
      </c>
      <c r="EE32" s="184">
        <v>-8.1654499999999994E-3</v>
      </c>
      <c r="EF32" s="184">
        <v>4.0058832050163598E-4</v>
      </c>
      <c r="EG32" s="184">
        <v>-4.682127016429876E-4</v>
      </c>
      <c r="EH32" s="184">
        <v>1.9783574381141353E-2</v>
      </c>
      <c r="EI32" s="184">
        <v>-1.9902740000000002E-2</v>
      </c>
      <c r="EJ32" s="184">
        <v>2.9513400000000002E-3</v>
      </c>
      <c r="EK32" s="184">
        <v>6.2855900000000006E-3</v>
      </c>
      <c r="EL32" s="184">
        <v>0</v>
      </c>
      <c r="EM32" s="184">
        <v>-1.5098899999999998E-3</v>
      </c>
      <c r="EN32" s="184">
        <v>-8.7800400000000011E-3</v>
      </c>
      <c r="EO32" s="184">
        <v>0</v>
      </c>
      <c r="EP32" s="184">
        <v>0</v>
      </c>
      <c r="EQ32" s="184">
        <v>0</v>
      </c>
      <c r="ER32" s="184">
        <v>0</v>
      </c>
      <c r="ES32" s="184">
        <v>0</v>
      </c>
      <c r="ET32" s="184">
        <v>0</v>
      </c>
      <c r="EU32" s="184">
        <v>0</v>
      </c>
      <c r="EV32" s="184">
        <v>0</v>
      </c>
      <c r="EW32" s="184">
        <v>0</v>
      </c>
      <c r="EX32" s="184">
        <v>0</v>
      </c>
      <c r="EY32" s="184">
        <v>0</v>
      </c>
      <c r="EZ32" s="184">
        <v>0</v>
      </c>
      <c r="FA32" s="184">
        <v>0</v>
      </c>
      <c r="FB32" s="184">
        <v>0</v>
      </c>
      <c r="FC32" s="184">
        <v>0</v>
      </c>
      <c r="FD32" s="184">
        <v>-1.2218099999999985E-3</v>
      </c>
      <c r="FE32" s="184">
        <v>0</v>
      </c>
      <c r="FF32" s="184">
        <v>0</v>
      </c>
      <c r="FG32" s="184">
        <v>0</v>
      </c>
      <c r="FH32" s="184">
        <v>0</v>
      </c>
      <c r="FI32" s="184">
        <v>0</v>
      </c>
      <c r="FJ32" s="184">
        <v>0</v>
      </c>
      <c r="FK32" s="184">
        <v>0</v>
      </c>
      <c r="FL32" s="184">
        <v>0</v>
      </c>
      <c r="FM32" s="184">
        <v>0</v>
      </c>
      <c r="FN32" s="184">
        <v>0</v>
      </c>
      <c r="FO32" s="184">
        <v>0</v>
      </c>
      <c r="FP32" s="184">
        <v>0</v>
      </c>
      <c r="FQ32" s="184">
        <v>0</v>
      </c>
      <c r="FR32" s="184">
        <v>0</v>
      </c>
      <c r="FS32" s="184">
        <v>0</v>
      </c>
      <c r="FT32" s="184">
        <v>0</v>
      </c>
      <c r="FU32" s="184">
        <v>0</v>
      </c>
      <c r="FV32" s="184">
        <v>0</v>
      </c>
    </row>
    <row r="33" spans="1:178" s="161" customFormat="1">
      <c r="A33" s="185">
        <v>24</v>
      </c>
      <c r="B33" s="178" t="s">
        <v>135</v>
      </c>
      <c r="C33" s="179">
        <f t="shared" ref="C33" si="191">+SUM(BB33:BM33)</f>
        <v>1433.0372368099997</v>
      </c>
      <c r="D33" s="179">
        <f t="shared" ref="D33" si="192">+SUM(BN33:BY33)</f>
        <v>1057.5946555299997</v>
      </c>
      <c r="E33" s="179">
        <f t="shared" ref="E33" si="193">+SUM(BZ33:CK33)</f>
        <v>380.88036410000132</v>
      </c>
      <c r="F33" s="179">
        <f t="shared" ref="F33" si="194">+SUM(CL33:CW33)</f>
        <v>411.78431076999914</v>
      </c>
      <c r="G33" s="179">
        <f t="shared" ref="G33" si="195">+SUM(CX33:DI33)</f>
        <v>411.00694472000123</v>
      </c>
      <c r="H33" s="179">
        <f t="shared" ref="H33" si="196">+SUM(DJ33:DU33)</f>
        <v>704.91480969999793</v>
      </c>
      <c r="I33" s="179">
        <f t="shared" ref="I33" si="197">+SUM(DV33:EG33)</f>
        <v>938.1106866600021</v>
      </c>
      <c r="J33" s="179">
        <f t="shared" ref="J33" si="198">+SUM(EH33:ES33)</f>
        <v>896.02933213999859</v>
      </c>
      <c r="K33" s="179">
        <f t="shared" si="1"/>
        <v>658.65906982999695</v>
      </c>
      <c r="L33" s="179">
        <f t="shared" si="9"/>
        <v>980.76769989000422</v>
      </c>
      <c r="M33" s="179">
        <f>+SUM(BB33:BD33)</f>
        <v>562.56490164999923</v>
      </c>
      <c r="N33" s="179">
        <f>+SUM(BE33:BG33)</f>
        <v>115.67765401000179</v>
      </c>
      <c r="O33" s="179">
        <f>+SUM(BH33:BJ33)</f>
        <v>205.10554108999895</v>
      </c>
      <c r="P33" s="179">
        <f>+SUM(BK33:BM33)</f>
        <v>549.68914005999977</v>
      </c>
      <c r="Q33" s="179">
        <f>+SUM(BN33:BP33)</f>
        <v>141.07660301999931</v>
      </c>
      <c r="R33" s="179">
        <f>+SUM(BQ33:BS33)</f>
        <v>267.97099725000135</v>
      </c>
      <c r="S33" s="179">
        <f>+SUM(BT33:BV33)</f>
        <v>52.237479319999693</v>
      </c>
      <c r="T33" s="179">
        <f>+SUM(BW33:BY33)</f>
        <v>596.30957593999938</v>
      </c>
      <c r="U33" s="179">
        <f>+SUM(BZ33:CB33)</f>
        <v>-461.69905921999998</v>
      </c>
      <c r="V33" s="179">
        <f>+SUM(CC33:CE33)</f>
        <v>376.65893228000004</v>
      </c>
      <c r="W33" s="179">
        <f>+SUM(CF33:CH33)</f>
        <v>197.11738645999958</v>
      </c>
      <c r="X33" s="179">
        <f>+SUM(CI33:CK33)</f>
        <v>268.80310458000167</v>
      </c>
      <c r="Y33" s="179">
        <f>+SUM(CL33:CN33)</f>
        <v>101.615501459999</v>
      </c>
      <c r="Z33" s="179">
        <f>+SUM(CO33:CQ33)</f>
        <v>145.13635054999941</v>
      </c>
      <c r="AA33" s="179">
        <f>+SUM(CR33:CT33)</f>
        <v>47.353388290000112</v>
      </c>
      <c r="AB33" s="179">
        <f>+SUM(CU33:CW33)</f>
        <v>117.67907047000062</v>
      </c>
      <c r="AC33" s="179">
        <f>+SUM(CX33:CZ33)</f>
        <v>190.10377642000003</v>
      </c>
      <c r="AD33" s="179">
        <f>+SUM(DA33:DC33)</f>
        <v>158.08338001999982</v>
      </c>
      <c r="AE33" s="179">
        <f>+SUM(DD33:DF33)</f>
        <v>12.021344359999603</v>
      </c>
      <c r="AF33" s="179">
        <f>+SUM(DG33:DI33)</f>
        <v>50.798443920001773</v>
      </c>
      <c r="AG33" s="179">
        <f>+SUM(DJ33:DL33)</f>
        <v>81.283276819998719</v>
      </c>
      <c r="AH33" s="179">
        <f>+SUM(DM33:DO33)</f>
        <v>260.58187697999983</v>
      </c>
      <c r="AI33" s="179">
        <f>+SUM(DP33:DR33)</f>
        <v>133.76526404000015</v>
      </c>
      <c r="AJ33" s="179">
        <f>+SUM(DS33:DU33)</f>
        <v>229.28439185999923</v>
      </c>
      <c r="AK33" s="179">
        <f>+SUM(DV33:DX33)</f>
        <v>147.05818891000126</v>
      </c>
      <c r="AL33" s="179">
        <f>+SUM(DY33:EA33)</f>
        <v>327.45225912999922</v>
      </c>
      <c r="AM33" s="179">
        <f>+SUM(EB33:ED33)</f>
        <v>183.27713090000179</v>
      </c>
      <c r="AN33" s="179">
        <f>+SUM(EE33:EG33)</f>
        <v>280.32310771999983</v>
      </c>
      <c r="AO33" s="179">
        <f>+SUM(EH33:EJ33)</f>
        <v>202.39458991999709</v>
      </c>
      <c r="AP33" s="179">
        <f>+SUM(EK33:EM33)</f>
        <v>245.88441396000053</v>
      </c>
      <c r="AQ33" s="179">
        <f>+SUM(EN33:EP33)</f>
        <v>51.59737473000132</v>
      </c>
      <c r="AR33" s="179">
        <f>+SUM(EQ33:ES33)</f>
        <v>396.15295352999965</v>
      </c>
      <c r="AS33" s="179">
        <f>+SUM(ET33:EV33)</f>
        <v>125.99794784000005</v>
      </c>
      <c r="AT33" s="179">
        <f>+SUM(EW33:EY33)</f>
        <v>197.66691919999903</v>
      </c>
      <c r="AU33" s="179">
        <f>+SUM(EZ33:FB33)</f>
        <v>82.759081139998671</v>
      </c>
      <c r="AV33" s="179">
        <f>+SUM(FC33:FE33)</f>
        <v>252.2351216499992</v>
      </c>
      <c r="AW33" s="179">
        <f t="shared" si="12"/>
        <v>226.26615128000594</v>
      </c>
      <c r="AX33" s="179">
        <f t="shared" si="13"/>
        <v>269.67470385000161</v>
      </c>
      <c r="AY33" s="179">
        <f t="shared" si="14"/>
        <v>247.74673864000033</v>
      </c>
      <c r="AZ33" s="179">
        <f t="shared" si="15"/>
        <v>237.08010611999634</v>
      </c>
      <c r="BA33" s="179">
        <f t="shared" si="15"/>
        <v>248.47267975999966</v>
      </c>
      <c r="BB33" s="180">
        <v>487.97168796000005</v>
      </c>
      <c r="BC33" s="180">
        <v>16.791214159999981</v>
      </c>
      <c r="BD33" s="180">
        <v>57.801999529999193</v>
      </c>
      <c r="BE33" s="180">
        <v>4.4288024799998311</v>
      </c>
      <c r="BF33" s="180">
        <v>71.435276180000983</v>
      </c>
      <c r="BG33" s="180">
        <v>39.813575350000974</v>
      </c>
      <c r="BH33" s="180">
        <v>105.50957018000008</v>
      </c>
      <c r="BI33" s="180">
        <v>29.634261799998967</v>
      </c>
      <c r="BJ33" s="180">
        <v>69.961709109999902</v>
      </c>
      <c r="BK33" s="180">
        <v>55.592088320000585</v>
      </c>
      <c r="BL33" s="180">
        <v>60.089800269998705</v>
      </c>
      <c r="BM33" s="180">
        <v>434.00725147000048</v>
      </c>
      <c r="BN33" s="180">
        <v>80.099487949999457</v>
      </c>
      <c r="BO33" s="180">
        <v>-8.131770859999051</v>
      </c>
      <c r="BP33" s="180">
        <v>69.108885929998905</v>
      </c>
      <c r="BQ33" s="180">
        <v>85.030733780001356</v>
      </c>
      <c r="BR33" s="180">
        <v>61.950511430000006</v>
      </c>
      <c r="BS33" s="180">
        <v>120.98975203999998</v>
      </c>
      <c r="BT33" s="180">
        <v>56.3466863499998</v>
      </c>
      <c r="BU33" s="180">
        <v>-36.313629770001171</v>
      </c>
      <c r="BV33" s="180">
        <v>32.204422740001064</v>
      </c>
      <c r="BW33" s="180">
        <v>52.604379479999807</v>
      </c>
      <c r="BX33" s="180">
        <v>60.617412269998567</v>
      </c>
      <c r="BY33" s="180">
        <v>483.087784190001</v>
      </c>
      <c r="BZ33" s="180">
        <v>-606.38732245999836</v>
      </c>
      <c r="CA33" s="180">
        <v>66.268083119998664</v>
      </c>
      <c r="CB33" s="180">
        <v>78.420180119999713</v>
      </c>
      <c r="CC33" s="180">
        <v>124.04098382000029</v>
      </c>
      <c r="CD33" s="180">
        <v>76.962877860000845</v>
      </c>
      <c r="CE33" s="180">
        <v>175.65507059999891</v>
      </c>
      <c r="CF33" s="180">
        <v>78.003391310000552</v>
      </c>
      <c r="CG33" s="180">
        <v>77.286752019999767</v>
      </c>
      <c r="CH33" s="180">
        <v>41.82724312999926</v>
      </c>
      <c r="CI33" s="180">
        <v>96.22485929999948</v>
      </c>
      <c r="CJ33" s="180">
        <v>94.35966295000253</v>
      </c>
      <c r="CK33" s="180">
        <v>78.218582329999663</v>
      </c>
      <c r="CL33" s="180">
        <v>9.9775038999996468</v>
      </c>
      <c r="CM33" s="180">
        <v>54.248478819999036</v>
      </c>
      <c r="CN33" s="180">
        <v>37.389518740000312</v>
      </c>
      <c r="CO33" s="180">
        <v>70.368733809999867</v>
      </c>
      <c r="CP33" s="180">
        <v>-5.1862957899993489</v>
      </c>
      <c r="CQ33" s="180">
        <v>79.953912529998888</v>
      </c>
      <c r="CR33" s="180">
        <v>15.192888260001382</v>
      </c>
      <c r="CS33" s="180">
        <v>50.548939829999654</v>
      </c>
      <c r="CT33" s="180">
        <v>-18.388439800000924</v>
      </c>
      <c r="CU33" s="180">
        <v>62.625608990000728</v>
      </c>
      <c r="CV33" s="180">
        <v>-115.91758772999947</v>
      </c>
      <c r="CW33" s="180">
        <v>170.97104920999936</v>
      </c>
      <c r="CX33" s="180">
        <v>1.67885521000062</v>
      </c>
      <c r="CY33" s="180">
        <v>42.761794259999988</v>
      </c>
      <c r="CZ33" s="180">
        <v>145.66312694999942</v>
      </c>
      <c r="DA33" s="180">
        <v>49.814268190000803</v>
      </c>
      <c r="DB33" s="180">
        <v>38.619176069999412</v>
      </c>
      <c r="DC33" s="180">
        <v>69.649935759999607</v>
      </c>
      <c r="DD33" s="180">
        <v>28.131414469999982</v>
      </c>
      <c r="DE33" s="180">
        <v>1.8787949899997329</v>
      </c>
      <c r="DF33" s="180">
        <v>-17.988865100000112</v>
      </c>
      <c r="DG33" s="180">
        <v>3.2180079299996578</v>
      </c>
      <c r="DH33" s="180">
        <v>-50.192815889998201</v>
      </c>
      <c r="DI33" s="180">
        <v>97.773251880000316</v>
      </c>
      <c r="DJ33" s="180">
        <v>-0.65204159000131767</v>
      </c>
      <c r="DK33" s="180">
        <v>-1.8323205199994845</v>
      </c>
      <c r="DL33" s="180">
        <v>83.767638929999521</v>
      </c>
      <c r="DM33" s="180">
        <v>31.83387594999931</v>
      </c>
      <c r="DN33" s="180">
        <v>117.56517531999998</v>
      </c>
      <c r="DO33" s="180">
        <v>111.18282571000054</v>
      </c>
      <c r="DP33" s="180">
        <v>72.547954390000086</v>
      </c>
      <c r="DQ33" s="180">
        <v>-11.842085740000584</v>
      </c>
      <c r="DR33" s="180">
        <v>73.059395390000645</v>
      </c>
      <c r="DS33" s="180">
        <v>50.635371700000178</v>
      </c>
      <c r="DT33" s="180">
        <v>78.813798610000049</v>
      </c>
      <c r="DU33" s="180">
        <v>99.835221549999005</v>
      </c>
      <c r="DV33" s="180">
        <v>4.2133505700003298</v>
      </c>
      <c r="DW33" s="180">
        <v>63.41993377000108</v>
      </c>
      <c r="DX33" s="180">
        <v>79.424904569999853</v>
      </c>
      <c r="DY33" s="180">
        <v>131.02890606000074</v>
      </c>
      <c r="DZ33" s="180">
        <v>163.11226286999772</v>
      </c>
      <c r="EA33" s="180">
        <v>33.311090200000763</v>
      </c>
      <c r="EB33" s="180">
        <v>90.632868510001572</v>
      </c>
      <c r="EC33" s="180">
        <v>38.539783079999324</v>
      </c>
      <c r="ED33" s="180">
        <v>54.104479310000897</v>
      </c>
      <c r="EE33" s="180">
        <v>63.450701639998442</v>
      </c>
      <c r="EF33" s="180">
        <v>162.81489779999902</v>
      </c>
      <c r="EG33" s="180">
        <v>54.057508280002367</v>
      </c>
      <c r="EH33" s="180">
        <v>16.760477100000571</v>
      </c>
      <c r="EI33" s="180">
        <v>42.722448629998325</v>
      </c>
      <c r="EJ33" s="180">
        <v>142.91166418999819</v>
      </c>
      <c r="EK33" s="180">
        <v>81.559311210001397</v>
      </c>
      <c r="EL33" s="180">
        <v>84.986961489999885</v>
      </c>
      <c r="EM33" s="180">
        <v>79.338141259999247</v>
      </c>
      <c r="EN33" s="180">
        <v>21.407324140000128</v>
      </c>
      <c r="EO33" s="180">
        <v>34.362164690001009</v>
      </c>
      <c r="EP33" s="180">
        <v>-4.172114099999817</v>
      </c>
      <c r="EQ33" s="180">
        <v>93.519568859999708</v>
      </c>
      <c r="ER33" s="180">
        <v>59.188179119999404</v>
      </c>
      <c r="ES33" s="180">
        <v>243.44520555000054</v>
      </c>
      <c r="ET33" s="180">
        <v>65.921920250002586</v>
      </c>
      <c r="EU33" s="180">
        <v>9.0601329599976452</v>
      </c>
      <c r="EV33" s="180">
        <v>51.015894629999821</v>
      </c>
      <c r="EW33" s="180">
        <v>33.342442550001579</v>
      </c>
      <c r="EX33" s="180">
        <v>116.13285039000039</v>
      </c>
      <c r="EY33" s="180">
        <v>48.191626259997065</v>
      </c>
      <c r="EZ33" s="180">
        <v>64.126412040001014</v>
      </c>
      <c r="FA33" s="180">
        <v>61.602297709998311</v>
      </c>
      <c r="FB33" s="180">
        <v>-42.969628610000655</v>
      </c>
      <c r="FC33" s="180">
        <v>70.741792619999615</v>
      </c>
      <c r="FD33" s="180">
        <v>105.08960282999942</v>
      </c>
      <c r="FE33" s="180">
        <v>76.403726200000165</v>
      </c>
      <c r="FF33" s="180">
        <v>101.89874371000406</v>
      </c>
      <c r="FG33" s="180">
        <v>59.722351360000175</v>
      </c>
      <c r="FH33" s="180">
        <v>64.645056210001712</v>
      </c>
      <c r="FI33" s="180">
        <v>57.350677910000741</v>
      </c>
      <c r="FJ33" s="180">
        <v>128.13637043999734</v>
      </c>
      <c r="FK33" s="180">
        <v>84.18765550000353</v>
      </c>
      <c r="FL33" s="180">
        <v>89.07978565999656</v>
      </c>
      <c r="FM33" s="180">
        <v>69.437420610000117</v>
      </c>
      <c r="FN33" s="180">
        <v>89.229532370003653</v>
      </c>
      <c r="FO33" s="180">
        <v>69.997508739996192</v>
      </c>
      <c r="FP33" s="180">
        <v>55.630372980001994</v>
      </c>
      <c r="FQ33" s="180">
        <v>111.45222439999816</v>
      </c>
      <c r="FR33" s="180">
        <v>81.390082379999512</v>
      </c>
      <c r="FS33" s="180">
        <v>64.824004000000059</v>
      </c>
      <c r="FT33" s="180">
        <v>57.68845095999859</v>
      </c>
      <c r="FU33" s="180">
        <v>65.435777540002164</v>
      </c>
      <c r="FV33" s="180">
        <v>151.44254560000081</v>
      </c>
    </row>
    <row r="34" spans="1:178">
      <c r="A34" s="185">
        <v>25</v>
      </c>
      <c r="B34" s="178" t="s">
        <v>145</v>
      </c>
      <c r="C34" s="183">
        <f t="shared" ref="C34" si="199">+SUM(BB34:BM34)</f>
        <v>0</v>
      </c>
      <c r="D34" s="183">
        <f t="shared" ref="D34" si="200">+SUM(BN34:BY34)</f>
        <v>0</v>
      </c>
      <c r="E34" s="183">
        <f t="shared" ref="E34" si="201">+SUM(BZ34:CK34)</f>
        <v>0</v>
      </c>
      <c r="F34" s="183">
        <f t="shared" ref="F34" si="202">+SUM(CL34:CW34)</f>
        <v>0</v>
      </c>
      <c r="G34" s="183">
        <f t="shared" ref="G34" si="203">+SUM(CX34:DI34)</f>
        <v>0</v>
      </c>
      <c r="H34" s="183">
        <f t="shared" ref="H34" si="204">+SUM(DJ34:DU34)</f>
        <v>0</v>
      </c>
      <c r="I34" s="183">
        <f t="shared" ref="I34" si="205">+SUM(DV34:EG34)</f>
        <v>0</v>
      </c>
      <c r="J34" s="183">
        <f t="shared" ref="J34" si="206">+SUM(EH34:ES34)</f>
        <v>0</v>
      </c>
      <c r="K34" s="183">
        <f t="shared" si="1"/>
        <v>0</v>
      </c>
      <c r="L34" s="183">
        <f t="shared" si="9"/>
        <v>0</v>
      </c>
      <c r="M34" s="183">
        <f t="shared" ref="M34" si="207">+SUM(FG34:FR34)</f>
        <v>0</v>
      </c>
      <c r="N34" s="183">
        <f t="shared" ref="N34" si="208">+SUM(FH34:FS34)</f>
        <v>0</v>
      </c>
      <c r="O34" s="183">
        <f t="shared" ref="O34" si="209">+SUM(FI34:FT34)</f>
        <v>0</v>
      </c>
      <c r="P34" s="183">
        <f t="shared" ref="P34" si="210">+SUM(FJ34:FU34)</f>
        <v>0</v>
      </c>
      <c r="Q34" s="183">
        <f t="shared" ref="Q34" si="211">+SUM(FK34:FV34)</f>
        <v>0</v>
      </c>
      <c r="R34" s="183">
        <f t="shared" ref="R34" si="212">+SUM(FL34:FW34)</f>
        <v>0</v>
      </c>
      <c r="S34" s="183">
        <f t="shared" ref="S34" si="213">+SUM(FM34:FX34)</f>
        <v>0</v>
      </c>
      <c r="T34" s="183">
        <f t="shared" ref="T34" si="214">+SUM(FN34:FY34)</f>
        <v>0</v>
      </c>
      <c r="U34" s="183">
        <f t="shared" ref="U34" si="215">+SUM(FO34:FZ34)</f>
        <v>0</v>
      </c>
      <c r="V34" s="183">
        <f t="shared" ref="V34" si="216">+SUM(FP34:GA34)</f>
        <v>0</v>
      </c>
      <c r="W34" s="183">
        <f t="shared" ref="W34" si="217">+SUM(FQ34:GB34)</f>
        <v>0</v>
      </c>
      <c r="X34" s="183">
        <f t="shared" ref="X34" si="218">+SUM(FR34:GC34)</f>
        <v>0</v>
      </c>
      <c r="Y34" s="183">
        <f t="shared" ref="Y34" si="219">+SUM(FS34:GD34)</f>
        <v>0</v>
      </c>
      <c r="Z34" s="183">
        <f t="shared" ref="Z34" si="220">+SUM(FT34:GE34)</f>
        <v>0</v>
      </c>
      <c r="AA34" s="183">
        <f t="shared" ref="AA34" si="221">+SUM(FU34:GF34)</f>
        <v>0</v>
      </c>
      <c r="AB34" s="183">
        <f t="shared" ref="AB34" si="222">+SUM(FV34:GG34)</f>
        <v>0</v>
      </c>
      <c r="AC34" s="183">
        <f t="shared" ref="AC34" si="223">+SUM(FW34:GH34)</f>
        <v>0</v>
      </c>
      <c r="AD34" s="183">
        <f t="shared" ref="AD34" si="224">+SUM(FX34:GI34)</f>
        <v>0</v>
      </c>
      <c r="AE34" s="183">
        <f t="shared" ref="AE34" si="225">+SUM(FY34:GJ34)</f>
        <v>0</v>
      </c>
      <c r="AF34" s="183">
        <f t="shared" ref="AF34" si="226">+SUM(FZ34:GK34)</f>
        <v>0</v>
      </c>
      <c r="AG34" s="183">
        <f t="shared" ref="AG34" si="227">+SUM(GA34:GL34)</f>
        <v>0</v>
      </c>
      <c r="AH34" s="183">
        <f t="shared" ref="AH34" si="228">+SUM(GB34:GM34)</f>
        <v>0</v>
      </c>
      <c r="AI34" s="183">
        <f t="shared" ref="AI34" si="229">+SUM(GC34:GN34)</f>
        <v>0</v>
      </c>
      <c r="AJ34" s="183">
        <f t="shared" ref="AJ34" si="230">+SUM(GD34:GO34)</f>
        <v>0</v>
      </c>
      <c r="AK34" s="183">
        <f t="shared" ref="AK34" si="231">+SUM(GE34:GP34)</f>
        <v>0</v>
      </c>
      <c r="AL34" s="183">
        <f t="shared" ref="AL34" si="232">+SUM(GF34:GQ34)</f>
        <v>0</v>
      </c>
      <c r="AM34" s="183">
        <f t="shared" ref="AM34" si="233">+SUM(GG34:GR34)</f>
        <v>0</v>
      </c>
      <c r="AN34" s="183">
        <f t="shared" ref="AN34" si="234">+SUM(GH34:GS34)</f>
        <v>0</v>
      </c>
      <c r="AO34" s="183">
        <f t="shared" ref="AO34" si="235">+SUM(GI34:GT34)</f>
        <v>0</v>
      </c>
      <c r="AP34" s="183">
        <f t="shared" ref="AP34" si="236">+SUM(GJ34:GU34)</f>
        <v>0</v>
      </c>
      <c r="AQ34" s="183">
        <f t="shared" ref="AQ34" si="237">+SUM(GK34:GV34)</f>
        <v>0</v>
      </c>
      <c r="AR34" s="183">
        <f t="shared" ref="AR34" si="238">+SUM(GL34:GW34)</f>
        <v>0</v>
      </c>
      <c r="AS34" s="183">
        <f t="shared" ref="AS34" si="239">+SUM(GM34:GX34)</f>
        <v>0</v>
      </c>
      <c r="AT34" s="183">
        <f t="shared" ref="AT34" si="240">+SUM(GN34:GY34)</f>
        <v>0</v>
      </c>
      <c r="AU34" s="183">
        <f t="shared" ref="AU34" si="241">+SUM(GO34:GZ34)</f>
        <v>0</v>
      </c>
      <c r="AV34" s="183">
        <f t="shared" ref="AV34" si="242">+SUM(GP34:HA34)</f>
        <v>0</v>
      </c>
      <c r="AW34" s="183">
        <f t="shared" ref="AW34" si="243">+SUM(GQ34:HB34)</f>
        <v>0</v>
      </c>
      <c r="AX34" s="183">
        <f t="shared" ref="AX34" si="244">+SUM(GR34:HC34)</f>
        <v>0</v>
      </c>
      <c r="AY34" s="183">
        <f t="shared" ref="AY34" si="245">+SUM(GS34:HD34)</f>
        <v>0</v>
      </c>
      <c r="AZ34" s="183">
        <f t="shared" ref="AZ34:BA34" si="246">+SUM(GT34:HE34)</f>
        <v>0</v>
      </c>
      <c r="BA34" s="183">
        <f t="shared" si="246"/>
        <v>0</v>
      </c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</row>
    <row r="35" spans="1:178">
      <c r="A35" s="186"/>
      <c r="B35" s="191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</row>
    <row r="36" spans="1:178" s="146" customFormat="1">
      <c r="A36" s="193">
        <v>3</v>
      </c>
      <c r="B36" s="194" t="s">
        <v>165</v>
      </c>
      <c r="C36" s="195">
        <f>+C6-C18</f>
        <v>1472.6415823751599</v>
      </c>
      <c r="D36" s="195">
        <f t="shared" ref="D36:AH36" si="247">+D6-D18</f>
        <v>1235.7657795233433</v>
      </c>
      <c r="E36" s="195">
        <f t="shared" si="247"/>
        <v>1999.2340352793478</v>
      </c>
      <c r="F36" s="195">
        <f t="shared" si="247"/>
        <v>137.89941875585509</v>
      </c>
      <c r="G36" s="195">
        <f t="shared" si="247"/>
        <v>1236.8858750794891</v>
      </c>
      <c r="H36" s="195">
        <f t="shared" si="247"/>
        <v>402.77129300566583</v>
      </c>
      <c r="I36" s="195">
        <f t="shared" si="247"/>
        <v>1467.1030981681461</v>
      </c>
      <c r="J36" s="195">
        <f t="shared" si="247"/>
        <v>1009.5469037220491</v>
      </c>
      <c r="K36" s="195">
        <f t="shared" si="247"/>
        <v>1182.3938931273387</v>
      </c>
      <c r="L36" s="195">
        <f t="shared" si="247"/>
        <v>1433.0911335992741</v>
      </c>
      <c r="M36" s="195">
        <f t="shared" si="247"/>
        <v>829.01950270579619</v>
      </c>
      <c r="N36" s="195">
        <f t="shared" si="247"/>
        <v>791.56342108324031</v>
      </c>
      <c r="O36" s="195">
        <f t="shared" si="247"/>
        <v>265.21332066897435</v>
      </c>
      <c r="P36" s="195">
        <f t="shared" si="247"/>
        <v>-413.15466208285159</v>
      </c>
      <c r="Q36" s="195">
        <f t="shared" si="247"/>
        <v>524.31585270947278</v>
      </c>
      <c r="R36" s="195">
        <f t="shared" si="247"/>
        <v>486.51783018434082</v>
      </c>
      <c r="S36" s="195">
        <f t="shared" si="247"/>
        <v>73.842106107116052</v>
      </c>
      <c r="T36" s="195">
        <f t="shared" si="247"/>
        <v>151.08999052241313</v>
      </c>
      <c r="U36" s="195">
        <f t="shared" si="247"/>
        <v>612.41506281576721</v>
      </c>
      <c r="V36" s="195">
        <f t="shared" si="247"/>
        <v>656.58035179313356</v>
      </c>
      <c r="W36" s="195">
        <f t="shared" si="247"/>
        <v>264.07460774862346</v>
      </c>
      <c r="X36" s="195">
        <f t="shared" si="247"/>
        <v>466.16401292182366</v>
      </c>
      <c r="Y36" s="195">
        <f t="shared" si="247"/>
        <v>321.31546924808129</v>
      </c>
      <c r="Z36" s="195">
        <f t="shared" si="247"/>
        <v>-68.070067107858506</v>
      </c>
      <c r="AA36" s="195">
        <f t="shared" si="247"/>
        <v>134.51077169082606</v>
      </c>
      <c r="AB36" s="195">
        <f t="shared" si="247"/>
        <v>-249.8567550751938</v>
      </c>
      <c r="AC36" s="195">
        <f t="shared" si="247"/>
        <v>994.68322737004314</v>
      </c>
      <c r="AD36" s="195">
        <f t="shared" si="247"/>
        <v>285.05916570404293</v>
      </c>
      <c r="AE36" s="195">
        <f t="shared" si="247"/>
        <v>-442.36541459196235</v>
      </c>
      <c r="AF36" s="195">
        <f t="shared" si="247"/>
        <v>399.50889659736549</v>
      </c>
      <c r="AG36" s="195">
        <f t="shared" si="247"/>
        <v>459.21604024500471</v>
      </c>
      <c r="AH36" s="195">
        <f t="shared" si="247"/>
        <v>186.98025790066862</v>
      </c>
      <c r="AI36" s="195">
        <f t="shared" ref="AI36:BB36" si="248">+AI6-AI18</f>
        <v>-46.616537675002888</v>
      </c>
      <c r="AJ36" s="195">
        <f t="shared" si="248"/>
        <v>-196.8084674650047</v>
      </c>
      <c r="AK36" s="195">
        <f t="shared" si="248"/>
        <v>614.96320881405506</v>
      </c>
      <c r="AL36" s="195">
        <f t="shared" si="248"/>
        <v>302.6015461319962</v>
      </c>
      <c r="AM36" s="195">
        <f t="shared" si="248"/>
        <v>348.87456338799745</v>
      </c>
      <c r="AN36" s="195">
        <f t="shared" si="248"/>
        <v>200.66377983409728</v>
      </c>
      <c r="AO36" s="195">
        <f t="shared" si="248"/>
        <v>444.77762026235786</v>
      </c>
      <c r="AP36" s="195">
        <f t="shared" si="248"/>
        <v>380.4417294052422</v>
      </c>
      <c r="AQ36" s="195">
        <f t="shared" si="248"/>
        <v>291.52455506933961</v>
      </c>
      <c r="AR36" s="195">
        <f t="shared" si="248"/>
        <v>-107.19700101488979</v>
      </c>
      <c r="AS36" s="195">
        <f t="shared" si="248"/>
        <v>252.35219378624333</v>
      </c>
      <c r="AT36" s="195">
        <f t="shared" si="248"/>
        <v>265.23086559405789</v>
      </c>
      <c r="AU36" s="195">
        <f t="shared" si="248"/>
        <v>394.55249200141105</v>
      </c>
      <c r="AV36" s="195">
        <f t="shared" si="248"/>
        <v>270.25834174562692</v>
      </c>
      <c r="AW36" s="195">
        <f t="shared" si="248"/>
        <v>388.28059825460878</v>
      </c>
      <c r="AX36" s="195">
        <f t="shared" si="248"/>
        <v>554.20585823871932</v>
      </c>
      <c r="AY36" s="195">
        <f t="shared" si="248"/>
        <v>-35.203640076062669</v>
      </c>
      <c r="AZ36" s="195">
        <f t="shared" si="248"/>
        <v>525.80831718200807</v>
      </c>
      <c r="BA36" s="195">
        <f t="shared" ref="BA36" si="249">+BA6-BA18</f>
        <v>202.32401483035312</v>
      </c>
      <c r="BB36" s="195">
        <f t="shared" si="248"/>
        <v>511.07882956386811</v>
      </c>
      <c r="BC36" s="195">
        <f t="shared" ref="BC36:DN36" si="250">+BC6-BC18</f>
        <v>89.481183238681751</v>
      </c>
      <c r="BD36" s="195">
        <f t="shared" si="250"/>
        <v>228.45948990324638</v>
      </c>
      <c r="BE36" s="195">
        <f t="shared" si="250"/>
        <v>432.76785113546237</v>
      </c>
      <c r="BF36" s="195">
        <f t="shared" si="250"/>
        <v>142.68552354677524</v>
      </c>
      <c r="BG36" s="195">
        <f t="shared" si="250"/>
        <v>216.11004640100276</v>
      </c>
      <c r="BH36" s="195">
        <f t="shared" si="250"/>
        <v>56.474343519488571</v>
      </c>
      <c r="BI36" s="195">
        <f t="shared" si="250"/>
        <v>123.66112936211789</v>
      </c>
      <c r="BJ36" s="195">
        <f t="shared" si="250"/>
        <v>85.077847787368086</v>
      </c>
      <c r="BK36" s="195">
        <f t="shared" si="250"/>
        <v>333.68876424713238</v>
      </c>
      <c r="BL36" s="195">
        <f t="shared" si="250"/>
        <v>48.652517433036905</v>
      </c>
      <c r="BM36" s="195">
        <f t="shared" si="250"/>
        <v>-795.49594376302093</v>
      </c>
      <c r="BN36" s="195">
        <f t="shared" si="250"/>
        <v>382.59223367178367</v>
      </c>
      <c r="BO36" s="195">
        <f t="shared" si="250"/>
        <v>131.25762233479907</v>
      </c>
      <c r="BP36" s="195">
        <f t="shared" si="250"/>
        <v>10.465996702890067</v>
      </c>
      <c r="BQ36" s="195">
        <f t="shared" si="250"/>
        <v>26.806591079316505</v>
      </c>
      <c r="BR36" s="195">
        <f t="shared" si="250"/>
        <v>190.83747625670719</v>
      </c>
      <c r="BS36" s="195">
        <f t="shared" si="250"/>
        <v>268.87376284831697</v>
      </c>
      <c r="BT36" s="195">
        <f t="shared" si="250"/>
        <v>168.70459085099895</v>
      </c>
      <c r="BU36" s="195">
        <f t="shared" si="250"/>
        <v>-66.632821227265097</v>
      </c>
      <c r="BV36" s="195">
        <f t="shared" si="250"/>
        <v>-28.229663516617791</v>
      </c>
      <c r="BW36" s="195">
        <f t="shared" si="250"/>
        <v>206.53783330412946</v>
      </c>
      <c r="BX36" s="195">
        <f t="shared" si="250"/>
        <v>124.86720407631117</v>
      </c>
      <c r="BY36" s="195">
        <f t="shared" si="250"/>
        <v>-180.31504685802759</v>
      </c>
      <c r="BZ36" s="195">
        <f t="shared" si="250"/>
        <v>303.38594396586575</v>
      </c>
      <c r="CA36" s="195">
        <f t="shared" si="250"/>
        <v>147.83491009143876</v>
      </c>
      <c r="CB36" s="195">
        <f t="shared" si="250"/>
        <v>161.19420875846271</v>
      </c>
      <c r="CC36" s="195">
        <f t="shared" si="250"/>
        <v>300.70560436617671</v>
      </c>
      <c r="CD36" s="195">
        <f t="shared" si="250"/>
        <v>-241.9795358105348</v>
      </c>
      <c r="CE36" s="195">
        <f t="shared" si="250"/>
        <v>597.85428323749147</v>
      </c>
      <c r="CF36" s="195">
        <f t="shared" si="250"/>
        <v>253.85358523668933</v>
      </c>
      <c r="CG36" s="195">
        <f t="shared" si="250"/>
        <v>8.0579089279900131</v>
      </c>
      <c r="CH36" s="195">
        <f t="shared" si="250"/>
        <v>2.1631135839441242</v>
      </c>
      <c r="CI36" s="195">
        <f t="shared" si="250"/>
        <v>279.22385414330768</v>
      </c>
      <c r="CJ36" s="195">
        <f t="shared" si="250"/>
        <v>21.264323829227095</v>
      </c>
      <c r="CK36" s="195">
        <f t="shared" si="250"/>
        <v>165.67583494928891</v>
      </c>
      <c r="CL36" s="195">
        <f t="shared" si="250"/>
        <v>197.52701239886665</v>
      </c>
      <c r="CM36" s="195">
        <f t="shared" si="250"/>
        <v>10.15988288960672</v>
      </c>
      <c r="CN36" s="195">
        <f t="shared" si="250"/>
        <v>113.62857395960799</v>
      </c>
      <c r="CO36" s="195">
        <f t="shared" si="250"/>
        <v>254.5608264696011</v>
      </c>
      <c r="CP36" s="195">
        <f t="shared" si="250"/>
        <v>-161.69564427039614</v>
      </c>
      <c r="CQ36" s="195">
        <f t="shared" si="250"/>
        <v>-160.93524930706343</v>
      </c>
      <c r="CR36" s="195">
        <f t="shared" si="250"/>
        <v>80.82228942627404</v>
      </c>
      <c r="CS36" s="195">
        <f t="shared" si="250"/>
        <v>76.057477266266133</v>
      </c>
      <c r="CT36" s="195">
        <f t="shared" si="250"/>
        <v>-22.368995001714083</v>
      </c>
      <c r="CU36" s="195">
        <f t="shared" si="250"/>
        <v>-56.563545509733416</v>
      </c>
      <c r="CV36" s="195">
        <f t="shared" si="250"/>
        <v>11.616652928272515</v>
      </c>
      <c r="CW36" s="195">
        <f t="shared" si="250"/>
        <v>-204.90986249373293</v>
      </c>
      <c r="CX36" s="195">
        <f t="shared" si="250"/>
        <v>335.98736182301587</v>
      </c>
      <c r="CY36" s="195">
        <f t="shared" si="250"/>
        <v>70.515010697007483</v>
      </c>
      <c r="CZ36" s="195">
        <f t="shared" si="250"/>
        <v>588.18085485001961</v>
      </c>
      <c r="DA36" s="195">
        <f t="shared" si="250"/>
        <v>142.41157679400987</v>
      </c>
      <c r="DB36" s="195">
        <f t="shared" si="250"/>
        <v>149.23931154101331</v>
      </c>
      <c r="DC36" s="195">
        <f t="shared" si="250"/>
        <v>-6.5917226309802572</v>
      </c>
      <c r="DD36" s="195">
        <f t="shared" si="250"/>
        <v>-553.44394721699098</v>
      </c>
      <c r="DE36" s="195">
        <f t="shared" si="250"/>
        <v>-324.25733440098963</v>
      </c>
      <c r="DF36" s="195">
        <f t="shared" si="250"/>
        <v>435.33586702601838</v>
      </c>
      <c r="DG36" s="195">
        <f t="shared" si="250"/>
        <v>287.62147649934718</v>
      </c>
      <c r="DH36" s="195">
        <f t="shared" si="250"/>
        <v>269.30202459900755</v>
      </c>
      <c r="DI36" s="195">
        <f t="shared" si="250"/>
        <v>-157.4146045009893</v>
      </c>
      <c r="DJ36" s="195">
        <f t="shared" si="250"/>
        <v>236.48329786832846</v>
      </c>
      <c r="DK36" s="195">
        <f t="shared" si="250"/>
        <v>257.3665286883375</v>
      </c>
      <c r="DL36" s="195">
        <f t="shared" si="250"/>
        <v>-34.616002811661218</v>
      </c>
      <c r="DM36" s="195">
        <f t="shared" si="250"/>
        <v>162.13430711732994</v>
      </c>
      <c r="DN36" s="195">
        <f t="shared" si="250"/>
        <v>115.30135825500179</v>
      </c>
      <c r="DO36" s="195">
        <f t="shared" ref="DO36:FS36" si="251">+DO6-DO18</f>
        <v>-90.46719140166303</v>
      </c>
      <c r="DP36" s="195">
        <f t="shared" si="251"/>
        <v>-137.1924555616726</v>
      </c>
      <c r="DQ36" s="195">
        <f t="shared" si="251"/>
        <v>67.320411088333401</v>
      </c>
      <c r="DR36" s="195">
        <f t="shared" si="251"/>
        <v>23.27771364833626</v>
      </c>
      <c r="DS36" s="195">
        <f t="shared" si="251"/>
        <v>16.869492328331148</v>
      </c>
      <c r="DT36" s="195">
        <f t="shared" si="251"/>
        <v>84.163782228332195</v>
      </c>
      <c r="DU36" s="195">
        <f t="shared" si="251"/>
        <v>-297.84837031166796</v>
      </c>
      <c r="DV36" s="195">
        <f t="shared" si="251"/>
        <v>378.53089624333381</v>
      </c>
      <c r="DW36" s="195">
        <f t="shared" si="251"/>
        <v>145.16520456133702</v>
      </c>
      <c r="DX36" s="195">
        <f t="shared" si="251"/>
        <v>91.278376819384334</v>
      </c>
      <c r="DY36" s="195">
        <f t="shared" si="251"/>
        <v>178.26036086732924</v>
      </c>
      <c r="DZ36" s="195">
        <f t="shared" si="251"/>
        <v>14.56075983333011</v>
      </c>
      <c r="EA36" s="195">
        <f t="shared" si="251"/>
        <v>109.79115134133683</v>
      </c>
      <c r="EB36" s="195">
        <f t="shared" si="251"/>
        <v>152.05426595733397</v>
      </c>
      <c r="EC36" s="195">
        <f t="shared" si="251"/>
        <v>123.67622856132813</v>
      </c>
      <c r="ED36" s="195">
        <f t="shared" si="251"/>
        <v>73.134463709335364</v>
      </c>
      <c r="EE36" s="195">
        <f t="shared" si="251"/>
        <v>190.32888819882163</v>
      </c>
      <c r="EF36" s="195">
        <f t="shared" si="251"/>
        <v>-250.98831519467308</v>
      </c>
      <c r="EG36" s="195">
        <f t="shared" si="251"/>
        <v>261.33143990433007</v>
      </c>
      <c r="EH36" s="195">
        <f t="shared" si="251"/>
        <v>328.15419746275069</v>
      </c>
      <c r="EI36" s="195">
        <f t="shared" si="251"/>
        <v>65.565610334722948</v>
      </c>
      <c r="EJ36" s="195">
        <f t="shared" si="251"/>
        <v>51.054980290503011</v>
      </c>
      <c r="EK36" s="195">
        <f t="shared" si="251"/>
        <v>129.73758618904122</v>
      </c>
      <c r="EL36" s="195">
        <f t="shared" si="251"/>
        <v>74.364412445758575</v>
      </c>
      <c r="EM36" s="195">
        <f t="shared" si="251"/>
        <v>176.33495507044233</v>
      </c>
      <c r="EN36" s="195">
        <f t="shared" si="251"/>
        <v>242.59008790871894</v>
      </c>
      <c r="EO36" s="195">
        <f t="shared" si="251"/>
        <v>-57.043144694523107</v>
      </c>
      <c r="EP36" s="195">
        <f t="shared" si="251"/>
        <v>105.98639189514361</v>
      </c>
      <c r="EQ36" s="195">
        <f t="shared" si="251"/>
        <v>10.078166729849556</v>
      </c>
      <c r="ER36" s="195">
        <f t="shared" si="251"/>
        <v>-46.241144742483868</v>
      </c>
      <c r="ES36" s="195">
        <f t="shared" si="251"/>
        <v>-71.034023002255935</v>
      </c>
      <c r="ET36" s="195">
        <f t="shared" si="251"/>
        <v>97.979403386595379</v>
      </c>
      <c r="EU36" s="195">
        <f t="shared" si="251"/>
        <v>244.67375516214378</v>
      </c>
      <c r="EV36" s="195">
        <f t="shared" si="251"/>
        <v>-90.300964762495681</v>
      </c>
      <c r="EW36" s="195">
        <f t="shared" si="251"/>
        <v>225.97355812095708</v>
      </c>
      <c r="EX36" s="195">
        <f t="shared" si="251"/>
        <v>-111.05491760072692</v>
      </c>
      <c r="EY36" s="195">
        <f t="shared" si="251"/>
        <v>150.31222507382768</v>
      </c>
      <c r="EZ36" s="195">
        <f t="shared" si="251"/>
        <v>44.745450818114705</v>
      </c>
      <c r="FA36" s="195">
        <f t="shared" si="251"/>
        <v>59.034674836799198</v>
      </c>
      <c r="FB36" s="195">
        <f t="shared" si="251"/>
        <v>290.77236634649717</v>
      </c>
      <c r="FC36" s="195">
        <f t="shared" si="251"/>
        <v>299.46062915200355</v>
      </c>
      <c r="FD36" s="195">
        <f t="shared" si="251"/>
        <v>177.40264005819574</v>
      </c>
      <c r="FE36" s="195">
        <f t="shared" si="251"/>
        <v>-206.60492746457231</v>
      </c>
      <c r="FF36" s="195">
        <f t="shared" si="251"/>
        <v>172.09855313666276</v>
      </c>
      <c r="FG36" s="195">
        <f t="shared" si="251"/>
        <v>156.61727505128346</v>
      </c>
      <c r="FH36" s="195">
        <f t="shared" si="251"/>
        <v>59.564770066662504</v>
      </c>
      <c r="FI36" s="195">
        <f t="shared" si="251"/>
        <v>154.06521681667209</v>
      </c>
      <c r="FJ36" s="195">
        <f t="shared" si="251"/>
        <v>135.2974828553775</v>
      </c>
      <c r="FK36" s="195">
        <f t="shared" si="251"/>
        <v>264.84315856666979</v>
      </c>
      <c r="FL36" s="195">
        <f t="shared" si="251"/>
        <v>-103.0504163703296</v>
      </c>
      <c r="FM36" s="195">
        <f t="shared" si="251"/>
        <v>-79.112404702391643</v>
      </c>
      <c r="FN36" s="195">
        <f t="shared" si="251"/>
        <v>146.95918099665857</v>
      </c>
      <c r="FO36" s="195">
        <f t="shared" si="251"/>
        <v>382.43331116667554</v>
      </c>
      <c r="FP36" s="195">
        <f t="shared" si="251"/>
        <v>148.24183086865867</v>
      </c>
      <c r="FQ36" s="195">
        <f t="shared" si="251"/>
        <v>-4.866824853326051</v>
      </c>
      <c r="FR36" s="195">
        <f t="shared" si="251"/>
        <v>37.852665554671773</v>
      </c>
      <c r="FS36" s="195">
        <f t="shared" si="251"/>
        <v>230.68752514666522</v>
      </c>
      <c r="FT36" s="195">
        <f t="shared" ref="FT36:FU36" si="252">+FT6-FT18</f>
        <v>27.707527239022028</v>
      </c>
      <c r="FU36" s="195">
        <f t="shared" si="252"/>
        <v>163.74613796865879</v>
      </c>
      <c r="FV36" s="195">
        <f t="shared" ref="FV36" si="253">+FV6-FV18</f>
        <v>125.6762444786666</v>
      </c>
    </row>
    <row r="37" spans="1:178" s="147" customFormat="1">
      <c r="A37" s="196">
        <v>3</v>
      </c>
      <c r="B37" s="197" t="s">
        <v>95</v>
      </c>
      <c r="C37" s="198">
        <v>1634.0039778800001</v>
      </c>
      <c r="D37" s="198">
        <v>1664.7185225080657</v>
      </c>
      <c r="E37" s="198">
        <v>1381.4702442850003</v>
      </c>
      <c r="F37" s="198">
        <v>-347.98342354309352</v>
      </c>
      <c r="G37" s="198">
        <v>152.20799845815691</v>
      </c>
      <c r="H37" s="198">
        <v>484.31000536900137</v>
      </c>
      <c r="I37" s="198">
        <v>1574.0694391919296</v>
      </c>
      <c r="J37" s="198">
        <v>869.58149034757298</v>
      </c>
      <c r="K37" s="198">
        <v>1156.5778714480566</v>
      </c>
      <c r="L37" s="198">
        <v>1438.8687169620007</v>
      </c>
      <c r="M37" s="198">
        <v>635.08243856451293</v>
      </c>
      <c r="N37" s="198">
        <v>655.53069507174541</v>
      </c>
      <c r="O37" s="198">
        <v>303.71911833001309</v>
      </c>
      <c r="P37" s="198">
        <v>39.671725913729233</v>
      </c>
      <c r="Q37" s="198">
        <v>647.82167900283594</v>
      </c>
      <c r="R37" s="198">
        <v>725.10060327429051</v>
      </c>
      <c r="S37" s="198">
        <v>78.720085077117801</v>
      </c>
      <c r="T37" s="198">
        <v>213.07615515381985</v>
      </c>
      <c r="U37" s="198">
        <v>611.72540158242396</v>
      </c>
      <c r="V37" s="198">
        <v>629.68212885203366</v>
      </c>
      <c r="W37" s="198">
        <v>118.85223477860291</v>
      </c>
      <c r="X37" s="198">
        <v>21.210479071939972</v>
      </c>
      <c r="Y37" s="198">
        <v>298.18941255548157</v>
      </c>
      <c r="Z37" s="198">
        <v>-47.809173201184421</v>
      </c>
      <c r="AA37" s="198">
        <v>-40.102846466207438</v>
      </c>
      <c r="AB37" s="198">
        <v>-558.26081643118368</v>
      </c>
      <c r="AC37" s="198">
        <v>206.7186807870396</v>
      </c>
      <c r="AD37" s="198">
        <v>52.194718736039249</v>
      </c>
      <c r="AE37" s="198">
        <v>20.802625738038387</v>
      </c>
      <c r="AF37" s="198">
        <v>-127.50802680295919</v>
      </c>
      <c r="AG37" s="198">
        <v>397.81401259500035</v>
      </c>
      <c r="AH37" s="198">
        <v>223.00451232400064</v>
      </c>
      <c r="AI37" s="198">
        <v>30.811124704999202</v>
      </c>
      <c r="AJ37" s="198">
        <v>-167.31964425500018</v>
      </c>
      <c r="AK37" s="198">
        <v>534.53152356805003</v>
      </c>
      <c r="AL37" s="198">
        <v>439.40365934199963</v>
      </c>
      <c r="AM37" s="198">
        <v>386.08578606440005</v>
      </c>
      <c r="AN37" s="198">
        <v>214.04847021748219</v>
      </c>
      <c r="AO37" s="198">
        <v>433.26451205636522</v>
      </c>
      <c r="AP37" s="198">
        <v>453.74936239140015</v>
      </c>
      <c r="AQ37" s="198">
        <v>263.13372593790018</v>
      </c>
      <c r="AR37" s="198">
        <v>-280.56611003809121</v>
      </c>
      <c r="AS37" s="198">
        <v>263.20876103125102</v>
      </c>
      <c r="AT37" s="198">
        <v>260.84357743122882</v>
      </c>
      <c r="AU37" s="198">
        <v>289.95313552370044</v>
      </c>
      <c r="AV37" s="198">
        <v>342.57239746187588</v>
      </c>
      <c r="AW37" s="198">
        <v>344.09363751999945</v>
      </c>
      <c r="AX37" s="198">
        <v>483.06604723999908</v>
      </c>
      <c r="AY37" s="198">
        <v>461.76314714333375</v>
      </c>
      <c r="AZ37" s="198">
        <v>149.94588505866705</v>
      </c>
      <c r="BA37" s="198">
        <v>339.3272298600009</v>
      </c>
      <c r="BB37" s="198">
        <v>267.06632407423518</v>
      </c>
      <c r="BC37" s="198">
        <v>100.4487127676403</v>
      </c>
      <c r="BD37" s="198">
        <v>267.56740172263756</v>
      </c>
      <c r="BE37" s="198">
        <v>240.93508995606675</v>
      </c>
      <c r="BF37" s="198">
        <v>209.30263773680974</v>
      </c>
      <c r="BG37" s="198">
        <v>205.29296737886887</v>
      </c>
      <c r="BH37" s="198">
        <v>65.055357729512195</v>
      </c>
      <c r="BI37" s="198">
        <v>56.734421083167888</v>
      </c>
      <c r="BJ37" s="198">
        <v>181.92933951733301</v>
      </c>
      <c r="BK37" s="198">
        <v>250.50948580720774</v>
      </c>
      <c r="BL37" s="198">
        <v>189.28473092291733</v>
      </c>
      <c r="BM37" s="198">
        <v>-400.12249081639595</v>
      </c>
      <c r="BN37" s="198">
        <v>291.0094470917694</v>
      </c>
      <c r="BO37" s="198">
        <v>186.1028322348036</v>
      </c>
      <c r="BP37" s="198">
        <v>170.70939967626299</v>
      </c>
      <c r="BQ37" s="198">
        <v>196.10871473926005</v>
      </c>
      <c r="BR37" s="198">
        <v>256.99991816339121</v>
      </c>
      <c r="BS37" s="198">
        <v>271.99197037163924</v>
      </c>
      <c r="BT37" s="198">
        <v>134.73841399100007</v>
      </c>
      <c r="BU37" s="198">
        <v>10.386977172730326</v>
      </c>
      <c r="BV37" s="198">
        <v>-66.405306086612711</v>
      </c>
      <c r="BW37" s="198">
        <v>299.88529674413292</v>
      </c>
      <c r="BX37" s="198">
        <v>357.27576864630828</v>
      </c>
      <c r="BY37" s="198">
        <v>-444.08491023662157</v>
      </c>
      <c r="BZ37" s="198">
        <v>358.60862041252057</v>
      </c>
      <c r="CA37" s="198">
        <v>118.6373885214374</v>
      </c>
      <c r="CB37" s="198">
        <v>134.47939264846616</v>
      </c>
      <c r="CC37" s="198">
        <v>201.98434382616858</v>
      </c>
      <c r="CD37" s="198">
        <v>134.92780107947442</v>
      </c>
      <c r="CE37" s="198">
        <v>292.76998394639077</v>
      </c>
      <c r="CF37" s="198">
        <v>22.431711536689818</v>
      </c>
      <c r="CG37" s="198">
        <v>-20.99780591089791</v>
      </c>
      <c r="CH37" s="198">
        <v>117.41832915281094</v>
      </c>
      <c r="CI37" s="198">
        <v>111.41613318443024</v>
      </c>
      <c r="CJ37" s="198">
        <v>113.2818616024349</v>
      </c>
      <c r="CK37" s="198">
        <v>-203.48751571492528</v>
      </c>
      <c r="CL37" s="198">
        <v>151.47711511727169</v>
      </c>
      <c r="CM37" s="198">
        <v>41.725859148055861</v>
      </c>
      <c r="CN37" s="198">
        <v>104.98643829015384</v>
      </c>
      <c r="CO37" s="198">
        <v>100.99110955284607</v>
      </c>
      <c r="CP37" s="198">
        <v>-30.747518603635626</v>
      </c>
      <c r="CQ37" s="198">
        <v>-118.05276415039498</v>
      </c>
      <c r="CR37" s="198">
        <v>17.307250079605069</v>
      </c>
      <c r="CS37" s="198">
        <v>-97.812886062083976</v>
      </c>
      <c r="CT37" s="198">
        <v>40.402789516271582</v>
      </c>
      <c r="CU37" s="198">
        <v>-6.361850913728631</v>
      </c>
      <c r="CV37" s="198">
        <v>80.98016757627272</v>
      </c>
      <c r="CW37" s="198">
        <v>-632.87913309372777</v>
      </c>
      <c r="CX37" s="198">
        <v>169.50718722901308</v>
      </c>
      <c r="CY37" s="198">
        <v>53.544259199013027</v>
      </c>
      <c r="CZ37" s="198">
        <v>-16.332765640986736</v>
      </c>
      <c r="DA37" s="198">
        <v>102.0096547290126</v>
      </c>
      <c r="DB37" s="198">
        <v>39.222082679012829</v>
      </c>
      <c r="DC37" s="198">
        <v>-89.037018671986402</v>
      </c>
      <c r="DD37" s="198">
        <v>-157.26789130998702</v>
      </c>
      <c r="DE37" s="198">
        <v>-249.7963316409876</v>
      </c>
      <c r="DF37" s="198">
        <v>427.86684868901284</v>
      </c>
      <c r="DG37" s="198">
        <v>210.57795747901355</v>
      </c>
      <c r="DH37" s="198">
        <v>95.955598159013334</v>
      </c>
      <c r="DI37" s="198">
        <v>-434.04158244098642</v>
      </c>
      <c r="DJ37" s="198">
        <v>190.48067043833316</v>
      </c>
      <c r="DK37" s="198">
        <v>205.54229861833358</v>
      </c>
      <c r="DL37" s="198">
        <v>1.7910435383333834</v>
      </c>
      <c r="DM37" s="198">
        <v>187.98954715733373</v>
      </c>
      <c r="DN37" s="198">
        <v>112.30440203833348</v>
      </c>
      <c r="DO37" s="198">
        <v>-77.289436871666453</v>
      </c>
      <c r="DP37" s="198">
        <v>-57.440874971666744</v>
      </c>
      <c r="DQ37" s="198">
        <v>63.083925968333801</v>
      </c>
      <c r="DR37" s="198">
        <v>25.168073708332713</v>
      </c>
      <c r="DS37" s="198">
        <v>93.171979238332824</v>
      </c>
      <c r="DT37" s="198">
        <v>87.66101210833358</v>
      </c>
      <c r="DU37" s="198">
        <v>-348.15263560166693</v>
      </c>
      <c r="DV37" s="198">
        <v>375.42098223333323</v>
      </c>
      <c r="DW37" s="198">
        <v>184.99438899733298</v>
      </c>
      <c r="DX37" s="198">
        <v>-25.883847662616745</v>
      </c>
      <c r="DY37" s="198">
        <v>185.41790326333307</v>
      </c>
      <c r="DZ37" s="198">
        <v>97.507952189333309</v>
      </c>
      <c r="EA37" s="198">
        <v>156.47780388933325</v>
      </c>
      <c r="EB37" s="198">
        <v>115.00284928933331</v>
      </c>
      <c r="EC37" s="198">
        <v>128.72497070133306</v>
      </c>
      <c r="ED37" s="198">
        <v>142.35796607373334</v>
      </c>
      <c r="EE37" s="198">
        <v>164.89537884881611</v>
      </c>
      <c r="EF37" s="198">
        <v>-326.85276900666707</v>
      </c>
      <c r="EG37" s="198">
        <v>376.00586037533367</v>
      </c>
      <c r="EH37" s="198">
        <v>259.16891481274001</v>
      </c>
      <c r="EI37" s="198">
        <v>86.616108074725048</v>
      </c>
      <c r="EJ37" s="198">
        <v>87.479489168899931</v>
      </c>
      <c r="EK37" s="198">
        <v>142.34212460465005</v>
      </c>
      <c r="EL37" s="198">
        <v>191.61640673229977</v>
      </c>
      <c r="EM37" s="198">
        <v>119.79083105444977</v>
      </c>
      <c r="EN37" s="198">
        <v>136.89486311550002</v>
      </c>
      <c r="EO37" s="198">
        <v>17.774661553074907</v>
      </c>
      <c r="EP37" s="198">
        <v>108.46420126932492</v>
      </c>
      <c r="EQ37" s="198">
        <v>27.459822694736431</v>
      </c>
      <c r="ER37" s="198">
        <v>76.083604896622319</v>
      </c>
      <c r="ES37" s="198">
        <v>-384.10953762944951</v>
      </c>
      <c r="ET37" s="198">
        <v>52.633412001599595</v>
      </c>
      <c r="EU37" s="198">
        <v>212.37889972215089</v>
      </c>
      <c r="EV37" s="198">
        <v>-1.8035506924994706</v>
      </c>
      <c r="EW37" s="198">
        <v>236.24865285758472</v>
      </c>
      <c r="EX37" s="198">
        <v>-123.05977243912514</v>
      </c>
      <c r="EY37" s="198">
        <v>147.65469701276891</v>
      </c>
      <c r="EZ37" s="198">
        <v>110.08254004998344</v>
      </c>
      <c r="FA37" s="198">
        <v>60.14599767346715</v>
      </c>
      <c r="FB37" s="198">
        <v>119.72459780024951</v>
      </c>
      <c r="FC37" s="198">
        <v>325.6000623912505</v>
      </c>
      <c r="FD37" s="198">
        <v>70.244151245199305</v>
      </c>
      <c r="FE37" s="198">
        <v>-53.271816174574496</v>
      </c>
      <c r="FF37" s="198">
        <v>116.63185270666611</v>
      </c>
      <c r="FG37" s="198">
        <v>151.07403459666659</v>
      </c>
      <c r="FH37" s="198">
        <v>76.387750216666632</v>
      </c>
      <c r="FI37" s="198">
        <v>125.53459126666655</v>
      </c>
      <c r="FJ37" s="198">
        <v>183.89013646666683</v>
      </c>
      <c r="FK37" s="198">
        <v>173.64131950666638</v>
      </c>
      <c r="FL37" s="198">
        <v>42.276862506666816</v>
      </c>
      <c r="FM37" s="198">
        <v>74.178468376666615</v>
      </c>
      <c r="FN37" s="198">
        <v>345.30781626000021</v>
      </c>
      <c r="FO37" s="198">
        <v>239.65351848333364</v>
      </c>
      <c r="FP37" s="198">
        <v>141.16134623866674</v>
      </c>
      <c r="FQ37" s="198">
        <v>-230.86897966333345</v>
      </c>
      <c r="FR37" s="198">
        <v>186.7875890866668</v>
      </c>
      <c r="FS37" s="198">
        <v>142.8482312266666</v>
      </c>
      <c r="FT37" s="198">
        <v>9.691409546667046</v>
      </c>
      <c r="FU37" s="198">
        <v>399.10031217333312</v>
      </c>
      <c r="FV37" s="198">
        <v>170.61684428333331</v>
      </c>
    </row>
    <row r="38" spans="1:178" s="148" customFormat="1">
      <c r="A38" s="199">
        <v>4</v>
      </c>
      <c r="B38" s="200" t="s">
        <v>96</v>
      </c>
      <c r="C38" s="201">
        <f>+C37-C36</f>
        <v>161.36239550484015</v>
      </c>
      <c r="D38" s="201">
        <f t="shared" ref="D38:BB38" si="254">+D37-D36</f>
        <v>428.95274298472236</v>
      </c>
      <c r="E38" s="201">
        <f t="shared" si="254"/>
        <v>-617.76379099434757</v>
      </c>
      <c r="F38" s="201">
        <f t="shared" si="254"/>
        <v>-485.88284229894862</v>
      </c>
      <c r="G38" s="201">
        <f t="shared" si="254"/>
        <v>-1084.6778766213322</v>
      </c>
      <c r="H38" s="201">
        <f t="shared" si="254"/>
        <v>81.538712363335549</v>
      </c>
      <c r="I38" s="201">
        <f t="shared" si="254"/>
        <v>106.96634102378357</v>
      </c>
      <c r="J38" s="201">
        <f t="shared" si="254"/>
        <v>-139.96541337447616</v>
      </c>
      <c r="K38" s="201">
        <f t="shared" si="254"/>
        <v>-25.81602167928213</v>
      </c>
      <c r="L38" s="201">
        <f t="shared" ref="L38" si="255">+L37-L36</f>
        <v>5.7775833627265456</v>
      </c>
      <c r="M38" s="201">
        <f t="shared" si="254"/>
        <v>-193.93706414128326</v>
      </c>
      <c r="N38" s="201">
        <f t="shared" si="254"/>
        <v>-136.0327260114949</v>
      </c>
      <c r="O38" s="201">
        <f t="shared" si="254"/>
        <v>38.505797661038741</v>
      </c>
      <c r="P38" s="201">
        <f t="shared" si="254"/>
        <v>452.82638799658082</v>
      </c>
      <c r="Q38" s="201">
        <f t="shared" si="254"/>
        <v>123.50582629336316</v>
      </c>
      <c r="R38" s="201">
        <f t="shared" si="254"/>
        <v>238.58277308994968</v>
      </c>
      <c r="S38" s="201">
        <f t="shared" si="254"/>
        <v>4.8779789700017488</v>
      </c>
      <c r="T38" s="201">
        <f t="shared" si="254"/>
        <v>61.986164631406723</v>
      </c>
      <c r="U38" s="201">
        <f t="shared" si="254"/>
        <v>-0.68966123334325857</v>
      </c>
      <c r="V38" s="201">
        <f t="shared" si="254"/>
        <v>-26.898222941099903</v>
      </c>
      <c r="W38" s="201">
        <f t="shared" si="254"/>
        <v>-145.22237297002056</v>
      </c>
      <c r="X38" s="201">
        <f t="shared" si="254"/>
        <v>-444.95353384988368</v>
      </c>
      <c r="Y38" s="201">
        <f t="shared" si="254"/>
        <v>-23.126056692599718</v>
      </c>
      <c r="Z38" s="201">
        <f t="shared" si="254"/>
        <v>20.260893906674085</v>
      </c>
      <c r="AA38" s="201">
        <f t="shared" si="254"/>
        <v>-174.6136181570335</v>
      </c>
      <c r="AB38" s="201">
        <f t="shared" si="254"/>
        <v>-308.40406135598988</v>
      </c>
      <c r="AC38" s="201">
        <f t="shared" si="254"/>
        <v>-787.96454658300354</v>
      </c>
      <c r="AD38" s="201">
        <f t="shared" si="254"/>
        <v>-232.86444696800368</v>
      </c>
      <c r="AE38" s="201">
        <f t="shared" si="254"/>
        <v>463.16804033000074</v>
      </c>
      <c r="AF38" s="201">
        <f t="shared" si="254"/>
        <v>-527.01692340032469</v>
      </c>
      <c r="AG38" s="201">
        <f t="shared" si="254"/>
        <v>-61.402027650004356</v>
      </c>
      <c r="AH38" s="201">
        <f t="shared" si="254"/>
        <v>36.024254423332025</v>
      </c>
      <c r="AI38" s="201">
        <f t="shared" si="254"/>
        <v>77.42766238000209</v>
      </c>
      <c r="AJ38" s="201">
        <f t="shared" si="254"/>
        <v>29.488823210004512</v>
      </c>
      <c r="AK38" s="201">
        <f t="shared" si="254"/>
        <v>-80.431685246005031</v>
      </c>
      <c r="AL38" s="201">
        <f t="shared" si="254"/>
        <v>136.80211321000343</v>
      </c>
      <c r="AM38" s="201">
        <f t="shared" si="254"/>
        <v>37.211222676402599</v>
      </c>
      <c r="AN38" s="201">
        <f t="shared" si="254"/>
        <v>13.384690383384907</v>
      </c>
      <c r="AO38" s="201">
        <f t="shared" si="254"/>
        <v>-11.513108205992637</v>
      </c>
      <c r="AP38" s="201">
        <f t="shared" si="254"/>
        <v>73.307632986157955</v>
      </c>
      <c r="AQ38" s="201">
        <f t="shared" si="254"/>
        <v>-28.390829131439432</v>
      </c>
      <c r="AR38" s="201">
        <f t="shared" si="254"/>
        <v>-173.36910902320142</v>
      </c>
      <c r="AS38" s="201">
        <f t="shared" si="254"/>
        <v>10.856567245007682</v>
      </c>
      <c r="AT38" s="201">
        <f t="shared" si="254"/>
        <v>-4.3872881628290656</v>
      </c>
      <c r="AU38" s="201">
        <f t="shared" si="254"/>
        <v>-104.59935647771061</v>
      </c>
      <c r="AV38" s="201">
        <f t="shared" si="254"/>
        <v>72.314055716248959</v>
      </c>
      <c r="AW38" s="201">
        <f t="shared" si="254"/>
        <v>-44.186960734609329</v>
      </c>
      <c r="AX38" s="201">
        <f t="shared" si="254"/>
        <v>-71.139810998720236</v>
      </c>
      <c r="AY38" s="201">
        <f t="shared" ref="AY38:AZ38" si="256">+AY37-AY36</f>
        <v>496.96678721939645</v>
      </c>
      <c r="AZ38" s="201">
        <f t="shared" si="256"/>
        <v>-375.86243212334102</v>
      </c>
      <c r="BA38" s="201">
        <f t="shared" ref="BA38" si="257">+BA37-BA36</f>
        <v>137.00321502964778</v>
      </c>
      <c r="BB38" s="201">
        <f t="shared" si="254"/>
        <v>-244.01250548963293</v>
      </c>
      <c r="BC38" s="201">
        <f t="shared" ref="BC38:DN38" si="258">+BC37-BC36</f>
        <v>10.967529528958551</v>
      </c>
      <c r="BD38" s="201">
        <f t="shared" si="258"/>
        <v>39.107911819391177</v>
      </c>
      <c r="BE38" s="201">
        <f t="shared" si="258"/>
        <v>-191.83276117939562</v>
      </c>
      <c r="BF38" s="201">
        <f t="shared" si="258"/>
        <v>66.617114190034499</v>
      </c>
      <c r="BG38" s="201">
        <f t="shared" si="258"/>
        <v>-10.817079022133896</v>
      </c>
      <c r="BH38" s="201">
        <f t="shared" si="258"/>
        <v>8.5810142100236249</v>
      </c>
      <c r="BI38" s="201">
        <f t="shared" si="258"/>
        <v>-66.926708278950002</v>
      </c>
      <c r="BJ38" s="201">
        <f t="shared" si="258"/>
        <v>96.85149172996492</v>
      </c>
      <c r="BK38" s="201">
        <f t="shared" si="258"/>
        <v>-83.179278439924644</v>
      </c>
      <c r="BL38" s="201">
        <f t="shared" si="258"/>
        <v>140.63221348988043</v>
      </c>
      <c r="BM38" s="201">
        <f t="shared" si="258"/>
        <v>395.37345294662498</v>
      </c>
      <c r="BN38" s="201">
        <f t="shared" si="258"/>
        <v>-91.582786580014272</v>
      </c>
      <c r="BO38" s="201">
        <f t="shared" si="258"/>
        <v>54.845209900004534</v>
      </c>
      <c r="BP38" s="201">
        <f t="shared" si="258"/>
        <v>160.24340297337292</v>
      </c>
      <c r="BQ38" s="201">
        <f t="shared" si="258"/>
        <v>169.30212365994356</v>
      </c>
      <c r="BR38" s="201">
        <f t="shared" si="258"/>
        <v>66.162441906684023</v>
      </c>
      <c r="BS38" s="201">
        <f t="shared" si="258"/>
        <v>3.118207523322269</v>
      </c>
      <c r="BT38" s="201">
        <f t="shared" si="258"/>
        <v>-33.966176859998882</v>
      </c>
      <c r="BU38" s="201">
        <f t="shared" si="258"/>
        <v>77.019798399995423</v>
      </c>
      <c r="BV38" s="201">
        <f t="shared" si="258"/>
        <v>-38.17564256999492</v>
      </c>
      <c r="BW38" s="201">
        <f t="shared" si="258"/>
        <v>93.347463440003452</v>
      </c>
      <c r="BX38" s="201">
        <f t="shared" si="258"/>
        <v>232.40856456999711</v>
      </c>
      <c r="BY38" s="201">
        <f t="shared" si="258"/>
        <v>-263.76986337859398</v>
      </c>
      <c r="BZ38" s="201">
        <f t="shared" si="258"/>
        <v>55.222676446654816</v>
      </c>
      <c r="CA38" s="201">
        <f t="shared" si="258"/>
        <v>-29.197521570001356</v>
      </c>
      <c r="CB38" s="201">
        <f t="shared" si="258"/>
        <v>-26.714816109996548</v>
      </c>
      <c r="CC38" s="201">
        <f t="shared" si="258"/>
        <v>-98.721260540008132</v>
      </c>
      <c r="CD38" s="201">
        <f t="shared" si="258"/>
        <v>376.90733689000922</v>
      </c>
      <c r="CE38" s="201">
        <f t="shared" si="258"/>
        <v>-305.08429929110071</v>
      </c>
      <c r="CF38" s="201">
        <f t="shared" si="258"/>
        <v>-231.42187369999951</v>
      </c>
      <c r="CG38" s="201">
        <f t="shared" si="258"/>
        <v>-29.055714838887923</v>
      </c>
      <c r="CH38" s="201">
        <f t="shared" si="258"/>
        <v>115.25521556886682</v>
      </c>
      <c r="CI38" s="201">
        <f t="shared" si="258"/>
        <v>-167.80772095887744</v>
      </c>
      <c r="CJ38" s="201">
        <f t="shared" si="258"/>
        <v>92.017537773207806</v>
      </c>
      <c r="CK38" s="201">
        <f t="shared" si="258"/>
        <v>-369.16335066421419</v>
      </c>
      <c r="CL38" s="201">
        <f t="shared" si="258"/>
        <v>-46.049897281594951</v>
      </c>
      <c r="CM38" s="201">
        <f t="shared" si="258"/>
        <v>31.56597625844914</v>
      </c>
      <c r="CN38" s="201">
        <f t="shared" si="258"/>
        <v>-8.6421356694541487</v>
      </c>
      <c r="CO38" s="201">
        <f t="shared" si="258"/>
        <v>-153.56971691675503</v>
      </c>
      <c r="CP38" s="201">
        <f t="shared" si="258"/>
        <v>130.94812566676052</v>
      </c>
      <c r="CQ38" s="201">
        <f t="shared" si="258"/>
        <v>42.882485156668452</v>
      </c>
      <c r="CR38" s="201">
        <f t="shared" si="258"/>
        <v>-63.515039346668971</v>
      </c>
      <c r="CS38" s="201">
        <f t="shared" si="258"/>
        <v>-173.87036332835009</v>
      </c>
      <c r="CT38" s="201">
        <f t="shared" si="258"/>
        <v>62.771784517985665</v>
      </c>
      <c r="CU38" s="201">
        <f t="shared" si="258"/>
        <v>50.201694596004785</v>
      </c>
      <c r="CV38" s="201">
        <f t="shared" si="258"/>
        <v>69.363514648000205</v>
      </c>
      <c r="CW38" s="201">
        <f t="shared" si="258"/>
        <v>-427.96927059999484</v>
      </c>
      <c r="CX38" s="201">
        <f t="shared" si="258"/>
        <v>-166.48017459400279</v>
      </c>
      <c r="CY38" s="201">
        <f t="shared" si="258"/>
        <v>-16.970751497994456</v>
      </c>
      <c r="CZ38" s="201">
        <f t="shared" si="258"/>
        <v>-604.51362049100635</v>
      </c>
      <c r="DA38" s="201">
        <f t="shared" si="258"/>
        <v>-40.401922064997279</v>
      </c>
      <c r="DB38" s="201">
        <f t="shared" si="258"/>
        <v>-110.01722886200048</v>
      </c>
      <c r="DC38" s="201">
        <f t="shared" si="258"/>
        <v>-82.445296041006145</v>
      </c>
      <c r="DD38" s="201">
        <f t="shared" si="258"/>
        <v>396.17605590700396</v>
      </c>
      <c r="DE38" s="201">
        <f t="shared" si="258"/>
        <v>74.461002760002032</v>
      </c>
      <c r="DF38" s="201">
        <f t="shared" si="258"/>
        <v>-7.4690183370055365</v>
      </c>
      <c r="DG38" s="201">
        <f t="shared" si="258"/>
        <v>-77.043519020333633</v>
      </c>
      <c r="DH38" s="201">
        <f t="shared" si="258"/>
        <v>-173.34642643999422</v>
      </c>
      <c r="DI38" s="201">
        <f t="shared" si="258"/>
        <v>-276.62697793999712</v>
      </c>
      <c r="DJ38" s="201">
        <f t="shared" si="258"/>
        <v>-46.0026274299953</v>
      </c>
      <c r="DK38" s="201">
        <f t="shared" si="258"/>
        <v>-51.824230070003921</v>
      </c>
      <c r="DL38" s="201">
        <f t="shared" si="258"/>
        <v>36.407046349994602</v>
      </c>
      <c r="DM38" s="201">
        <f t="shared" si="258"/>
        <v>25.855240040003793</v>
      </c>
      <c r="DN38" s="201">
        <f t="shared" si="258"/>
        <v>-2.996956216668309</v>
      </c>
      <c r="DO38" s="201">
        <f t="shared" ref="DO38:FS38" si="259">+DO37-DO36</f>
        <v>13.177754529996577</v>
      </c>
      <c r="DP38" s="201">
        <f t="shared" si="259"/>
        <v>79.751580590005858</v>
      </c>
      <c r="DQ38" s="201">
        <f t="shared" si="259"/>
        <v>-4.2364851199995996</v>
      </c>
      <c r="DR38" s="201">
        <f t="shared" si="259"/>
        <v>1.8903600599964534</v>
      </c>
      <c r="DS38" s="201">
        <f t="shared" si="259"/>
        <v>76.302486910001676</v>
      </c>
      <c r="DT38" s="201">
        <f t="shared" si="259"/>
        <v>3.4972298800013846</v>
      </c>
      <c r="DU38" s="201">
        <f t="shared" si="259"/>
        <v>-50.304265289998966</v>
      </c>
      <c r="DV38" s="201">
        <f t="shared" si="259"/>
        <v>-3.1099140100005798</v>
      </c>
      <c r="DW38" s="201">
        <f t="shared" si="259"/>
        <v>39.829184435995955</v>
      </c>
      <c r="DX38" s="201">
        <f t="shared" si="259"/>
        <v>-117.16222448200108</v>
      </c>
      <c r="DY38" s="201">
        <f t="shared" si="259"/>
        <v>7.1575423960038336</v>
      </c>
      <c r="DZ38" s="201">
        <f t="shared" si="259"/>
        <v>82.9471923560032</v>
      </c>
      <c r="EA38" s="201">
        <f t="shared" si="259"/>
        <v>46.686652547996417</v>
      </c>
      <c r="EB38" s="201">
        <f t="shared" si="259"/>
        <v>-37.051416668000655</v>
      </c>
      <c r="EC38" s="201">
        <f t="shared" si="259"/>
        <v>5.0487421400049328</v>
      </c>
      <c r="ED38" s="201">
        <f t="shared" si="259"/>
        <v>69.223502364397973</v>
      </c>
      <c r="EE38" s="201">
        <f t="shared" si="259"/>
        <v>-25.433509350005522</v>
      </c>
      <c r="EF38" s="201">
        <f t="shared" si="259"/>
        <v>-75.864453811993997</v>
      </c>
      <c r="EG38" s="201">
        <f t="shared" si="259"/>
        <v>114.6744204710036</v>
      </c>
      <c r="EH38" s="201">
        <f t="shared" si="259"/>
        <v>-68.985282650010674</v>
      </c>
      <c r="EI38" s="201">
        <f t="shared" si="259"/>
        <v>21.0504977400021</v>
      </c>
      <c r="EJ38" s="201">
        <f t="shared" si="259"/>
        <v>36.424508878396921</v>
      </c>
      <c r="EK38" s="201">
        <f t="shared" si="259"/>
        <v>12.604538415608829</v>
      </c>
      <c r="EL38" s="201">
        <f t="shared" si="259"/>
        <v>117.25199428654119</v>
      </c>
      <c r="EM38" s="201">
        <f t="shared" si="259"/>
        <v>-56.544124015992566</v>
      </c>
      <c r="EN38" s="201">
        <f t="shared" si="259"/>
        <v>-105.69522479321893</v>
      </c>
      <c r="EO38" s="201">
        <f t="shared" si="259"/>
        <v>74.817806247598014</v>
      </c>
      <c r="EP38" s="201">
        <f t="shared" si="259"/>
        <v>2.4778093741813052</v>
      </c>
      <c r="EQ38" s="201">
        <f t="shared" si="259"/>
        <v>17.381655964886875</v>
      </c>
      <c r="ER38" s="201">
        <f t="shared" si="259"/>
        <v>122.32474963910619</v>
      </c>
      <c r="ES38" s="201">
        <f t="shared" si="259"/>
        <v>-313.07551462719357</v>
      </c>
      <c r="ET38" s="201">
        <f t="shared" si="259"/>
        <v>-45.345991384995784</v>
      </c>
      <c r="EU38" s="201">
        <f t="shared" si="259"/>
        <v>-32.294855439992887</v>
      </c>
      <c r="EV38" s="201">
        <f t="shared" si="259"/>
        <v>88.497414069996211</v>
      </c>
      <c r="EW38" s="201">
        <f t="shared" si="259"/>
        <v>10.275094736627636</v>
      </c>
      <c r="EX38" s="201">
        <f t="shared" si="259"/>
        <v>-12.004854838398217</v>
      </c>
      <c r="EY38" s="201">
        <f t="shared" si="259"/>
        <v>-2.6575280610587697</v>
      </c>
      <c r="EZ38" s="201">
        <f t="shared" si="259"/>
        <v>65.337089231868731</v>
      </c>
      <c r="FA38" s="201">
        <f t="shared" si="259"/>
        <v>1.1113228366679522</v>
      </c>
      <c r="FB38" s="201">
        <f t="shared" si="259"/>
        <v>-171.04776854624765</v>
      </c>
      <c r="FC38" s="201">
        <f t="shared" si="259"/>
        <v>26.139433239246955</v>
      </c>
      <c r="FD38" s="201">
        <f t="shared" si="259"/>
        <v>-107.15848881299644</v>
      </c>
      <c r="FE38" s="201">
        <f t="shared" si="259"/>
        <v>153.33311128999782</v>
      </c>
      <c r="FF38" s="201">
        <f t="shared" si="259"/>
        <v>-55.466700429996649</v>
      </c>
      <c r="FG38" s="201">
        <f t="shared" si="259"/>
        <v>-5.5432404546168641</v>
      </c>
      <c r="FH38" s="201">
        <f t="shared" si="259"/>
        <v>16.822980150004128</v>
      </c>
      <c r="FI38" s="201">
        <f t="shared" si="259"/>
        <v>-28.530625550005539</v>
      </c>
      <c r="FJ38" s="201">
        <f t="shared" si="259"/>
        <v>48.592653611289336</v>
      </c>
      <c r="FK38" s="201">
        <f t="shared" si="259"/>
        <v>-91.201839060003408</v>
      </c>
      <c r="FL38" s="201">
        <f t="shared" si="259"/>
        <v>145.32727887699642</v>
      </c>
      <c r="FM38" s="201">
        <f t="shared" si="259"/>
        <v>153.29087307905826</v>
      </c>
      <c r="FN38" s="201">
        <f t="shared" si="259"/>
        <v>198.34863526334163</v>
      </c>
      <c r="FO38" s="201">
        <f t="shared" si="259"/>
        <v>-142.7797926833419</v>
      </c>
      <c r="FP38" s="201">
        <f t="shared" si="259"/>
        <v>-7.0804846299919291</v>
      </c>
      <c r="FQ38" s="201">
        <f t="shared" si="259"/>
        <v>-226.0021548100074</v>
      </c>
      <c r="FR38" s="201">
        <f t="shared" si="259"/>
        <v>148.93492353199503</v>
      </c>
      <c r="FS38" s="201">
        <f t="shared" si="259"/>
        <v>-87.839293919998624</v>
      </c>
      <c r="FT38" s="201">
        <f t="shared" ref="FT38:FU38" si="260">+FT37-FT36</f>
        <v>-18.016117692354982</v>
      </c>
      <c r="FU38" s="201">
        <f t="shared" si="260"/>
        <v>235.35417420467434</v>
      </c>
      <c r="FV38" s="201">
        <f t="shared" ref="FV38" si="261">+FV37-FV36</f>
        <v>44.940599804666704</v>
      </c>
    </row>
    <row r="39" spans="1:178">
      <c r="A39" s="199">
        <v>5</v>
      </c>
      <c r="B39" s="200" t="s">
        <v>98</v>
      </c>
      <c r="C39" s="202">
        <v>1.5862406821524045E-3</v>
      </c>
      <c r="D39" s="202">
        <v>4.3201842783212024E-3</v>
      </c>
      <c r="E39" s="202">
        <v>-6.1814892249902149E-3</v>
      </c>
      <c r="F39" s="202">
        <v>-4.6586972194443202E-3</v>
      </c>
      <c r="G39" s="202">
        <v>-1.0084209999327385E-2</v>
      </c>
      <c r="H39" s="202">
        <v>7.5423378080467242E-4</v>
      </c>
      <c r="I39" s="202">
        <v>1.0773001323238478E-3</v>
      </c>
      <c r="J39" s="202">
        <v>-1.3183654845755806E-3</v>
      </c>
      <c r="K39" s="202">
        <v>-2.2439060634471842E-4</v>
      </c>
      <c r="L39" s="202">
        <f>+L38/115049.476</f>
        <v>5.0218250126811061E-5</v>
      </c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</row>
    <row r="40" spans="1:178">
      <c r="A40" s="203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</row>
    <row r="41" spans="1:178">
      <c r="A41" s="163" t="s">
        <v>138</v>
      </c>
    </row>
  </sheetData>
  <mergeCells count="4">
    <mergeCell ref="A2:B2"/>
    <mergeCell ref="C4:L4"/>
    <mergeCell ref="M4:BA4"/>
    <mergeCell ref="BB4:FV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W40"/>
  <sheetViews>
    <sheetView zoomScale="80" zoomScaleNormal="80" workbookViewId="0">
      <pane xSplit="3" ySplit="5" topLeftCell="D28" activePane="bottomRight" state="frozen"/>
      <selection activeCell="O13" sqref="O13"/>
      <selection pane="topRight" activeCell="O13" sqref="O13"/>
      <selection pane="bottomLeft" activeCell="O13" sqref="O13"/>
      <selection pane="bottomRight" activeCell="G50" sqref="G50"/>
    </sheetView>
  </sheetViews>
  <sheetFormatPr baseColWidth="10" defaultRowHeight="11.25"/>
  <cols>
    <col min="1" max="1" width="11.42578125" style="150"/>
    <col min="2" max="2" width="13.28515625" style="163" customWidth="1"/>
    <col min="3" max="3" width="61.28515625" style="150" customWidth="1"/>
    <col min="4" max="4" width="6.42578125" style="150" bestFit="1" customWidth="1"/>
    <col min="5" max="6" width="7.140625" style="150" bestFit="1" customWidth="1"/>
    <col min="7" max="8" width="6.5703125" style="150" bestFit="1" customWidth="1"/>
    <col min="9" max="10" width="6.42578125" style="150" bestFit="1" customWidth="1"/>
    <col min="11" max="11" width="7" style="150" bestFit="1" customWidth="1"/>
    <col min="12" max="12" width="6.42578125" style="150" bestFit="1" customWidth="1"/>
    <col min="13" max="13" width="7.140625" style="150" bestFit="1" customWidth="1"/>
    <col min="14" max="49" width="8.7109375" style="150" bestFit="1" customWidth="1"/>
    <col min="50" max="50" width="9.28515625" style="150" bestFit="1" customWidth="1"/>
    <col min="51" max="54" width="8.7109375" style="150" bestFit="1" customWidth="1"/>
    <col min="55" max="140" width="7.7109375" style="150" bestFit="1" customWidth="1"/>
    <col min="141" max="141" width="7.85546875" style="150" bestFit="1" customWidth="1"/>
    <col min="142" max="142" width="7.7109375" style="150" bestFit="1" customWidth="1"/>
    <col min="143" max="143" width="8" style="150" bestFit="1" customWidth="1"/>
    <col min="144" max="145" width="7.7109375" style="150" bestFit="1" customWidth="1"/>
    <col min="146" max="146" width="7.85546875" style="150" bestFit="1" customWidth="1"/>
    <col min="147" max="148" width="7.7109375" style="150" bestFit="1" customWidth="1"/>
    <col min="149" max="149" width="7.85546875" style="150" bestFit="1" customWidth="1"/>
    <col min="150" max="164" width="7.7109375" style="150" bestFit="1" customWidth="1"/>
    <col min="165" max="165" width="7.85546875" style="150" bestFit="1" customWidth="1"/>
    <col min="166" max="166" width="7.7109375" style="150" bestFit="1" customWidth="1"/>
    <col min="167" max="167" width="8" style="150" bestFit="1" customWidth="1"/>
    <col min="168" max="169" width="7.7109375" style="150" bestFit="1" customWidth="1"/>
    <col min="170" max="170" width="7.85546875" style="150" bestFit="1" customWidth="1"/>
    <col min="171" max="172" width="7.7109375" style="150" bestFit="1" customWidth="1"/>
    <col min="173" max="173" width="7.85546875" style="150" bestFit="1" customWidth="1"/>
    <col min="174" max="178" width="7.7109375" style="150" bestFit="1" customWidth="1"/>
    <col min="179" max="179" width="8" style="150" bestFit="1" customWidth="1"/>
    <col min="180" max="16384" width="11.42578125" style="150"/>
  </cols>
  <sheetData>
    <row r="1" spans="1:179" ht="23.25" customHeight="1">
      <c r="B1" s="151" t="s">
        <v>125</v>
      </c>
      <c r="C1" s="151"/>
    </row>
    <row r="2" spans="1:179">
      <c r="B2" s="366" t="s">
        <v>10</v>
      </c>
      <c r="C2" s="366"/>
    </row>
    <row r="3" spans="1:179" ht="23.25" customHeight="1">
      <c r="B3" s="152"/>
      <c r="C3" s="153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</row>
    <row r="4" spans="1:179" s="155" customFormat="1" ht="27" customHeight="1">
      <c r="A4" s="170"/>
      <c r="C4" s="156"/>
      <c r="D4" s="367" t="s">
        <v>0</v>
      </c>
      <c r="E4" s="368"/>
      <c r="F4" s="368"/>
      <c r="G4" s="368"/>
      <c r="H4" s="368"/>
      <c r="I4" s="368"/>
      <c r="J4" s="368"/>
      <c r="K4" s="368"/>
      <c r="L4" s="368"/>
      <c r="M4" s="369"/>
      <c r="N4" s="370" t="s">
        <v>59</v>
      </c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2"/>
      <c r="BC4" s="373" t="s">
        <v>60</v>
      </c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/>
      <c r="BT4" s="374"/>
      <c r="BU4" s="374"/>
      <c r="BV4" s="374"/>
      <c r="BW4" s="374"/>
      <c r="BX4" s="374"/>
      <c r="BY4" s="374"/>
      <c r="BZ4" s="374"/>
      <c r="CA4" s="374"/>
      <c r="CB4" s="374"/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74"/>
      <c r="CS4" s="374"/>
      <c r="CT4" s="374"/>
      <c r="CU4" s="374"/>
      <c r="CV4" s="374"/>
      <c r="CW4" s="374"/>
      <c r="CX4" s="374"/>
      <c r="CY4" s="374"/>
      <c r="CZ4" s="374"/>
      <c r="DA4" s="374"/>
      <c r="DB4" s="374"/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4"/>
      <c r="ES4" s="374"/>
      <c r="ET4" s="374"/>
      <c r="EU4" s="374"/>
      <c r="EV4" s="374"/>
      <c r="EW4" s="374"/>
      <c r="EX4" s="374"/>
      <c r="EY4" s="374"/>
      <c r="EZ4" s="374"/>
      <c r="FA4" s="374"/>
      <c r="FB4" s="374"/>
      <c r="FC4" s="374"/>
      <c r="FD4" s="374"/>
      <c r="FE4" s="374"/>
      <c r="FF4" s="374"/>
      <c r="FG4" s="374"/>
      <c r="FH4" s="374"/>
      <c r="FI4" s="374"/>
      <c r="FJ4" s="374"/>
      <c r="FK4" s="374"/>
      <c r="FL4" s="374"/>
      <c r="FM4" s="374"/>
      <c r="FN4" s="374"/>
      <c r="FO4" s="374"/>
      <c r="FP4" s="374"/>
      <c r="FQ4" s="374"/>
      <c r="FR4" s="374"/>
      <c r="FS4" s="374"/>
      <c r="FT4" s="374"/>
      <c r="FU4" s="374"/>
      <c r="FV4" s="374"/>
      <c r="FW4" s="375"/>
    </row>
    <row r="5" spans="1:179" s="155" customFormat="1" ht="19.5" customHeight="1">
      <c r="A5" s="170"/>
      <c r="B5" s="173" t="s">
        <v>9</v>
      </c>
      <c r="C5" s="173" t="s">
        <v>21</v>
      </c>
      <c r="D5" s="172">
        <v>2013</v>
      </c>
      <c r="E5" s="172">
        <v>2014</v>
      </c>
      <c r="F5" s="172">
        <v>2015</v>
      </c>
      <c r="G5" s="172">
        <v>2016</v>
      </c>
      <c r="H5" s="172">
        <v>2017</v>
      </c>
      <c r="I5" s="172">
        <v>2018</v>
      </c>
      <c r="J5" s="172">
        <v>2019</v>
      </c>
      <c r="K5" s="172">
        <v>2020</v>
      </c>
      <c r="L5" s="172">
        <v>2021</v>
      </c>
      <c r="M5" s="172">
        <v>2022</v>
      </c>
      <c r="N5" s="158" t="s">
        <v>23</v>
      </c>
      <c r="O5" s="158" t="s">
        <v>24</v>
      </c>
      <c r="P5" s="158" t="s">
        <v>25</v>
      </c>
      <c r="Q5" s="158" t="s">
        <v>26</v>
      </c>
      <c r="R5" s="158" t="s">
        <v>27</v>
      </c>
      <c r="S5" s="158" t="s">
        <v>28</v>
      </c>
      <c r="T5" s="158" t="s">
        <v>22</v>
      </c>
      <c r="U5" s="158" t="s">
        <v>29</v>
      </c>
      <c r="V5" s="158" t="s">
        <v>30</v>
      </c>
      <c r="W5" s="158" t="s">
        <v>31</v>
      </c>
      <c r="X5" s="158" t="s">
        <v>32</v>
      </c>
      <c r="Y5" s="158" t="s">
        <v>33</v>
      </c>
      <c r="Z5" s="158" t="s">
        <v>34</v>
      </c>
      <c r="AA5" s="158" t="s">
        <v>35</v>
      </c>
      <c r="AB5" s="158" t="s">
        <v>36</v>
      </c>
      <c r="AC5" s="158" t="s">
        <v>37</v>
      </c>
      <c r="AD5" s="158" t="s">
        <v>38</v>
      </c>
      <c r="AE5" s="158" t="s">
        <v>39</v>
      </c>
      <c r="AF5" s="158" t="s">
        <v>40</v>
      </c>
      <c r="AG5" s="158" t="s">
        <v>41</v>
      </c>
      <c r="AH5" s="158" t="s">
        <v>42</v>
      </c>
      <c r="AI5" s="158" t="s">
        <v>43</v>
      </c>
      <c r="AJ5" s="158" t="s">
        <v>44</v>
      </c>
      <c r="AK5" s="158" t="s">
        <v>45</v>
      </c>
      <c r="AL5" s="158" t="s">
        <v>46</v>
      </c>
      <c r="AM5" s="158" t="s">
        <v>47</v>
      </c>
      <c r="AN5" s="158" t="s">
        <v>48</v>
      </c>
      <c r="AO5" s="158" t="s">
        <v>49</v>
      </c>
      <c r="AP5" s="158" t="s">
        <v>50</v>
      </c>
      <c r="AQ5" s="158" t="s">
        <v>51</v>
      </c>
      <c r="AR5" s="158" t="s">
        <v>52</v>
      </c>
      <c r="AS5" s="158" t="s">
        <v>53</v>
      </c>
      <c r="AT5" s="158" t="s">
        <v>141</v>
      </c>
      <c r="AU5" s="158" t="s">
        <v>142</v>
      </c>
      <c r="AV5" s="158" t="s">
        <v>139</v>
      </c>
      <c r="AW5" s="158" t="s">
        <v>140</v>
      </c>
      <c r="AX5" s="158" t="s">
        <v>143</v>
      </c>
      <c r="AY5" s="158" t="s">
        <v>144</v>
      </c>
      <c r="AZ5" s="158" t="s">
        <v>147</v>
      </c>
      <c r="BA5" s="158" t="s">
        <v>158</v>
      </c>
      <c r="BB5" s="158" t="s">
        <v>163</v>
      </c>
      <c r="BC5" s="159">
        <v>41275</v>
      </c>
      <c r="BD5" s="159">
        <v>41306</v>
      </c>
      <c r="BE5" s="159">
        <v>41334</v>
      </c>
      <c r="BF5" s="159">
        <v>41365</v>
      </c>
      <c r="BG5" s="159">
        <v>41395</v>
      </c>
      <c r="BH5" s="159">
        <v>41426</v>
      </c>
      <c r="BI5" s="159">
        <v>41456</v>
      </c>
      <c r="BJ5" s="159">
        <v>41487</v>
      </c>
      <c r="BK5" s="159">
        <v>41518</v>
      </c>
      <c r="BL5" s="159">
        <v>41548</v>
      </c>
      <c r="BM5" s="159">
        <v>41579</v>
      </c>
      <c r="BN5" s="159">
        <v>41609</v>
      </c>
      <c r="BO5" s="159">
        <v>41640</v>
      </c>
      <c r="BP5" s="159">
        <v>41671</v>
      </c>
      <c r="BQ5" s="159">
        <v>41699</v>
      </c>
      <c r="BR5" s="159">
        <v>41730</v>
      </c>
      <c r="BS5" s="159">
        <v>41760</v>
      </c>
      <c r="BT5" s="159">
        <v>41791</v>
      </c>
      <c r="BU5" s="159">
        <v>41821</v>
      </c>
      <c r="BV5" s="159">
        <v>41852</v>
      </c>
      <c r="BW5" s="159">
        <v>41883</v>
      </c>
      <c r="BX5" s="159">
        <v>41913</v>
      </c>
      <c r="BY5" s="159">
        <v>41944</v>
      </c>
      <c r="BZ5" s="159">
        <v>41974</v>
      </c>
      <c r="CA5" s="159">
        <v>42005</v>
      </c>
      <c r="CB5" s="159">
        <v>42036</v>
      </c>
      <c r="CC5" s="159">
        <v>42064</v>
      </c>
      <c r="CD5" s="159">
        <v>42095</v>
      </c>
      <c r="CE5" s="159">
        <v>42125</v>
      </c>
      <c r="CF5" s="159">
        <v>42156</v>
      </c>
      <c r="CG5" s="159">
        <v>42186</v>
      </c>
      <c r="CH5" s="159">
        <v>42217</v>
      </c>
      <c r="CI5" s="159">
        <v>42248</v>
      </c>
      <c r="CJ5" s="159">
        <v>42278</v>
      </c>
      <c r="CK5" s="159">
        <v>42309</v>
      </c>
      <c r="CL5" s="159">
        <v>42339</v>
      </c>
      <c r="CM5" s="159">
        <v>42370</v>
      </c>
      <c r="CN5" s="159">
        <v>42401</v>
      </c>
      <c r="CO5" s="159">
        <v>42430</v>
      </c>
      <c r="CP5" s="159">
        <v>42461</v>
      </c>
      <c r="CQ5" s="159">
        <v>42491</v>
      </c>
      <c r="CR5" s="159">
        <v>42522</v>
      </c>
      <c r="CS5" s="159">
        <v>42552</v>
      </c>
      <c r="CT5" s="159">
        <v>42583</v>
      </c>
      <c r="CU5" s="159">
        <v>42614</v>
      </c>
      <c r="CV5" s="159">
        <v>42644</v>
      </c>
      <c r="CW5" s="159">
        <v>42675</v>
      </c>
      <c r="CX5" s="159">
        <v>42705</v>
      </c>
      <c r="CY5" s="159">
        <v>42736</v>
      </c>
      <c r="CZ5" s="159">
        <v>42767</v>
      </c>
      <c r="DA5" s="159">
        <v>42795</v>
      </c>
      <c r="DB5" s="159">
        <v>42826</v>
      </c>
      <c r="DC5" s="159">
        <v>42856</v>
      </c>
      <c r="DD5" s="159">
        <v>42887</v>
      </c>
      <c r="DE5" s="159">
        <v>42917</v>
      </c>
      <c r="DF5" s="159">
        <v>42948</v>
      </c>
      <c r="DG5" s="159">
        <v>42979</v>
      </c>
      <c r="DH5" s="159">
        <v>43009</v>
      </c>
      <c r="DI5" s="159">
        <v>43040</v>
      </c>
      <c r="DJ5" s="159">
        <v>43070</v>
      </c>
      <c r="DK5" s="159">
        <v>43101</v>
      </c>
      <c r="DL5" s="159">
        <v>43132</v>
      </c>
      <c r="DM5" s="159">
        <v>43160</v>
      </c>
      <c r="DN5" s="159">
        <v>43191</v>
      </c>
      <c r="DO5" s="159">
        <v>43221</v>
      </c>
      <c r="DP5" s="159">
        <v>43252</v>
      </c>
      <c r="DQ5" s="159">
        <v>43282</v>
      </c>
      <c r="DR5" s="159">
        <v>43313</v>
      </c>
      <c r="DS5" s="159">
        <v>43344</v>
      </c>
      <c r="DT5" s="159">
        <v>43374</v>
      </c>
      <c r="DU5" s="159">
        <v>43405</v>
      </c>
      <c r="DV5" s="159">
        <v>43435</v>
      </c>
      <c r="DW5" s="159">
        <v>43466</v>
      </c>
      <c r="DX5" s="159">
        <v>43497</v>
      </c>
      <c r="DY5" s="159">
        <v>43525</v>
      </c>
      <c r="DZ5" s="159">
        <v>43556</v>
      </c>
      <c r="EA5" s="159">
        <v>43586</v>
      </c>
      <c r="EB5" s="159">
        <v>43617</v>
      </c>
      <c r="EC5" s="159">
        <v>43647</v>
      </c>
      <c r="ED5" s="159">
        <v>43678</v>
      </c>
      <c r="EE5" s="159">
        <v>43709</v>
      </c>
      <c r="EF5" s="159">
        <v>43739</v>
      </c>
      <c r="EG5" s="159">
        <v>43770</v>
      </c>
      <c r="EH5" s="159">
        <v>43800</v>
      </c>
      <c r="EI5" s="159">
        <v>43831</v>
      </c>
      <c r="EJ5" s="159">
        <v>43862</v>
      </c>
      <c r="EK5" s="159">
        <v>43891</v>
      </c>
      <c r="EL5" s="159">
        <v>43922</v>
      </c>
      <c r="EM5" s="159">
        <v>43952</v>
      </c>
      <c r="EN5" s="159">
        <v>43983</v>
      </c>
      <c r="EO5" s="159">
        <v>44013</v>
      </c>
      <c r="EP5" s="159">
        <v>44044</v>
      </c>
      <c r="EQ5" s="159">
        <v>44075</v>
      </c>
      <c r="ER5" s="159">
        <v>44105</v>
      </c>
      <c r="ES5" s="159">
        <v>44136</v>
      </c>
      <c r="ET5" s="159">
        <v>44166</v>
      </c>
      <c r="EU5" s="159">
        <v>44197</v>
      </c>
      <c r="EV5" s="159">
        <v>44228</v>
      </c>
      <c r="EW5" s="159">
        <v>44256</v>
      </c>
      <c r="EX5" s="159">
        <v>44287</v>
      </c>
      <c r="EY5" s="159">
        <v>44317</v>
      </c>
      <c r="EZ5" s="159">
        <v>44348</v>
      </c>
      <c r="FA5" s="159">
        <v>44378</v>
      </c>
      <c r="FB5" s="159">
        <v>44409</v>
      </c>
      <c r="FC5" s="159">
        <v>44440</v>
      </c>
      <c r="FD5" s="159">
        <v>44470</v>
      </c>
      <c r="FE5" s="159">
        <v>44501</v>
      </c>
      <c r="FF5" s="159">
        <v>44531</v>
      </c>
      <c r="FG5" s="159">
        <v>44562</v>
      </c>
      <c r="FH5" s="159">
        <v>44593</v>
      </c>
      <c r="FI5" s="159">
        <v>44621</v>
      </c>
      <c r="FJ5" s="159">
        <v>44652</v>
      </c>
      <c r="FK5" s="159">
        <v>44682</v>
      </c>
      <c r="FL5" s="159">
        <v>44713</v>
      </c>
      <c r="FM5" s="159">
        <v>44743</v>
      </c>
      <c r="FN5" s="159">
        <v>44774</v>
      </c>
      <c r="FO5" s="159">
        <v>44805</v>
      </c>
      <c r="FP5" s="159">
        <v>44835</v>
      </c>
      <c r="FQ5" s="159">
        <v>44866</v>
      </c>
      <c r="FR5" s="159">
        <v>44896</v>
      </c>
      <c r="FS5" s="159">
        <v>44927</v>
      </c>
      <c r="FT5" s="159">
        <v>44958</v>
      </c>
      <c r="FU5" s="159">
        <v>44986</v>
      </c>
      <c r="FV5" s="159">
        <v>45017</v>
      </c>
      <c r="FW5" s="159">
        <v>45047</v>
      </c>
    </row>
    <row r="6" spans="1:179" s="160" customFormat="1">
      <c r="B6" s="174">
        <v>1</v>
      </c>
      <c r="C6" s="175" t="s">
        <v>76</v>
      </c>
      <c r="D6" s="176">
        <f t="shared" ref="D6:L6" si="0">+D7+D10+D13+D14+D15</f>
        <v>164.78585512503707</v>
      </c>
      <c r="E6" s="176">
        <f t="shared" si="0"/>
        <v>252.25176804134969</v>
      </c>
      <c r="F6" s="176">
        <f t="shared" si="0"/>
        <v>210.08101260323622</v>
      </c>
      <c r="G6" s="176">
        <f t="shared" si="0"/>
        <v>-152.98415438000001</v>
      </c>
      <c r="H6" s="176">
        <f t="shared" si="0"/>
        <v>92.883439200000169</v>
      </c>
      <c r="I6" s="176">
        <f t="shared" si="0"/>
        <v>124.71028855</v>
      </c>
      <c r="J6" s="176">
        <f t="shared" si="0"/>
        <v>595.19446036000022</v>
      </c>
      <c r="K6" s="176">
        <f t="shared" si="0"/>
        <v>419.91187853656982</v>
      </c>
      <c r="L6" s="176">
        <f t="shared" si="0"/>
        <v>392.25182696031766</v>
      </c>
      <c r="M6" s="176">
        <f t="shared" ref="M6:M26" si="1">+SUM(FG6:FR6)</f>
        <v>393.57408407193248</v>
      </c>
      <c r="N6" s="176">
        <f t="shared" ref="N6:AS6" si="2">+N7+N10+N13+N14+N15</f>
        <v>73.936716925037217</v>
      </c>
      <c r="O6" s="176">
        <f t="shared" si="2"/>
        <v>-13.869483200000008</v>
      </c>
      <c r="P6" s="176">
        <f t="shared" si="2"/>
        <v>241.14050549000004</v>
      </c>
      <c r="Q6" s="176">
        <f t="shared" si="2"/>
        <v>-136.42188409000019</v>
      </c>
      <c r="R6" s="176">
        <f t="shared" si="2"/>
        <v>-39.819549709999848</v>
      </c>
      <c r="S6" s="176">
        <f t="shared" si="2"/>
        <v>150.53980471999972</v>
      </c>
      <c r="T6" s="176">
        <f t="shared" si="2"/>
        <v>95.312660250000476</v>
      </c>
      <c r="U6" s="176">
        <f t="shared" si="2"/>
        <v>46.218852781349305</v>
      </c>
      <c r="V6" s="176">
        <f t="shared" si="2"/>
        <v>-116.03798718000002</v>
      </c>
      <c r="W6" s="176">
        <f t="shared" si="2"/>
        <v>248.09519414999983</v>
      </c>
      <c r="X6" s="176">
        <f t="shared" si="2"/>
        <v>-311.16575771999976</v>
      </c>
      <c r="Y6" s="176">
        <f t="shared" si="2"/>
        <v>389.18956335323617</v>
      </c>
      <c r="Z6" s="176">
        <f t="shared" si="2"/>
        <v>-378.40394836000002</v>
      </c>
      <c r="AA6" s="176">
        <f t="shared" si="2"/>
        <v>126.4939830399999</v>
      </c>
      <c r="AB6" s="176">
        <f t="shared" si="2"/>
        <v>222.41884509999988</v>
      </c>
      <c r="AC6" s="176">
        <f t="shared" si="2"/>
        <v>-123.49303415999981</v>
      </c>
      <c r="AD6" s="176">
        <f t="shared" si="2"/>
        <v>-78.431462549999793</v>
      </c>
      <c r="AE6" s="176">
        <f t="shared" si="2"/>
        <v>139.5350997500002</v>
      </c>
      <c r="AF6" s="176">
        <f t="shared" si="2"/>
        <v>-133.92458512000053</v>
      </c>
      <c r="AG6" s="176">
        <f t="shared" si="2"/>
        <v>165.70438712000029</v>
      </c>
      <c r="AH6" s="176">
        <f t="shared" si="2"/>
        <v>-232.55538469999991</v>
      </c>
      <c r="AI6" s="176">
        <f t="shared" si="2"/>
        <v>179.81145166999994</v>
      </c>
      <c r="AJ6" s="176">
        <f t="shared" si="2"/>
        <v>123.81396149000008</v>
      </c>
      <c r="AK6" s="176">
        <f t="shared" si="2"/>
        <v>53.64026008999987</v>
      </c>
      <c r="AL6" s="176">
        <f t="shared" si="2"/>
        <v>16.541192420000186</v>
      </c>
      <c r="AM6" s="176">
        <f t="shared" si="2"/>
        <v>366.62765764999972</v>
      </c>
      <c r="AN6" s="176">
        <f t="shared" si="2"/>
        <v>12.574352859999664</v>
      </c>
      <c r="AO6" s="176">
        <f t="shared" si="2"/>
        <v>199.45125743000057</v>
      </c>
      <c r="AP6" s="176">
        <f t="shared" si="2"/>
        <v>-6.642494419647349</v>
      </c>
      <c r="AQ6" s="176">
        <f t="shared" si="2"/>
        <v>576.77092942902652</v>
      </c>
      <c r="AR6" s="176">
        <f t="shared" si="2"/>
        <v>-104.79603320100412</v>
      </c>
      <c r="AS6" s="176">
        <f t="shared" si="2"/>
        <v>-45.42052327180528</v>
      </c>
      <c r="AT6" s="176">
        <f t="shared" ref="AT6:BC6" si="3">+AT7+AT10+AT13+AT14+AT15</f>
        <v>234.09375111000065</v>
      </c>
      <c r="AU6" s="176">
        <f t="shared" si="3"/>
        <v>305.22063996385958</v>
      </c>
      <c r="AV6" s="176">
        <f t="shared" si="3"/>
        <v>-144.20969516000019</v>
      </c>
      <c r="AW6" s="176">
        <f t="shared" si="3"/>
        <v>-2.8528689535423695</v>
      </c>
      <c r="AX6" s="176">
        <f t="shared" ref="AX6:AX7" si="4">+SUM(FG6:FI6)</f>
        <v>233.1601263499999</v>
      </c>
      <c r="AY6" s="176">
        <f t="shared" ref="AY6:AY7" si="5">+SUM(FJ6:FL6)</f>
        <v>245.40980641999977</v>
      </c>
      <c r="AZ6" s="176">
        <f t="shared" ref="AZ6:AZ7" si="6">+SUM(FM6:FO6)</f>
        <v>103.22016135593225</v>
      </c>
      <c r="BA6" s="176">
        <f t="shared" ref="BA6:BA7" si="7">+SUM(FP6:FR6)</f>
        <v>-188.21601005399953</v>
      </c>
      <c r="BB6" s="176">
        <f>+SUM(FS6:FU6)</f>
        <v>151.42585152999902</v>
      </c>
      <c r="BC6" s="176">
        <f t="shared" si="3"/>
        <v>69.516032775037118</v>
      </c>
      <c r="BD6" s="176">
        <f t="shared" ref="BD6:DO6" si="8">+BD7+BD10+BD13+BD14+BD15</f>
        <v>6.8366833800001814</v>
      </c>
      <c r="BE6" s="176">
        <f t="shared" si="8"/>
        <v>-2.4159992300000894</v>
      </c>
      <c r="BF6" s="176">
        <f t="shared" si="8"/>
        <v>-30.21242534000006</v>
      </c>
      <c r="BG6" s="176">
        <f t="shared" si="8"/>
        <v>16.760949900000075</v>
      </c>
      <c r="BH6" s="176">
        <f t="shared" si="8"/>
        <v>-0.41800776000002315</v>
      </c>
      <c r="BI6" s="176">
        <f t="shared" si="8"/>
        <v>13.710863980000152</v>
      </c>
      <c r="BJ6" s="176">
        <f t="shared" si="8"/>
        <v>62.196657479999672</v>
      </c>
      <c r="BK6" s="176">
        <f t="shared" si="8"/>
        <v>165.23298403000021</v>
      </c>
      <c r="BL6" s="176">
        <f t="shared" si="8"/>
        <v>-11.365866460000113</v>
      </c>
      <c r="BM6" s="176">
        <f t="shared" si="8"/>
        <v>32.8028987</v>
      </c>
      <c r="BN6" s="176">
        <f t="shared" si="8"/>
        <v>-157.85891633000006</v>
      </c>
      <c r="BO6" s="176">
        <f t="shared" si="8"/>
        <v>-76.14735241999999</v>
      </c>
      <c r="BP6" s="176">
        <f t="shared" si="8"/>
        <v>61.624242210000347</v>
      </c>
      <c r="BQ6" s="176">
        <f t="shared" si="8"/>
        <v>-25.296439500000211</v>
      </c>
      <c r="BR6" s="176">
        <f t="shared" si="8"/>
        <v>-101.3159806100001</v>
      </c>
      <c r="BS6" s="176">
        <f t="shared" si="8"/>
        <v>94.650158449999992</v>
      </c>
      <c r="BT6" s="176">
        <f t="shared" si="8"/>
        <v>157.20562687999984</v>
      </c>
      <c r="BU6" s="176">
        <f t="shared" si="8"/>
        <v>-21.022393479999906</v>
      </c>
      <c r="BV6" s="176">
        <f t="shared" si="8"/>
        <v>94.463941360000035</v>
      </c>
      <c r="BW6" s="176">
        <f t="shared" si="8"/>
        <v>21.87111237000034</v>
      </c>
      <c r="BX6" s="176">
        <f t="shared" si="8"/>
        <v>43.646172839999529</v>
      </c>
      <c r="BY6" s="176">
        <f t="shared" si="8"/>
        <v>83.303593620000115</v>
      </c>
      <c r="BZ6" s="176">
        <f t="shared" si="8"/>
        <v>-80.730913678650325</v>
      </c>
      <c r="CA6" s="176">
        <f t="shared" si="8"/>
        <v>-306.75317341000033</v>
      </c>
      <c r="CB6" s="176">
        <f t="shared" si="8"/>
        <v>204.33687939000021</v>
      </c>
      <c r="CC6" s="176">
        <f t="shared" si="8"/>
        <v>-13.621693159999893</v>
      </c>
      <c r="CD6" s="176">
        <f t="shared" si="8"/>
        <v>83.733823659999814</v>
      </c>
      <c r="CE6" s="176">
        <f t="shared" si="8"/>
        <v>97.121874800000072</v>
      </c>
      <c r="CF6" s="176">
        <f t="shared" si="8"/>
        <v>67.239495689999927</v>
      </c>
      <c r="CG6" s="176">
        <f t="shared" si="8"/>
        <v>72.815748900000017</v>
      </c>
      <c r="CH6" s="176">
        <f t="shared" si="8"/>
        <v>-124.84893256000004</v>
      </c>
      <c r="CI6" s="176">
        <f t="shared" si="8"/>
        <v>-259.13257405999974</v>
      </c>
      <c r="CJ6" s="176">
        <f t="shared" si="8"/>
        <v>-33.427715570000245</v>
      </c>
      <c r="CK6" s="176">
        <f t="shared" si="8"/>
        <v>11.07771887000013</v>
      </c>
      <c r="CL6" s="176">
        <f t="shared" si="8"/>
        <v>411.5395600532363</v>
      </c>
      <c r="CM6" s="176">
        <f t="shared" si="8"/>
        <v>-237.2295534199998</v>
      </c>
      <c r="CN6" s="176">
        <f t="shared" si="8"/>
        <v>-130.80174777000019</v>
      </c>
      <c r="CO6" s="176">
        <f t="shared" si="8"/>
        <v>-10.372647170000008</v>
      </c>
      <c r="CP6" s="176">
        <f t="shared" si="8"/>
        <v>89.118724580000588</v>
      </c>
      <c r="CQ6" s="176">
        <f t="shared" si="8"/>
        <v>-133.11946720000068</v>
      </c>
      <c r="CR6" s="176">
        <f t="shared" si="8"/>
        <v>170.49472566</v>
      </c>
      <c r="CS6" s="176">
        <f t="shared" si="8"/>
        <v>219.26031146999981</v>
      </c>
      <c r="CT6" s="176">
        <f t="shared" si="8"/>
        <v>6.3753773500000293</v>
      </c>
      <c r="CU6" s="176">
        <f t="shared" si="8"/>
        <v>-3.2168437199999431</v>
      </c>
      <c r="CV6" s="176">
        <f t="shared" si="8"/>
        <v>-10.550741529999677</v>
      </c>
      <c r="CW6" s="176">
        <f t="shared" si="8"/>
        <v>-139.24038889000005</v>
      </c>
      <c r="CX6" s="176">
        <f t="shared" si="8"/>
        <v>26.298096259999923</v>
      </c>
      <c r="CY6" s="176">
        <f t="shared" si="8"/>
        <v>-115.86505768000004</v>
      </c>
      <c r="CZ6" s="176">
        <f t="shared" si="8"/>
        <v>-0.39134902999971644</v>
      </c>
      <c r="DA6" s="176">
        <f t="shared" si="8"/>
        <v>37.824944159999951</v>
      </c>
      <c r="DB6" s="176">
        <f t="shared" si="8"/>
        <v>-5.226761859999872</v>
      </c>
      <c r="DC6" s="176">
        <f t="shared" si="8"/>
        <v>108.09887295999975</v>
      </c>
      <c r="DD6" s="176">
        <f t="shared" si="8"/>
        <v>36.662988650000301</v>
      </c>
      <c r="DE6" s="176">
        <f t="shared" si="8"/>
        <v>53.534933149999659</v>
      </c>
      <c r="DF6" s="176">
        <f t="shared" si="8"/>
        <v>-7.2750728399997051</v>
      </c>
      <c r="DG6" s="176">
        <f t="shared" si="8"/>
        <v>-180.18444543000047</v>
      </c>
      <c r="DH6" s="176">
        <f t="shared" si="8"/>
        <v>189.44957512000025</v>
      </c>
      <c r="DI6" s="176">
        <f t="shared" si="8"/>
        <v>37.931928309999677</v>
      </c>
      <c r="DJ6" s="176">
        <f t="shared" si="8"/>
        <v>-61.677116309999633</v>
      </c>
      <c r="DK6" s="176">
        <f t="shared" si="8"/>
        <v>-228.71272660999989</v>
      </c>
      <c r="DL6" s="176">
        <f t="shared" si="8"/>
        <v>68.193019519999723</v>
      </c>
      <c r="DM6" s="176">
        <f t="shared" si="8"/>
        <v>-72.035677609999738</v>
      </c>
      <c r="DN6" s="176">
        <f t="shared" si="8"/>
        <v>73.781606309999731</v>
      </c>
      <c r="DO6" s="176">
        <f t="shared" si="8"/>
        <v>142.37031552999974</v>
      </c>
      <c r="DP6" s="176">
        <f t="shared" ref="DP6:FU6" si="9">+DP7+DP10+DP13+DP14+DP15</f>
        <v>-36.340470169999534</v>
      </c>
      <c r="DQ6" s="176">
        <f t="shared" si="9"/>
        <v>66.026310580000327</v>
      </c>
      <c r="DR6" s="176">
        <f t="shared" si="9"/>
        <v>57.466902000000204</v>
      </c>
      <c r="DS6" s="176">
        <f t="shared" si="9"/>
        <v>0.32074890999956551</v>
      </c>
      <c r="DT6" s="176">
        <f t="shared" si="9"/>
        <v>-55.455876169999584</v>
      </c>
      <c r="DU6" s="176">
        <f t="shared" si="9"/>
        <v>79.390475719999671</v>
      </c>
      <c r="DV6" s="176">
        <f t="shared" si="9"/>
        <v>29.705660539999784</v>
      </c>
      <c r="DW6" s="176">
        <f t="shared" si="9"/>
        <v>125.33938680000011</v>
      </c>
      <c r="DX6" s="176">
        <f t="shared" si="9"/>
        <v>74.336255829999942</v>
      </c>
      <c r="DY6" s="176">
        <f t="shared" si="9"/>
        <v>-183.13445020999987</v>
      </c>
      <c r="DZ6" s="176">
        <f t="shared" si="9"/>
        <v>149.50005495000008</v>
      </c>
      <c r="EA6" s="176">
        <f t="shared" si="9"/>
        <v>103.63518222999957</v>
      </c>
      <c r="EB6" s="176">
        <f t="shared" si="9"/>
        <v>113.49242047000007</v>
      </c>
      <c r="EC6" s="176">
        <f t="shared" si="9"/>
        <v>40.96290632000067</v>
      </c>
      <c r="ED6" s="176">
        <f t="shared" si="9"/>
        <v>-221.19424476000006</v>
      </c>
      <c r="EE6" s="176">
        <f t="shared" si="9"/>
        <v>192.80569129999907</v>
      </c>
      <c r="EF6" s="176">
        <f t="shared" si="9"/>
        <v>-43.674477119999722</v>
      </c>
      <c r="EG6" s="176">
        <f t="shared" si="9"/>
        <v>-15.465657239999487</v>
      </c>
      <c r="EH6" s="176">
        <f t="shared" si="9"/>
        <v>258.59139178999976</v>
      </c>
      <c r="EI6" s="176">
        <f t="shared" si="9"/>
        <v>-11.09981948000032</v>
      </c>
      <c r="EJ6" s="176">
        <f t="shared" si="9"/>
        <v>212.88420728035339</v>
      </c>
      <c r="EK6" s="176">
        <f t="shared" si="9"/>
        <v>-208.42688222000044</v>
      </c>
      <c r="EL6" s="176">
        <f t="shared" si="9"/>
        <v>-57.087154730973623</v>
      </c>
      <c r="EM6" s="176">
        <f t="shared" si="9"/>
        <v>597.65263760999994</v>
      </c>
      <c r="EN6" s="176">
        <f t="shared" si="9"/>
        <v>36.205446550000168</v>
      </c>
      <c r="EO6" s="176">
        <f t="shared" si="9"/>
        <v>-2.5794050000002784</v>
      </c>
      <c r="EP6" s="176">
        <f t="shared" si="9"/>
        <v>-29.104415479999687</v>
      </c>
      <c r="EQ6" s="176">
        <f t="shared" si="9"/>
        <v>-73.112212721004184</v>
      </c>
      <c r="ER6" s="176">
        <f t="shared" si="9"/>
        <v>-94.462919951925244</v>
      </c>
      <c r="ES6" s="176">
        <f t="shared" si="9"/>
        <v>-30.720279833194013</v>
      </c>
      <c r="ET6" s="176">
        <f t="shared" si="9"/>
        <v>79.762676513314005</v>
      </c>
      <c r="EU6" s="176">
        <f t="shared" si="9"/>
        <v>329.4554384499998</v>
      </c>
      <c r="EV6" s="176">
        <f t="shared" si="9"/>
        <v>170.10325083000023</v>
      </c>
      <c r="EW6" s="176">
        <f t="shared" si="9"/>
        <v>-265.46493816999936</v>
      </c>
      <c r="EX6" s="176">
        <f t="shared" si="9"/>
        <v>126.20546526191237</v>
      </c>
      <c r="EY6" s="176">
        <f t="shared" si="9"/>
        <v>58.521410461946687</v>
      </c>
      <c r="EZ6" s="176">
        <f t="shared" si="9"/>
        <v>120.49376424000053</v>
      </c>
      <c r="FA6" s="176">
        <f t="shared" si="9"/>
        <v>24.452981709999751</v>
      </c>
      <c r="FB6" s="176">
        <f t="shared" si="9"/>
        <v>-54.8763147800002</v>
      </c>
      <c r="FC6" s="176">
        <f t="shared" si="9"/>
        <v>-113.78636208999974</v>
      </c>
      <c r="FD6" s="176">
        <f t="shared" si="9"/>
        <v>192.67615239999927</v>
      </c>
      <c r="FE6" s="176">
        <f t="shared" si="9"/>
        <v>-14.956962359999524</v>
      </c>
      <c r="FF6" s="176">
        <f t="shared" si="9"/>
        <v>-180.5720589935421</v>
      </c>
      <c r="FG6" s="176">
        <f t="shared" si="9"/>
        <v>68.817290274999408</v>
      </c>
      <c r="FH6" s="176">
        <f t="shared" si="9"/>
        <v>203.30858622500006</v>
      </c>
      <c r="FI6" s="176">
        <f t="shared" si="9"/>
        <v>-38.965750149999536</v>
      </c>
      <c r="FJ6" s="176">
        <f t="shared" si="9"/>
        <v>47.924457129999581</v>
      </c>
      <c r="FK6" s="176">
        <f t="shared" si="9"/>
        <v>-52.243971329999937</v>
      </c>
      <c r="FL6" s="176">
        <f t="shared" si="9"/>
        <v>249.72932062000012</v>
      </c>
      <c r="FM6" s="176">
        <f t="shared" si="9"/>
        <v>70.839934909999627</v>
      </c>
      <c r="FN6" s="176">
        <f t="shared" si="9"/>
        <v>5.3947469459327504</v>
      </c>
      <c r="FO6" s="176">
        <f t="shared" si="9"/>
        <v>26.985479499999865</v>
      </c>
      <c r="FP6" s="176">
        <f t="shared" si="9"/>
        <v>3.8473656633335622</v>
      </c>
      <c r="FQ6" s="176">
        <f t="shared" si="9"/>
        <v>14.414722182666388</v>
      </c>
      <c r="FR6" s="176">
        <f t="shared" si="9"/>
        <v>-206.47809789999948</v>
      </c>
      <c r="FS6" s="176">
        <f t="shared" si="9"/>
        <v>-104.31179516000051</v>
      </c>
      <c r="FT6" s="176">
        <f t="shared" si="9"/>
        <v>357.49086389000013</v>
      </c>
      <c r="FU6" s="176">
        <f t="shared" si="9"/>
        <v>-101.75321720000058</v>
      </c>
      <c r="FV6" s="176">
        <f t="shared" ref="FV6:FW6" si="10">+FV7+FV10+FV13+FV14+FV15</f>
        <v>0.28985508666747251</v>
      </c>
      <c r="FW6" s="176">
        <f t="shared" si="10"/>
        <v>55.856566838888128</v>
      </c>
    </row>
    <row r="7" spans="1:179">
      <c r="B7" s="177">
        <v>11</v>
      </c>
      <c r="C7" s="178" t="s">
        <v>75</v>
      </c>
      <c r="D7" s="179">
        <f t="shared" ref="D7:K7" si="11">+SUM(D8:D9)</f>
        <v>89.674200000000084</v>
      </c>
      <c r="E7" s="179">
        <f t="shared" si="11"/>
        <v>355.19547000000006</v>
      </c>
      <c r="F7" s="179">
        <f t="shared" si="11"/>
        <v>-429.00016700000009</v>
      </c>
      <c r="G7" s="179">
        <f t="shared" si="11"/>
        <v>187.00775400000003</v>
      </c>
      <c r="H7" s="179">
        <f t="shared" si="11"/>
        <v>61.445350999999988</v>
      </c>
      <c r="I7" s="179">
        <f t="shared" si="11"/>
        <v>219.77426199999979</v>
      </c>
      <c r="J7" s="179">
        <f t="shared" si="11"/>
        <v>128.35457800000015</v>
      </c>
      <c r="K7" s="179">
        <f t="shared" si="11"/>
        <v>-104.481301</v>
      </c>
      <c r="L7" s="179">
        <f t="shared" ref="L7" si="12">+SUM(L8:L9)</f>
        <v>168.71479700000017</v>
      </c>
      <c r="M7" s="179">
        <f t="shared" si="1"/>
        <v>220.54875816000001</v>
      </c>
      <c r="N7" s="180">
        <f t="shared" ref="N7:AO7" si="13">N8+N9</f>
        <v>49.256351000000066</v>
      </c>
      <c r="O7" s="180">
        <f t="shared" si="13"/>
        <v>-24.932335999999996</v>
      </c>
      <c r="P7" s="180">
        <f t="shared" si="13"/>
        <v>170.888338</v>
      </c>
      <c r="Q7" s="180">
        <f t="shared" si="13"/>
        <v>-105.53815299999999</v>
      </c>
      <c r="R7" s="180">
        <f t="shared" si="13"/>
        <v>136.89124000000012</v>
      </c>
      <c r="S7" s="180">
        <f t="shared" si="13"/>
        <v>202.92179699999991</v>
      </c>
      <c r="T7" s="180">
        <f t="shared" si="13"/>
        <v>84.956534000000147</v>
      </c>
      <c r="U7" s="180">
        <f t="shared" si="13"/>
        <v>-69.574101000000155</v>
      </c>
      <c r="V7" s="180">
        <f t="shared" si="13"/>
        <v>-25.1681069999999</v>
      </c>
      <c r="W7" s="180">
        <f t="shared" si="13"/>
        <v>243.02407399999976</v>
      </c>
      <c r="X7" s="180">
        <f t="shared" si="13"/>
        <v>-288.77184499999976</v>
      </c>
      <c r="Y7" s="180">
        <f t="shared" si="13"/>
        <v>-358.08428900000018</v>
      </c>
      <c r="Z7" s="180">
        <f t="shared" si="13"/>
        <v>132.08019100000013</v>
      </c>
      <c r="AA7" s="180">
        <f t="shared" si="13"/>
        <v>61.372805999999891</v>
      </c>
      <c r="AB7" s="180">
        <f t="shared" si="13"/>
        <v>220.81450300000006</v>
      </c>
      <c r="AC7" s="180">
        <f t="shared" si="13"/>
        <v>-227.25974600000006</v>
      </c>
      <c r="AD7" s="180">
        <f t="shared" si="13"/>
        <v>177.38312300000004</v>
      </c>
      <c r="AE7" s="180">
        <f t="shared" si="13"/>
        <v>103.89100299999991</v>
      </c>
      <c r="AF7" s="180">
        <f t="shared" si="13"/>
        <v>-231.32819599999993</v>
      </c>
      <c r="AG7" s="180">
        <f t="shared" si="13"/>
        <v>11.499420999999955</v>
      </c>
      <c r="AH7" s="180">
        <f t="shared" si="13"/>
        <v>50.574064999999834</v>
      </c>
      <c r="AI7" s="180">
        <f t="shared" si="13"/>
        <v>98.264244000000048</v>
      </c>
      <c r="AJ7" s="180">
        <f t="shared" si="13"/>
        <v>160.36669999999998</v>
      </c>
      <c r="AK7" s="180">
        <f t="shared" si="13"/>
        <v>-89.430747000000096</v>
      </c>
      <c r="AL7" s="180">
        <f t="shared" si="13"/>
        <v>-202.20000199999998</v>
      </c>
      <c r="AM7" s="180">
        <f t="shared" si="13"/>
        <v>412.12309500000026</v>
      </c>
      <c r="AN7" s="180">
        <f t="shared" si="13"/>
        <v>-172.72021600000014</v>
      </c>
      <c r="AO7" s="180">
        <f t="shared" si="13"/>
        <v>91.151700999999946</v>
      </c>
      <c r="AP7" s="180">
        <f>AP8+AP9</f>
        <v>-62.584415000000021</v>
      </c>
      <c r="AQ7" s="180">
        <f>AQ8+AQ9</f>
        <v>-58.420074999999756</v>
      </c>
      <c r="AR7" s="180">
        <f>AR8+AR9</f>
        <v>-139.49187100000006</v>
      </c>
      <c r="AS7" s="180">
        <f>AS8+AS9</f>
        <v>156.01505999999983</v>
      </c>
      <c r="AT7" s="180">
        <f t="shared" ref="AT7:AW7" si="14">AT8+AT9</f>
        <v>128.03454600000026</v>
      </c>
      <c r="AU7" s="180">
        <f t="shared" si="14"/>
        <v>160.77452899999975</v>
      </c>
      <c r="AV7" s="180">
        <f t="shared" si="14"/>
        <v>-56.691803999999777</v>
      </c>
      <c r="AW7" s="180">
        <f t="shared" si="14"/>
        <v>-63.402474000000048</v>
      </c>
      <c r="AX7" s="180">
        <f t="shared" si="4"/>
        <v>132.11014799999998</v>
      </c>
      <c r="AY7" s="180">
        <f t="shared" si="5"/>
        <v>195.6037389999999</v>
      </c>
      <c r="AZ7" s="180">
        <f t="shared" si="6"/>
        <v>53.882899999999793</v>
      </c>
      <c r="BA7" s="180">
        <f t="shared" si="7"/>
        <v>-161.04802883999969</v>
      </c>
      <c r="BB7" s="180">
        <f t="shared" ref="BB7:BB33" si="15">+SUM(FS7:FU7)</f>
        <v>51.318502849999859</v>
      </c>
      <c r="BC7" s="180">
        <f t="shared" ref="BC7" si="16">BC8+BC9</f>
        <v>35.695552000000056</v>
      </c>
      <c r="BD7" s="180">
        <f t="shared" ref="BD7:DO7" si="17">BD8+BD9</f>
        <v>22.252175999999963</v>
      </c>
      <c r="BE7" s="180">
        <f t="shared" si="17"/>
        <v>-8.6913769999999531</v>
      </c>
      <c r="BF7" s="180">
        <f t="shared" si="17"/>
        <v>-28.50043999999999</v>
      </c>
      <c r="BG7" s="180">
        <f t="shared" si="17"/>
        <v>22.001491000000033</v>
      </c>
      <c r="BH7" s="180">
        <f t="shared" si="17"/>
        <v>-18.433387000000039</v>
      </c>
      <c r="BI7" s="180">
        <f t="shared" si="17"/>
        <v>9.1169670000000842</v>
      </c>
      <c r="BJ7" s="180">
        <f t="shared" si="17"/>
        <v>50.6967759999999</v>
      </c>
      <c r="BK7" s="180">
        <f t="shared" si="17"/>
        <v>111.07459500000002</v>
      </c>
      <c r="BL7" s="180">
        <f t="shared" si="17"/>
        <v>-14.097287000000044</v>
      </c>
      <c r="BM7" s="180">
        <f t="shared" si="17"/>
        <v>30.216717000000113</v>
      </c>
      <c r="BN7" s="180">
        <f t="shared" si="17"/>
        <v>-121.65758300000006</v>
      </c>
      <c r="BO7" s="180">
        <f t="shared" si="17"/>
        <v>124.99439700000012</v>
      </c>
      <c r="BP7" s="180">
        <f t="shared" si="17"/>
        <v>41.331763999999993</v>
      </c>
      <c r="BQ7" s="180">
        <f t="shared" si="17"/>
        <v>-29.434920999999996</v>
      </c>
      <c r="BR7" s="180">
        <f t="shared" si="17"/>
        <v>-84.657007000000121</v>
      </c>
      <c r="BS7" s="180">
        <f t="shared" si="17"/>
        <v>99.098427999999842</v>
      </c>
      <c r="BT7" s="180">
        <f t="shared" si="17"/>
        <v>188.48037600000021</v>
      </c>
      <c r="BU7" s="180">
        <f t="shared" si="17"/>
        <v>-34.209760000000202</v>
      </c>
      <c r="BV7" s="180">
        <f t="shared" si="17"/>
        <v>71.736308000000236</v>
      </c>
      <c r="BW7" s="180">
        <f t="shared" si="17"/>
        <v>47.429986000000106</v>
      </c>
      <c r="BX7" s="180">
        <f t="shared" si="17"/>
        <v>37.444529999999666</v>
      </c>
      <c r="BY7" s="180">
        <f t="shared" si="17"/>
        <v>66.907045000000025</v>
      </c>
      <c r="BZ7" s="180">
        <f t="shared" si="17"/>
        <v>-173.92567599999984</v>
      </c>
      <c r="CA7" s="180">
        <f t="shared" si="17"/>
        <v>15.293820999999816</v>
      </c>
      <c r="CB7" s="180">
        <f t="shared" si="17"/>
        <v>174.24422400000026</v>
      </c>
      <c r="CC7" s="180">
        <f t="shared" si="17"/>
        <v>-214.70615199999997</v>
      </c>
      <c r="CD7" s="180">
        <f t="shared" si="17"/>
        <v>150.86522799999983</v>
      </c>
      <c r="CE7" s="180">
        <f t="shared" si="17"/>
        <v>70.285948000000033</v>
      </c>
      <c r="CF7" s="180">
        <f t="shared" si="17"/>
        <v>21.872897999999886</v>
      </c>
      <c r="CG7" s="180">
        <f t="shared" si="17"/>
        <v>15.534302000000142</v>
      </c>
      <c r="CH7" s="180">
        <f t="shared" si="17"/>
        <v>-11.680174999999789</v>
      </c>
      <c r="CI7" s="180">
        <f t="shared" si="17"/>
        <v>-292.6259720000001</v>
      </c>
      <c r="CJ7" s="180">
        <f t="shared" si="17"/>
        <v>-57.709623000000178</v>
      </c>
      <c r="CK7" s="180">
        <f t="shared" si="17"/>
        <v>-23.543589999999877</v>
      </c>
      <c r="CL7" s="180">
        <f t="shared" si="17"/>
        <v>-276.83107600000011</v>
      </c>
      <c r="CM7" s="180">
        <f t="shared" si="17"/>
        <v>91.868954000000116</v>
      </c>
      <c r="CN7" s="180">
        <f t="shared" si="17"/>
        <v>119.07801399999983</v>
      </c>
      <c r="CO7" s="180">
        <f t="shared" si="17"/>
        <v>-78.8667769999998</v>
      </c>
      <c r="CP7" s="180">
        <f t="shared" si="17"/>
        <v>36.354236999999877</v>
      </c>
      <c r="CQ7" s="180">
        <f t="shared" si="17"/>
        <v>-161.62863300000012</v>
      </c>
      <c r="CR7" s="180">
        <f t="shared" si="17"/>
        <v>186.64720200000014</v>
      </c>
      <c r="CS7" s="180">
        <f t="shared" si="17"/>
        <v>205.46953199999996</v>
      </c>
      <c r="CT7" s="180">
        <f t="shared" si="17"/>
        <v>15.983252000000014</v>
      </c>
      <c r="CU7" s="180">
        <f t="shared" si="17"/>
        <v>-0.63828099999990684</v>
      </c>
      <c r="CV7" s="180">
        <f t="shared" si="17"/>
        <v>-12.67724500000012</v>
      </c>
      <c r="CW7" s="180">
        <f t="shared" si="17"/>
        <v>-105.65470900000011</v>
      </c>
      <c r="CX7" s="180">
        <f t="shared" si="17"/>
        <v>-108.92779199999984</v>
      </c>
      <c r="CY7" s="180">
        <f t="shared" si="17"/>
        <v>235.31951199999983</v>
      </c>
      <c r="CZ7" s="180">
        <f t="shared" si="17"/>
        <v>-74.806042999999747</v>
      </c>
      <c r="DA7" s="180">
        <f t="shared" si="17"/>
        <v>16.869653999999947</v>
      </c>
      <c r="DB7" s="180">
        <f t="shared" si="17"/>
        <v>2.1866400000000539</v>
      </c>
      <c r="DC7" s="180">
        <f t="shared" si="17"/>
        <v>83.736672999999826</v>
      </c>
      <c r="DD7" s="180">
        <f t="shared" si="17"/>
        <v>17.967690000000037</v>
      </c>
      <c r="DE7" s="180">
        <f t="shared" si="17"/>
        <v>12.585233000000098</v>
      </c>
      <c r="DF7" s="180">
        <f t="shared" si="17"/>
        <v>-5.7716600000000362</v>
      </c>
      <c r="DG7" s="180">
        <f t="shared" si="17"/>
        <v>-238.14176899999998</v>
      </c>
      <c r="DH7" s="180">
        <f t="shared" si="17"/>
        <v>217.31929899999994</v>
      </c>
      <c r="DI7" s="180">
        <f t="shared" si="17"/>
        <v>10.672300999999749</v>
      </c>
      <c r="DJ7" s="180">
        <f t="shared" si="17"/>
        <v>-216.49217899999974</v>
      </c>
      <c r="DK7" s="180">
        <f t="shared" si="17"/>
        <v>168.38701000000003</v>
      </c>
      <c r="DL7" s="180">
        <f t="shared" si="17"/>
        <v>25.850248999999867</v>
      </c>
      <c r="DM7" s="180">
        <f t="shared" si="17"/>
        <v>-143.66319400000006</v>
      </c>
      <c r="DN7" s="180">
        <f t="shared" si="17"/>
        <v>18.67161900000001</v>
      </c>
      <c r="DO7" s="180">
        <f t="shared" si="17"/>
        <v>86.245467999999988</v>
      </c>
      <c r="DP7" s="180">
        <f t="shared" ref="DP7:FU7" si="18">DP8+DP9</f>
        <v>-6.6528429999999474</v>
      </c>
      <c r="DQ7" s="180">
        <f t="shared" si="18"/>
        <v>55.182581000000155</v>
      </c>
      <c r="DR7" s="180">
        <f t="shared" si="18"/>
        <v>79.214502000000095</v>
      </c>
      <c r="DS7" s="180">
        <f t="shared" si="18"/>
        <v>25.969616999999744</v>
      </c>
      <c r="DT7" s="180">
        <f t="shared" si="18"/>
        <v>-78.85166099999995</v>
      </c>
      <c r="DU7" s="180">
        <f t="shared" si="18"/>
        <v>30.854463000000205</v>
      </c>
      <c r="DV7" s="180">
        <f t="shared" si="18"/>
        <v>-41.433549000000355</v>
      </c>
      <c r="DW7" s="180">
        <f t="shared" si="18"/>
        <v>-9.7153849999999053</v>
      </c>
      <c r="DX7" s="180">
        <f t="shared" si="18"/>
        <v>8.3691730000000817</v>
      </c>
      <c r="DY7" s="180">
        <f t="shared" si="18"/>
        <v>-200.85379000000015</v>
      </c>
      <c r="DZ7" s="180">
        <f t="shared" si="18"/>
        <v>131.7985170000002</v>
      </c>
      <c r="EA7" s="180">
        <f t="shared" si="18"/>
        <v>157.24477300000001</v>
      </c>
      <c r="EB7" s="180">
        <f t="shared" si="18"/>
        <v>123.07980500000008</v>
      </c>
      <c r="EC7" s="180">
        <f t="shared" si="18"/>
        <v>56.235696999999831</v>
      </c>
      <c r="ED7" s="180">
        <f t="shared" si="18"/>
        <v>-209.23821999999984</v>
      </c>
      <c r="EE7" s="180">
        <f t="shared" si="18"/>
        <v>-19.717693000000114</v>
      </c>
      <c r="EF7" s="180">
        <f t="shared" si="18"/>
        <v>173.36811099999994</v>
      </c>
      <c r="EG7" s="180">
        <f t="shared" si="18"/>
        <v>-55.856059999999857</v>
      </c>
      <c r="EH7" s="180">
        <f t="shared" si="18"/>
        <v>-26.360350000000146</v>
      </c>
      <c r="EI7" s="180">
        <f t="shared" si="18"/>
        <v>89.615323999999958</v>
      </c>
      <c r="EJ7" s="180">
        <f t="shared" si="18"/>
        <v>75.665478000000107</v>
      </c>
      <c r="EK7" s="180">
        <f t="shared" si="18"/>
        <v>-227.86521700000009</v>
      </c>
      <c r="EL7" s="180">
        <f t="shared" si="18"/>
        <v>-61.258415999999769</v>
      </c>
      <c r="EM7" s="180">
        <f t="shared" si="18"/>
        <v>21.890602999999874</v>
      </c>
      <c r="EN7" s="180">
        <f t="shared" si="18"/>
        <v>-19.052261999999864</v>
      </c>
      <c r="EO7" s="180">
        <f t="shared" si="18"/>
        <v>-30.352661000000225</v>
      </c>
      <c r="EP7" s="180">
        <f t="shared" si="18"/>
        <v>-105.54325699999978</v>
      </c>
      <c r="EQ7" s="180">
        <f t="shared" si="18"/>
        <v>-3.5959530000000548</v>
      </c>
      <c r="ER7" s="180">
        <f t="shared" si="18"/>
        <v>151.6980609999998</v>
      </c>
      <c r="ES7" s="180">
        <f t="shared" si="18"/>
        <v>-77.554046000000028</v>
      </c>
      <c r="ET7" s="180">
        <f t="shared" si="18"/>
        <v>81.871045000000066</v>
      </c>
      <c r="EU7" s="180">
        <f t="shared" si="18"/>
        <v>25.566346999999769</v>
      </c>
      <c r="EV7" s="180">
        <f t="shared" si="18"/>
        <v>13.763401000000194</v>
      </c>
      <c r="EW7" s="180">
        <f t="shared" si="18"/>
        <v>88.704798000000309</v>
      </c>
      <c r="EX7" s="180">
        <f t="shared" si="18"/>
        <v>-1.3205950000002602</v>
      </c>
      <c r="EY7" s="180">
        <f t="shared" si="18"/>
        <v>55.686609000000026</v>
      </c>
      <c r="EZ7" s="180">
        <f t="shared" si="18"/>
        <v>106.40851499999997</v>
      </c>
      <c r="FA7" s="180">
        <f t="shared" si="18"/>
        <v>-2.5907139999998599</v>
      </c>
      <c r="FB7" s="180">
        <f t="shared" si="18"/>
        <v>-68.046445000000247</v>
      </c>
      <c r="FC7" s="180">
        <f t="shared" si="18"/>
        <v>13.945355000000333</v>
      </c>
      <c r="FD7" s="180">
        <f t="shared" si="18"/>
        <v>14.296386999999832</v>
      </c>
      <c r="FE7" s="180">
        <f t="shared" si="18"/>
        <v>-8.3261519999999791</v>
      </c>
      <c r="FF7" s="180">
        <f t="shared" si="18"/>
        <v>-69.372708999999901</v>
      </c>
      <c r="FG7" s="180">
        <f t="shared" si="18"/>
        <v>204.83320599999988</v>
      </c>
      <c r="FH7" s="180">
        <f t="shared" si="18"/>
        <v>-16.929031999999957</v>
      </c>
      <c r="FI7" s="180">
        <f t="shared" si="18"/>
        <v>-55.794025999999945</v>
      </c>
      <c r="FJ7" s="180">
        <f t="shared" si="18"/>
        <v>45.880981999999889</v>
      </c>
      <c r="FK7" s="180">
        <f t="shared" si="18"/>
        <v>108.11083900000003</v>
      </c>
      <c r="FL7" s="180">
        <f t="shared" si="18"/>
        <v>41.611918000000017</v>
      </c>
      <c r="FM7" s="180">
        <f t="shared" si="18"/>
        <v>63.903629999999865</v>
      </c>
      <c r="FN7" s="180">
        <f t="shared" si="18"/>
        <v>-15.571995999999995</v>
      </c>
      <c r="FO7" s="180">
        <f t="shared" si="18"/>
        <v>5.5512659999999237</v>
      </c>
      <c r="FP7" s="180">
        <f t="shared" si="18"/>
        <v>-22.473394999999641</v>
      </c>
      <c r="FQ7" s="180">
        <f t="shared" si="18"/>
        <v>14.222195999999563</v>
      </c>
      <c r="FR7" s="180">
        <f t="shared" si="18"/>
        <v>-152.79682983999962</v>
      </c>
      <c r="FS7" s="180">
        <f t="shared" si="18"/>
        <v>161.88017215999972</v>
      </c>
      <c r="FT7" s="180">
        <f t="shared" si="18"/>
        <v>-56.194316809999918</v>
      </c>
      <c r="FU7" s="180">
        <f t="shared" si="18"/>
        <v>-54.367352499999939</v>
      </c>
      <c r="FV7" s="180">
        <f t="shared" ref="FV7:FW7" si="19">FV8+FV9</f>
        <v>-48.866824129999813</v>
      </c>
      <c r="FW7" s="180">
        <f t="shared" si="19"/>
        <v>69.781956169999674</v>
      </c>
    </row>
    <row r="8" spans="1:179" s="161" customFormat="1">
      <c r="B8" s="181">
        <v>111</v>
      </c>
      <c r="C8" s="182" t="s">
        <v>77</v>
      </c>
      <c r="D8" s="183">
        <f t="shared" ref="D8:D9" si="20">+SUM(BC8:BN8)</f>
        <v>117.38420000000008</v>
      </c>
      <c r="E8" s="183">
        <f>+SUM(BO8:BZ8)</f>
        <v>351.28547000000003</v>
      </c>
      <c r="F8" s="183">
        <f t="shared" ref="F8:F9" si="21">+SUM(CA8:CL8)</f>
        <v>-423.31016700000009</v>
      </c>
      <c r="G8" s="183">
        <f t="shared" ref="G8:G9" si="22">+SUM(CM8:CX8)</f>
        <v>172.53775400000006</v>
      </c>
      <c r="H8" s="183">
        <f t="shared" ref="H8:H9" si="23">+SUM(CY8:DJ8)</f>
        <v>71.655350999999996</v>
      </c>
      <c r="I8" s="183">
        <f t="shared" ref="I8:I9" si="24">+SUM(DK8:DV8)</f>
        <v>225.66426199999978</v>
      </c>
      <c r="J8" s="183">
        <f t="shared" ref="J8:J9" si="25">+SUM(DW8:EH8)</f>
        <v>127.87457800000016</v>
      </c>
      <c r="K8" s="183">
        <f t="shared" ref="K8:K9" si="26">+SUM(EI8:ET8)</f>
        <v>-110.50130100000001</v>
      </c>
      <c r="L8" s="183">
        <f>+SUM(EU8:FF8)</f>
        <v>166.00231300000019</v>
      </c>
      <c r="M8" s="183">
        <f t="shared" si="1"/>
        <v>236.56303716000002</v>
      </c>
      <c r="N8" s="183">
        <f t="shared" ref="N8:N15" si="27">+SUM(BC8:BE8)</f>
        <v>71.926351000000068</v>
      </c>
      <c r="O8" s="183">
        <f t="shared" ref="O8:O15" si="28">+SUM(BF8:BH8)</f>
        <v>-25.522335999999996</v>
      </c>
      <c r="P8" s="183">
        <f t="shared" ref="P8:P15" si="29">+SUM(BI8:BK8)</f>
        <v>175.86833799999999</v>
      </c>
      <c r="Q8" s="183">
        <f t="shared" ref="Q8:Q15" si="30">+SUM(BL8:BN8)</f>
        <v>-104.88815299999999</v>
      </c>
      <c r="R8" s="183">
        <f t="shared" ref="R8:R15" si="31">+SUM(BO8:BQ8)</f>
        <v>136.93124000000012</v>
      </c>
      <c r="S8" s="183">
        <f t="shared" ref="S8:S15" si="32">+SUM(BR8:BT8)</f>
        <v>193.46179699999993</v>
      </c>
      <c r="T8" s="183">
        <f t="shared" ref="T8:T15" si="33">+SUM(BU8:BW8)</f>
        <v>92.716534000000138</v>
      </c>
      <c r="U8" s="183">
        <f t="shared" ref="U8:U15" si="34">+SUM(BX8:BZ8)</f>
        <v>-71.824101000000155</v>
      </c>
      <c r="V8" s="183">
        <f t="shared" ref="V8:V15" si="35">+SUM(CA8:CC8)</f>
        <v>-23.978106999999909</v>
      </c>
      <c r="W8" s="183">
        <f t="shared" ref="W8:W15" si="36">+SUM(CD8:CF8)</f>
        <v>245.21407399999975</v>
      </c>
      <c r="X8" s="183">
        <f t="shared" ref="X8:X15" si="37">+SUM(CG8:CI8)</f>
        <v>-280.52184499999976</v>
      </c>
      <c r="Y8" s="183">
        <f t="shared" ref="Y8:Y15" si="38">+SUM(CJ8:CL8)</f>
        <v>-364.02428900000018</v>
      </c>
      <c r="Z8" s="183">
        <f t="shared" ref="Z8:Z15" si="39">+SUM(CM8:CO8)</f>
        <v>140.55019100000015</v>
      </c>
      <c r="AA8" s="183">
        <f t="shared" ref="AA8:AA15" si="40">+SUM(CP8:CR8)</f>
        <v>36.56280599999991</v>
      </c>
      <c r="AB8" s="183">
        <f t="shared" ref="AB8:AB15" si="41">+SUM(CS8:CU8)</f>
        <v>211.68450300000006</v>
      </c>
      <c r="AC8" s="183">
        <f t="shared" ref="AC8:AC15" si="42">+SUM(CV8:CX8)</f>
        <v>-216.25974600000006</v>
      </c>
      <c r="AD8" s="183">
        <f t="shared" ref="AD8:AD15" si="43">+SUM(CY8:DA8)</f>
        <v>186.80312300000003</v>
      </c>
      <c r="AE8" s="183">
        <f t="shared" ref="AE8:AE15" si="44">+SUM(DB8:DD8)</f>
        <v>100.18100299999992</v>
      </c>
      <c r="AF8" s="183">
        <f t="shared" ref="AF8:AF15" si="45">+SUM(DE8:DG8)</f>
        <v>-232.58819599999993</v>
      </c>
      <c r="AG8" s="183">
        <f t="shared" ref="AG8:AG15" si="46">+SUM(DH8:DJ8)</f>
        <v>17.259420999999975</v>
      </c>
      <c r="AH8" s="183">
        <f t="shared" ref="AH8:AH15" si="47">+SUM(DK8:DM8)</f>
        <v>61.274064999999837</v>
      </c>
      <c r="AI8" s="183">
        <f t="shared" ref="AI8:AI15" si="48">+SUM(DN8:DP8)</f>
        <v>94.164244000000053</v>
      </c>
      <c r="AJ8" s="183">
        <f t="shared" ref="AJ8:AJ15" si="49">+SUM(DQ8:DS8)</f>
        <v>164.16669999999999</v>
      </c>
      <c r="AK8" s="183">
        <f t="shared" ref="AK8:AK15" si="50">+SUM(DT8:DV8)</f>
        <v>-93.940747000000101</v>
      </c>
      <c r="AL8" s="183">
        <f t="shared" ref="AL8:AL15" si="51">+SUM(DW8:DY8)</f>
        <v>-204.03000199999997</v>
      </c>
      <c r="AM8" s="183">
        <f t="shared" ref="AM8:AM15" si="52">+SUM(DZ8:EB8)</f>
        <v>411.46309500000029</v>
      </c>
      <c r="AN8" s="183">
        <f t="shared" ref="AN8:AN15" si="53">+SUM(EC8:EE8)</f>
        <v>-170.77021600000012</v>
      </c>
      <c r="AO8" s="183">
        <f t="shared" ref="AO8:AO15" si="54">+SUM(EF8:EH8)</f>
        <v>91.211700999999948</v>
      </c>
      <c r="AP8" s="183">
        <f t="shared" ref="AP8:AP15" si="55">+SUM(EI8:EK8)</f>
        <v>-56.114415000000008</v>
      </c>
      <c r="AQ8" s="183">
        <f t="shared" ref="AQ8:AQ15" si="56">+SUM(EL8:EN8)</f>
        <v>-57.680074999999761</v>
      </c>
      <c r="AR8" s="183">
        <f t="shared" ref="AR8:AR15" si="57">+SUM(EO8:EQ8)</f>
        <v>-145.86187100000006</v>
      </c>
      <c r="AS8" s="183">
        <f t="shared" ref="AS8:AS15" si="58">+SUM(ER8:ET8)</f>
        <v>149.15505999999982</v>
      </c>
      <c r="AT8" s="183">
        <f>+SUM(EU8:EW8)</f>
        <v>130.33454600000027</v>
      </c>
      <c r="AU8" s="183">
        <f>+SUM(EX8:EZ8)</f>
        <v>155.96629099999973</v>
      </c>
      <c r="AV8" s="183">
        <f>+SUM(FA8:FC8)</f>
        <v>-64.411201999999776</v>
      </c>
      <c r="AW8" s="183">
        <f>+SUM(FD8:FF8)</f>
        <v>-55.88732200000004</v>
      </c>
      <c r="AX8" s="183">
        <f>+SUM(FG8:FI8)</f>
        <v>136.44187299999999</v>
      </c>
      <c r="AY8" s="183">
        <f>+SUM(FJ8:FL8)</f>
        <v>202.28492099999994</v>
      </c>
      <c r="AZ8" s="183">
        <f>+SUM(FM8:FO8)</f>
        <v>47.415515999999798</v>
      </c>
      <c r="BA8" s="183">
        <f>+SUM(FP8:FR8)</f>
        <v>-149.5792728399997</v>
      </c>
      <c r="BB8" s="183">
        <f t="shared" si="15"/>
        <v>51.284146849999843</v>
      </c>
      <c r="BC8" s="184">
        <v>57.155552000000057</v>
      </c>
      <c r="BD8" s="184">
        <v>19.872175999999968</v>
      </c>
      <c r="BE8" s="184">
        <v>-5.1013769999999568</v>
      </c>
      <c r="BF8" s="184">
        <v>-39.29043999999999</v>
      </c>
      <c r="BG8" s="184">
        <v>32.201491000000033</v>
      </c>
      <c r="BH8" s="184">
        <v>-18.433387000000039</v>
      </c>
      <c r="BI8" s="184">
        <v>8.946967000000086</v>
      </c>
      <c r="BJ8" s="184">
        <v>47.3067759999999</v>
      </c>
      <c r="BK8" s="184">
        <v>119.61459500000001</v>
      </c>
      <c r="BL8" s="184">
        <v>-13.357287000000042</v>
      </c>
      <c r="BM8" s="184">
        <v>26.736717000000112</v>
      </c>
      <c r="BN8" s="184">
        <v>-118.26758300000006</v>
      </c>
      <c r="BO8" s="184">
        <v>127.04439700000012</v>
      </c>
      <c r="BP8" s="184">
        <v>37.861763999999994</v>
      </c>
      <c r="BQ8" s="184">
        <v>-27.974920999999995</v>
      </c>
      <c r="BR8" s="184">
        <v>-85.417007000000126</v>
      </c>
      <c r="BS8" s="184">
        <v>95.168427999999835</v>
      </c>
      <c r="BT8" s="184">
        <v>183.71037600000022</v>
      </c>
      <c r="BU8" s="184">
        <v>-25.189760000000206</v>
      </c>
      <c r="BV8" s="184">
        <v>72.236308000000236</v>
      </c>
      <c r="BW8" s="184">
        <v>45.669986000000108</v>
      </c>
      <c r="BX8" s="184">
        <v>30.294529999999668</v>
      </c>
      <c r="BY8" s="184">
        <v>78.547045000000026</v>
      </c>
      <c r="BZ8" s="184">
        <v>-180.66567599999985</v>
      </c>
      <c r="CA8" s="184">
        <v>20.223820999999816</v>
      </c>
      <c r="CB8" s="184">
        <v>166.49422400000026</v>
      </c>
      <c r="CC8" s="184">
        <v>-210.69615199999998</v>
      </c>
      <c r="CD8" s="184">
        <v>157.42522799999983</v>
      </c>
      <c r="CE8" s="184">
        <v>64.455948000000035</v>
      </c>
      <c r="CF8" s="184">
        <v>23.332897999999886</v>
      </c>
      <c r="CG8" s="184">
        <v>9.4043020000001434</v>
      </c>
      <c r="CH8" s="184">
        <v>-9.8701749999997901</v>
      </c>
      <c r="CI8" s="184">
        <v>-280.05597200000011</v>
      </c>
      <c r="CJ8" s="184">
        <v>-50.729623000000174</v>
      </c>
      <c r="CK8" s="184">
        <v>-28.673589999999876</v>
      </c>
      <c r="CL8" s="184">
        <v>-284.62107600000013</v>
      </c>
      <c r="CM8" s="184">
        <v>101.14895400000012</v>
      </c>
      <c r="CN8" s="184">
        <v>111.06801399999983</v>
      </c>
      <c r="CO8" s="184">
        <v>-71.666776999999797</v>
      </c>
      <c r="CP8" s="184">
        <v>35.37423699999988</v>
      </c>
      <c r="CQ8" s="184">
        <v>-160.78863300000012</v>
      </c>
      <c r="CR8" s="184">
        <v>161.97720200000015</v>
      </c>
      <c r="CS8" s="184">
        <v>212.96953199999996</v>
      </c>
      <c r="CT8" s="184">
        <v>3.4632520000000113</v>
      </c>
      <c r="CU8" s="184">
        <v>-4.7482809999999063</v>
      </c>
      <c r="CV8" s="184">
        <v>0.61275499999987915</v>
      </c>
      <c r="CW8" s="184">
        <v>-97.194709000000103</v>
      </c>
      <c r="CX8" s="184">
        <v>-119.67779199999984</v>
      </c>
      <c r="CY8" s="184">
        <v>242.16951199999983</v>
      </c>
      <c r="CZ8" s="184">
        <v>-79.386042999999745</v>
      </c>
      <c r="DA8" s="184">
        <v>24.019653999999946</v>
      </c>
      <c r="DB8" s="184">
        <v>2.5166400000000522</v>
      </c>
      <c r="DC8" s="184">
        <v>85.046672999999828</v>
      </c>
      <c r="DD8" s="184">
        <v>12.617690000000039</v>
      </c>
      <c r="DE8" s="184">
        <v>13.995233000000098</v>
      </c>
      <c r="DF8" s="184">
        <v>0.14833999999996195</v>
      </c>
      <c r="DG8" s="184">
        <v>-246.73176899999999</v>
      </c>
      <c r="DH8" s="184">
        <v>211.61929899999996</v>
      </c>
      <c r="DI8" s="184">
        <v>11.012300999999752</v>
      </c>
      <c r="DJ8" s="184">
        <v>-205.37217899999973</v>
      </c>
      <c r="DK8" s="184">
        <v>168.01701000000003</v>
      </c>
      <c r="DL8" s="184">
        <v>29.830248999999867</v>
      </c>
      <c r="DM8" s="184">
        <v>-136.57319400000006</v>
      </c>
      <c r="DN8" s="184">
        <v>17.62161900000001</v>
      </c>
      <c r="DO8" s="184">
        <v>84.585467999999992</v>
      </c>
      <c r="DP8" s="184">
        <v>-8.042842999999948</v>
      </c>
      <c r="DQ8" s="184">
        <v>52.792581000000155</v>
      </c>
      <c r="DR8" s="184">
        <v>82.404502000000093</v>
      </c>
      <c r="DS8" s="184">
        <v>28.969616999999744</v>
      </c>
      <c r="DT8" s="184">
        <v>-70.321660999999949</v>
      </c>
      <c r="DU8" s="184">
        <v>20.014463000000205</v>
      </c>
      <c r="DV8" s="184">
        <v>-43.633549000000357</v>
      </c>
      <c r="DW8" s="184">
        <v>-12.285384999999906</v>
      </c>
      <c r="DX8" s="184">
        <v>7.0791730000000825</v>
      </c>
      <c r="DY8" s="184">
        <v>-198.82379000000014</v>
      </c>
      <c r="DZ8" s="184">
        <v>130.2685170000002</v>
      </c>
      <c r="EA8" s="184">
        <v>153.61477300000001</v>
      </c>
      <c r="EB8" s="184">
        <v>127.57980500000008</v>
      </c>
      <c r="EC8" s="184">
        <v>56.505696999999827</v>
      </c>
      <c r="ED8" s="184">
        <v>-206.37821999999983</v>
      </c>
      <c r="EE8" s="184">
        <v>-20.897693000000118</v>
      </c>
      <c r="EF8" s="184">
        <v>178.16811099999995</v>
      </c>
      <c r="EG8" s="184">
        <v>-58.586059999999861</v>
      </c>
      <c r="EH8" s="184">
        <v>-28.370350000000144</v>
      </c>
      <c r="EI8" s="184">
        <v>94.015323999999964</v>
      </c>
      <c r="EJ8" s="184">
        <v>72.685478000000103</v>
      </c>
      <c r="EK8" s="184">
        <v>-222.81521700000008</v>
      </c>
      <c r="EL8" s="184">
        <v>-64.39841599999977</v>
      </c>
      <c r="EM8" s="184">
        <v>21.090602999999874</v>
      </c>
      <c r="EN8" s="184">
        <v>-14.372261999999864</v>
      </c>
      <c r="EO8" s="184">
        <v>-31.742661000000226</v>
      </c>
      <c r="EP8" s="184">
        <v>-107.82325699999978</v>
      </c>
      <c r="EQ8" s="184">
        <v>-6.2959530000000541</v>
      </c>
      <c r="ER8" s="184">
        <v>152.98806099999979</v>
      </c>
      <c r="ES8" s="184">
        <v>-80.984046000000035</v>
      </c>
      <c r="ET8" s="184">
        <v>77.151045000000067</v>
      </c>
      <c r="EU8" s="184">
        <v>24.266346999999769</v>
      </c>
      <c r="EV8" s="184">
        <v>15.473401000000194</v>
      </c>
      <c r="EW8" s="184">
        <v>90.59479800000031</v>
      </c>
      <c r="EX8" s="184">
        <v>-2.1905950000002576</v>
      </c>
      <c r="EY8" s="184">
        <v>54.095992000000024</v>
      </c>
      <c r="EZ8" s="184">
        <v>104.06089399999996</v>
      </c>
      <c r="FA8" s="184">
        <v>-3.9557029999998576</v>
      </c>
      <c r="FB8" s="184">
        <v>-73.884223000000247</v>
      </c>
      <c r="FC8" s="184">
        <v>13.428724000000329</v>
      </c>
      <c r="FD8" s="184">
        <v>20.244211999999834</v>
      </c>
      <c r="FE8" s="184">
        <v>-11.739156999999977</v>
      </c>
      <c r="FF8" s="184">
        <v>-64.392376999999897</v>
      </c>
      <c r="FG8" s="184">
        <v>200.29574899999989</v>
      </c>
      <c r="FH8" s="184">
        <v>-13.191612999999961</v>
      </c>
      <c r="FI8" s="184">
        <v>-50.662262999999939</v>
      </c>
      <c r="FJ8" s="184">
        <v>47.056464999999889</v>
      </c>
      <c r="FK8" s="184">
        <v>109.21680100000003</v>
      </c>
      <c r="FL8" s="184">
        <v>46.011655000000019</v>
      </c>
      <c r="FM8" s="184">
        <v>49.79778199999987</v>
      </c>
      <c r="FN8" s="184">
        <v>-5.3406899999999951</v>
      </c>
      <c r="FO8" s="184">
        <v>2.9584239999999227</v>
      </c>
      <c r="FP8" s="184">
        <v>-28.364378999999644</v>
      </c>
      <c r="FQ8" s="184">
        <v>22.157366999999567</v>
      </c>
      <c r="FR8" s="184">
        <v>-143.37226083999963</v>
      </c>
      <c r="FS8" s="184">
        <v>163.93618115999971</v>
      </c>
      <c r="FT8" s="184">
        <v>-60.602681809999922</v>
      </c>
      <c r="FU8" s="184">
        <v>-52.049352499999941</v>
      </c>
      <c r="FV8" s="184">
        <v>-48.062345129999812</v>
      </c>
      <c r="FW8" s="184">
        <v>69.932412169999679</v>
      </c>
    </row>
    <row r="9" spans="1:179" s="161" customFormat="1">
      <c r="B9" s="181">
        <v>112</v>
      </c>
      <c r="C9" s="182" t="s">
        <v>78</v>
      </c>
      <c r="D9" s="183">
        <f t="shared" si="20"/>
        <v>-27.709999999999997</v>
      </c>
      <c r="E9" s="183">
        <f>+SUM(BO9:BZ9)</f>
        <v>3.9100000000000037</v>
      </c>
      <c r="F9" s="183">
        <f t="shared" si="21"/>
        <v>-5.6899999999999729</v>
      </c>
      <c r="G9" s="183">
        <f t="shared" si="22"/>
        <v>14.469999999999963</v>
      </c>
      <c r="H9" s="183">
        <f t="shared" si="23"/>
        <v>-10.210000000000012</v>
      </c>
      <c r="I9" s="183">
        <f t="shared" si="24"/>
        <v>-5.889999999999997</v>
      </c>
      <c r="J9" s="183">
        <f t="shared" si="25"/>
        <v>0.47999999999997911</v>
      </c>
      <c r="K9" s="183">
        <f t="shared" si="26"/>
        <v>6.0200000000000031</v>
      </c>
      <c r="L9" s="183">
        <f t="shared" ref="L9:L15" si="59">+SUM(EU9:FF9)</f>
        <v>2.7124839999999963</v>
      </c>
      <c r="M9" s="183">
        <f t="shared" si="1"/>
        <v>-16.014279000000016</v>
      </c>
      <c r="N9" s="183">
        <f t="shared" si="27"/>
        <v>-22.67</v>
      </c>
      <c r="O9" s="183">
        <f t="shared" si="28"/>
        <v>0.58999999999999986</v>
      </c>
      <c r="P9" s="183">
        <f t="shared" si="29"/>
        <v>-4.9799999999999933</v>
      </c>
      <c r="Q9" s="183">
        <f t="shared" si="30"/>
        <v>-0.65000000000000213</v>
      </c>
      <c r="R9" s="183">
        <f t="shared" si="31"/>
        <v>-3.9999999999999147E-2</v>
      </c>
      <c r="S9" s="183">
        <f t="shared" si="32"/>
        <v>9.4599999999999937</v>
      </c>
      <c r="T9" s="183">
        <f t="shared" si="33"/>
        <v>-7.759999999999998</v>
      </c>
      <c r="U9" s="183">
        <f t="shared" si="34"/>
        <v>2.2500000000000071</v>
      </c>
      <c r="V9" s="183">
        <f t="shared" si="35"/>
        <v>-1.1899999999999906</v>
      </c>
      <c r="W9" s="183">
        <f t="shared" si="36"/>
        <v>-2.1900000000000048</v>
      </c>
      <c r="X9" s="183">
        <f t="shared" si="37"/>
        <v>-8.2499999999999929</v>
      </c>
      <c r="Y9" s="183">
        <f t="shared" si="38"/>
        <v>5.9400000000000155</v>
      </c>
      <c r="Z9" s="183">
        <f t="shared" si="39"/>
        <v>-8.4700000000000131</v>
      </c>
      <c r="AA9" s="183">
        <f t="shared" si="40"/>
        <v>24.809999999999981</v>
      </c>
      <c r="AB9" s="183">
        <f t="shared" si="41"/>
        <v>9.1300000000000026</v>
      </c>
      <c r="AC9" s="183">
        <f t="shared" si="42"/>
        <v>-11.000000000000007</v>
      </c>
      <c r="AD9" s="183">
        <f t="shared" si="43"/>
        <v>-9.4199999999999946</v>
      </c>
      <c r="AE9" s="183">
        <f t="shared" si="44"/>
        <v>3.7099999999999973</v>
      </c>
      <c r="AF9" s="183">
        <f t="shared" si="45"/>
        <v>1.2600000000000051</v>
      </c>
      <c r="AG9" s="183">
        <f t="shared" si="46"/>
        <v>-5.7600000000000193</v>
      </c>
      <c r="AH9" s="183">
        <f t="shared" si="47"/>
        <v>-10.7</v>
      </c>
      <c r="AI9" s="183">
        <f t="shared" si="48"/>
        <v>4.0999999999999979</v>
      </c>
      <c r="AJ9" s="183">
        <f t="shared" si="49"/>
        <v>-3.7999999999999972</v>
      </c>
      <c r="AK9" s="183">
        <f t="shared" si="50"/>
        <v>4.5100000000000016</v>
      </c>
      <c r="AL9" s="183">
        <f t="shared" si="51"/>
        <v>1.8299999999999983</v>
      </c>
      <c r="AM9" s="183">
        <f t="shared" si="52"/>
        <v>0.65999999999999659</v>
      </c>
      <c r="AN9" s="183">
        <f t="shared" si="53"/>
        <v>-1.9500000000000064</v>
      </c>
      <c r="AO9" s="183">
        <f t="shared" si="54"/>
        <v>-6.0000000000009379E-2</v>
      </c>
      <c r="AP9" s="183">
        <f t="shared" si="55"/>
        <v>-6.4700000000000131</v>
      </c>
      <c r="AQ9" s="183">
        <f t="shared" si="56"/>
        <v>-0.73999999999999844</v>
      </c>
      <c r="AR9" s="183">
        <f t="shared" si="57"/>
        <v>6.370000000000001</v>
      </c>
      <c r="AS9" s="183">
        <f t="shared" si="58"/>
        <v>6.8600000000000136</v>
      </c>
      <c r="AT9" s="183">
        <f t="shared" ref="AT9:AT15" si="60">+SUM(EU9:EW9)</f>
        <v>-2.3000000000000007</v>
      </c>
      <c r="AU9" s="183">
        <f t="shared" ref="AU9:AU15" si="61">+SUM(EX9:EZ9)</f>
        <v>4.8082380000000029</v>
      </c>
      <c r="AV9" s="183">
        <f t="shared" ref="AV9:AV15" si="62">+SUM(FA9:FC9)</f>
        <v>7.7193980000000018</v>
      </c>
      <c r="AW9" s="183">
        <f t="shared" ref="AW9:AW15" si="63">+SUM(FD9:FF9)</f>
        <v>-7.5151520000000076</v>
      </c>
      <c r="AX9" s="183">
        <f t="shared" ref="AX9:AX33" si="64">+SUM(FG9:FI9)</f>
        <v>-4.3317250000000129</v>
      </c>
      <c r="AY9" s="183">
        <f t="shared" ref="AY9:AY33" si="65">+SUM(FJ9:FL9)</f>
        <v>-6.6811820000000068</v>
      </c>
      <c r="AZ9" s="183">
        <f t="shared" ref="AZ9:AZ33" si="66">+SUM(FM9:FO9)</f>
        <v>6.4673839999999956</v>
      </c>
      <c r="BA9" s="183">
        <f t="shared" ref="BA9:BA33" si="67">+SUM(FP9:FR9)</f>
        <v>-11.468755999999992</v>
      </c>
      <c r="BB9" s="183">
        <f t="shared" si="15"/>
        <v>3.4356000000016707E-2</v>
      </c>
      <c r="BC9" s="184">
        <v>-21.46</v>
      </c>
      <c r="BD9" s="184">
        <v>2.3799999999999955</v>
      </c>
      <c r="BE9" s="184">
        <v>-3.5899999999999963</v>
      </c>
      <c r="BF9" s="184">
        <v>10.79</v>
      </c>
      <c r="BG9" s="184">
        <v>-10.199999999999999</v>
      </c>
      <c r="BH9" s="184">
        <v>0</v>
      </c>
      <c r="BI9" s="184">
        <v>0.16999999999999815</v>
      </c>
      <c r="BJ9" s="184">
        <v>3.3900000000000006</v>
      </c>
      <c r="BK9" s="184">
        <v>-8.539999999999992</v>
      </c>
      <c r="BL9" s="184">
        <v>-0.74000000000000199</v>
      </c>
      <c r="BM9" s="184">
        <v>3.4800000000000004</v>
      </c>
      <c r="BN9" s="184">
        <v>-3.3900000000000006</v>
      </c>
      <c r="BO9" s="184">
        <v>-2.0499999999999972</v>
      </c>
      <c r="BP9" s="184">
        <v>3.4699999999999989</v>
      </c>
      <c r="BQ9" s="184">
        <v>-1.4600000000000009</v>
      </c>
      <c r="BR9" s="184">
        <v>0.76000000000000512</v>
      </c>
      <c r="BS9" s="184">
        <v>3.9300000000000068</v>
      </c>
      <c r="BT9" s="184">
        <v>4.7699999999999818</v>
      </c>
      <c r="BU9" s="184">
        <v>-9.019999999999996</v>
      </c>
      <c r="BV9" s="184">
        <v>-0.5</v>
      </c>
      <c r="BW9" s="184">
        <v>1.759999999999998</v>
      </c>
      <c r="BX9" s="184">
        <v>7.1499999999999986</v>
      </c>
      <c r="BY9" s="184">
        <v>-11.64</v>
      </c>
      <c r="BZ9" s="184">
        <v>6.7400000000000091</v>
      </c>
      <c r="CA9" s="184">
        <v>-4.93</v>
      </c>
      <c r="CB9" s="184">
        <v>7.75</v>
      </c>
      <c r="CC9" s="184">
        <v>-4.0099999999999909</v>
      </c>
      <c r="CD9" s="184">
        <v>-6.5600000000000023</v>
      </c>
      <c r="CE9" s="184">
        <v>5.8299999999999983</v>
      </c>
      <c r="CF9" s="184">
        <v>-1.4600000000000009</v>
      </c>
      <c r="CG9" s="184">
        <v>6.129999999999999</v>
      </c>
      <c r="CH9" s="184">
        <v>-1.8099999999999987</v>
      </c>
      <c r="CI9" s="184">
        <v>-12.569999999999993</v>
      </c>
      <c r="CJ9" s="184">
        <v>-6.980000000000004</v>
      </c>
      <c r="CK9" s="184">
        <v>5.129999999999999</v>
      </c>
      <c r="CL9" s="184">
        <v>7.7900000000000205</v>
      </c>
      <c r="CM9" s="184">
        <v>-9.2800000000000011</v>
      </c>
      <c r="CN9" s="184">
        <v>8.0099999999999909</v>
      </c>
      <c r="CO9" s="184">
        <v>-7.2000000000000028</v>
      </c>
      <c r="CP9" s="184">
        <v>0.97999999999999687</v>
      </c>
      <c r="CQ9" s="184">
        <v>-0.84000000000000341</v>
      </c>
      <c r="CR9" s="184">
        <v>24.669999999999987</v>
      </c>
      <c r="CS9" s="184">
        <v>-7.5</v>
      </c>
      <c r="CT9" s="184">
        <v>12.520000000000003</v>
      </c>
      <c r="CU9" s="184">
        <v>4.1099999999999994</v>
      </c>
      <c r="CV9" s="184">
        <v>-13.29</v>
      </c>
      <c r="CW9" s="184">
        <v>-8.460000000000008</v>
      </c>
      <c r="CX9" s="184">
        <v>10.75</v>
      </c>
      <c r="CY9" s="184">
        <v>-6.8499999999999943</v>
      </c>
      <c r="CZ9" s="184">
        <v>4.5799999999999983</v>
      </c>
      <c r="DA9" s="184">
        <v>-7.1499999999999986</v>
      </c>
      <c r="DB9" s="184">
        <v>-0.32999999999999829</v>
      </c>
      <c r="DC9" s="184">
        <v>-1.3100000000000023</v>
      </c>
      <c r="DD9" s="184">
        <v>5.3499999999999979</v>
      </c>
      <c r="DE9" s="184">
        <v>-1.4100000000000001</v>
      </c>
      <c r="DF9" s="184">
        <v>-5.9199999999999982</v>
      </c>
      <c r="DG9" s="184">
        <v>8.5900000000000034</v>
      </c>
      <c r="DH9" s="184">
        <v>5.6999999999999886</v>
      </c>
      <c r="DI9" s="184">
        <v>-0.34000000000000341</v>
      </c>
      <c r="DJ9" s="184">
        <v>-11.120000000000005</v>
      </c>
      <c r="DK9" s="184">
        <v>0.37000000000000455</v>
      </c>
      <c r="DL9" s="184">
        <v>-3.9800000000000004</v>
      </c>
      <c r="DM9" s="184">
        <v>-7.0900000000000034</v>
      </c>
      <c r="DN9" s="184">
        <v>1.0500000000000007</v>
      </c>
      <c r="DO9" s="184">
        <v>1.6599999999999966</v>
      </c>
      <c r="DP9" s="184">
        <v>1.3900000000000006</v>
      </c>
      <c r="DQ9" s="184">
        <v>2.3900000000000006</v>
      </c>
      <c r="DR9" s="184">
        <v>-3.1899999999999977</v>
      </c>
      <c r="DS9" s="184">
        <v>-3</v>
      </c>
      <c r="DT9" s="184">
        <v>-8.5300000000000011</v>
      </c>
      <c r="DU9" s="184">
        <v>10.84</v>
      </c>
      <c r="DV9" s="184">
        <v>2.2000000000000028</v>
      </c>
      <c r="DW9" s="184">
        <v>2.5700000000000003</v>
      </c>
      <c r="DX9" s="184">
        <v>1.2899999999999991</v>
      </c>
      <c r="DY9" s="184">
        <v>-2.0300000000000011</v>
      </c>
      <c r="DZ9" s="184">
        <v>1.5300000000000011</v>
      </c>
      <c r="EA9" s="184">
        <v>3.6299999999999955</v>
      </c>
      <c r="EB9" s="184">
        <v>-4.5</v>
      </c>
      <c r="EC9" s="184">
        <v>-0.26999999999999602</v>
      </c>
      <c r="ED9" s="184">
        <v>-2.8600000000000136</v>
      </c>
      <c r="EE9" s="184">
        <v>1.1800000000000033</v>
      </c>
      <c r="EF9" s="184">
        <v>-4.8000000000000114</v>
      </c>
      <c r="EG9" s="184">
        <v>2.730000000000004</v>
      </c>
      <c r="EH9" s="184">
        <v>2.009999999999998</v>
      </c>
      <c r="EI9" s="184">
        <v>-4.4000000000000057</v>
      </c>
      <c r="EJ9" s="184">
        <v>2.980000000000004</v>
      </c>
      <c r="EK9" s="184">
        <v>-5.0500000000000114</v>
      </c>
      <c r="EL9" s="184">
        <v>3.1400000000000006</v>
      </c>
      <c r="EM9" s="184">
        <v>0.80000000000000071</v>
      </c>
      <c r="EN9" s="184">
        <v>-4.68</v>
      </c>
      <c r="EO9" s="184">
        <v>1.3900000000000006</v>
      </c>
      <c r="EP9" s="184">
        <v>2.2800000000000011</v>
      </c>
      <c r="EQ9" s="184">
        <v>2.6999999999999993</v>
      </c>
      <c r="ER9" s="184">
        <v>-1.289999999999992</v>
      </c>
      <c r="ES9" s="184">
        <v>3.4300000000000068</v>
      </c>
      <c r="ET9" s="184">
        <v>4.7199999999999989</v>
      </c>
      <c r="EU9" s="184">
        <v>1.3000000000000007</v>
      </c>
      <c r="EV9" s="184">
        <v>-1.7100000000000009</v>
      </c>
      <c r="EW9" s="184">
        <v>-1.8900000000000006</v>
      </c>
      <c r="EX9" s="184">
        <v>0.86999999999999744</v>
      </c>
      <c r="EY9" s="184">
        <v>1.5906170000000017</v>
      </c>
      <c r="EZ9" s="184">
        <v>2.3476210000000037</v>
      </c>
      <c r="FA9" s="184">
        <v>1.3649889999999978</v>
      </c>
      <c r="FB9" s="184">
        <v>5.8377780000000001</v>
      </c>
      <c r="FC9" s="184">
        <v>0.51663100000000384</v>
      </c>
      <c r="FD9" s="184">
        <v>-5.9478250000000017</v>
      </c>
      <c r="FE9" s="184">
        <v>3.4130049999999983</v>
      </c>
      <c r="FF9" s="184">
        <v>-4.9803320000000042</v>
      </c>
      <c r="FG9" s="184">
        <v>4.5374569999999892</v>
      </c>
      <c r="FH9" s="184">
        <v>-3.7374189999999956</v>
      </c>
      <c r="FI9" s="184">
        <v>-5.1317630000000065</v>
      </c>
      <c r="FJ9" s="184">
        <v>-1.1754829999999998</v>
      </c>
      <c r="FK9" s="184">
        <v>-1.1059620000000052</v>
      </c>
      <c r="FL9" s="184">
        <v>-4.3997370000000018</v>
      </c>
      <c r="FM9" s="184">
        <v>14.105847999999995</v>
      </c>
      <c r="FN9" s="184">
        <v>-10.231306</v>
      </c>
      <c r="FO9" s="184">
        <v>2.592842000000001</v>
      </c>
      <c r="FP9" s="184">
        <v>5.8909840000000031</v>
      </c>
      <c r="FQ9" s="184">
        <v>-7.935171000000004</v>
      </c>
      <c r="FR9" s="184">
        <v>-9.4245689999999911</v>
      </c>
      <c r="FS9" s="184">
        <v>-2.0560089999999889</v>
      </c>
      <c r="FT9" s="184">
        <v>4.4083650000000034</v>
      </c>
      <c r="FU9" s="184">
        <v>-2.3179999999999978</v>
      </c>
      <c r="FV9" s="184">
        <v>-0.80447900000000061</v>
      </c>
      <c r="FW9" s="184">
        <v>-0.15045600000000547</v>
      </c>
    </row>
    <row r="10" spans="1:179" s="161" customFormat="1">
      <c r="B10" s="177">
        <v>12</v>
      </c>
      <c r="C10" s="178" t="s">
        <v>86</v>
      </c>
      <c r="D10" s="179">
        <f t="shared" ref="D10" si="68">+D11</f>
        <v>-2.4107284962900266E-2</v>
      </c>
      <c r="E10" s="179">
        <f>+E11+E12</f>
        <v>59.819716981349465</v>
      </c>
      <c r="F10" s="179">
        <f t="shared" ref="F10:M10" si="69">+F11+F12</f>
        <v>3.000000003236508</v>
      </c>
      <c r="G10" s="179">
        <f t="shared" si="69"/>
        <v>-43.685249999999996</v>
      </c>
      <c r="H10" s="179">
        <f t="shared" si="69"/>
        <v>14.044109479999999</v>
      </c>
      <c r="I10" s="179">
        <f t="shared" si="69"/>
        <v>0.85173685999998838</v>
      </c>
      <c r="J10" s="179">
        <f t="shared" si="69"/>
        <v>-36.431339999999999</v>
      </c>
      <c r="K10" s="179">
        <f t="shared" si="69"/>
        <v>179.57332255656985</v>
      </c>
      <c r="L10" s="179">
        <f t="shared" si="69"/>
        <v>184.79385155031758</v>
      </c>
      <c r="M10" s="179">
        <f t="shared" si="69"/>
        <v>-59.409187794067329</v>
      </c>
      <c r="N10" s="179">
        <f t="shared" si="27"/>
        <v>4.0632587650370997</v>
      </c>
      <c r="O10" s="179">
        <f t="shared" si="28"/>
        <v>-4.08736605</v>
      </c>
      <c r="P10" s="179">
        <f t="shared" si="29"/>
        <v>0</v>
      </c>
      <c r="Q10" s="179">
        <f t="shared" si="30"/>
        <v>0</v>
      </c>
      <c r="R10" s="179">
        <f t="shared" si="31"/>
        <v>0</v>
      </c>
      <c r="S10" s="179">
        <f t="shared" si="32"/>
        <v>0</v>
      </c>
      <c r="T10" s="179">
        <f t="shared" si="33"/>
        <v>0</v>
      </c>
      <c r="U10" s="179">
        <f t="shared" si="34"/>
        <v>59.819716981349465</v>
      </c>
      <c r="V10" s="179">
        <f t="shared" si="35"/>
        <v>-60</v>
      </c>
      <c r="W10" s="179">
        <f t="shared" si="36"/>
        <v>0</v>
      </c>
      <c r="X10" s="179">
        <f t="shared" si="37"/>
        <v>0</v>
      </c>
      <c r="Y10" s="179">
        <f t="shared" si="38"/>
        <v>63.000000003236508</v>
      </c>
      <c r="Z10" s="179">
        <f t="shared" si="39"/>
        <v>-50.296333329999996</v>
      </c>
      <c r="AA10" s="179">
        <f t="shared" si="40"/>
        <v>0</v>
      </c>
      <c r="AB10" s="179">
        <f t="shared" si="41"/>
        <v>0</v>
      </c>
      <c r="AC10" s="179">
        <f t="shared" si="42"/>
        <v>6.6110833299999996</v>
      </c>
      <c r="AD10" s="179">
        <f t="shared" si="43"/>
        <v>0</v>
      </c>
      <c r="AE10" s="179">
        <f t="shared" si="44"/>
        <v>-2.9558905200000005</v>
      </c>
      <c r="AF10" s="179">
        <f t="shared" si="45"/>
        <v>0</v>
      </c>
      <c r="AG10" s="179">
        <f t="shared" si="46"/>
        <v>17</v>
      </c>
      <c r="AH10" s="179">
        <f t="shared" si="47"/>
        <v>20.959400289999998</v>
      </c>
      <c r="AI10" s="179">
        <f t="shared" si="48"/>
        <v>-34.898514420000005</v>
      </c>
      <c r="AJ10" s="179">
        <f t="shared" si="49"/>
        <v>-21.209149010000001</v>
      </c>
      <c r="AK10" s="179">
        <f t="shared" si="50"/>
        <v>36</v>
      </c>
      <c r="AL10" s="179">
        <f t="shared" si="51"/>
        <v>0</v>
      </c>
      <c r="AM10" s="179">
        <f t="shared" si="52"/>
        <v>-36.431339999999999</v>
      </c>
      <c r="AN10" s="179">
        <f t="shared" si="53"/>
        <v>0</v>
      </c>
      <c r="AO10" s="179">
        <f t="shared" si="54"/>
        <v>0</v>
      </c>
      <c r="AP10" s="179">
        <f t="shared" si="55"/>
        <v>77.832344960353367</v>
      </c>
      <c r="AQ10" s="179">
        <f t="shared" si="56"/>
        <v>-7.0229040909740696</v>
      </c>
      <c r="AR10" s="179">
        <f t="shared" si="57"/>
        <v>0.3997215489958581</v>
      </c>
      <c r="AS10" s="179">
        <f t="shared" si="58"/>
        <v>108.36416013819469</v>
      </c>
      <c r="AT10" s="179">
        <f t="shared" si="60"/>
        <v>-2.8228491899999995</v>
      </c>
      <c r="AU10" s="179">
        <f t="shared" si="61"/>
        <v>156.70115534385968</v>
      </c>
      <c r="AV10" s="179">
        <f t="shared" si="62"/>
        <v>-0.58985122000000001</v>
      </c>
      <c r="AW10" s="179">
        <f t="shared" si="63"/>
        <v>31.50539661645788</v>
      </c>
      <c r="AX10" s="179">
        <f t="shared" si="64"/>
        <v>0</v>
      </c>
      <c r="AY10" s="179">
        <f t="shared" si="65"/>
        <v>-61.309870070000002</v>
      </c>
      <c r="AZ10" s="179">
        <f t="shared" si="66"/>
        <v>1.9006822759326754</v>
      </c>
      <c r="BA10" s="179">
        <f t="shared" si="67"/>
        <v>0</v>
      </c>
      <c r="BB10" s="179">
        <f t="shared" si="15"/>
        <v>-56.493609160000005</v>
      </c>
      <c r="BC10" s="180">
        <f>+BC11+BC12</f>
        <v>4.0632587650370997</v>
      </c>
      <c r="BD10" s="180">
        <f t="shared" ref="BD10:DO10" si="70">+BD11+BD12</f>
        <v>0</v>
      </c>
      <c r="BE10" s="180">
        <f t="shared" si="70"/>
        <v>0</v>
      </c>
      <c r="BF10" s="180">
        <f t="shared" si="70"/>
        <v>0</v>
      </c>
      <c r="BG10" s="180">
        <f t="shared" si="70"/>
        <v>-4.08736605</v>
      </c>
      <c r="BH10" s="180">
        <f t="shared" si="70"/>
        <v>0</v>
      </c>
      <c r="BI10" s="180">
        <f t="shared" si="70"/>
        <v>0</v>
      </c>
      <c r="BJ10" s="180">
        <f t="shared" si="70"/>
        <v>0</v>
      </c>
      <c r="BK10" s="180">
        <f t="shared" si="70"/>
        <v>0</v>
      </c>
      <c r="BL10" s="180">
        <f t="shared" si="70"/>
        <v>0</v>
      </c>
      <c r="BM10" s="180">
        <f t="shared" si="70"/>
        <v>0</v>
      </c>
      <c r="BN10" s="180">
        <f t="shared" si="70"/>
        <v>0</v>
      </c>
      <c r="BO10" s="180">
        <f t="shared" si="70"/>
        <v>0</v>
      </c>
      <c r="BP10" s="180">
        <f t="shared" si="70"/>
        <v>0</v>
      </c>
      <c r="BQ10" s="180">
        <f t="shared" si="70"/>
        <v>0</v>
      </c>
      <c r="BR10" s="180">
        <f t="shared" si="70"/>
        <v>0</v>
      </c>
      <c r="BS10" s="180">
        <f t="shared" si="70"/>
        <v>0</v>
      </c>
      <c r="BT10" s="180">
        <f t="shared" si="70"/>
        <v>0</v>
      </c>
      <c r="BU10" s="180">
        <f t="shared" si="70"/>
        <v>0</v>
      </c>
      <c r="BV10" s="180">
        <f t="shared" si="70"/>
        <v>0</v>
      </c>
      <c r="BW10" s="180">
        <f t="shared" si="70"/>
        <v>0</v>
      </c>
      <c r="BX10" s="180">
        <f t="shared" si="70"/>
        <v>0</v>
      </c>
      <c r="BY10" s="180">
        <f t="shared" si="70"/>
        <v>0</v>
      </c>
      <c r="BZ10" s="180">
        <f t="shared" si="70"/>
        <v>59.819716981349465</v>
      </c>
      <c r="CA10" s="180">
        <f t="shared" si="70"/>
        <v>0</v>
      </c>
      <c r="CB10" s="180">
        <f t="shared" si="70"/>
        <v>-60</v>
      </c>
      <c r="CC10" s="180">
        <f t="shared" si="70"/>
        <v>0</v>
      </c>
      <c r="CD10" s="180">
        <f t="shared" si="70"/>
        <v>0</v>
      </c>
      <c r="CE10" s="180">
        <f t="shared" si="70"/>
        <v>0</v>
      </c>
      <c r="CF10" s="180">
        <f t="shared" si="70"/>
        <v>0</v>
      </c>
      <c r="CG10" s="180">
        <f t="shared" si="70"/>
        <v>0</v>
      </c>
      <c r="CH10" s="180">
        <f t="shared" si="70"/>
        <v>0</v>
      </c>
      <c r="CI10" s="180">
        <f t="shared" si="70"/>
        <v>0</v>
      </c>
      <c r="CJ10" s="180">
        <f t="shared" si="70"/>
        <v>0</v>
      </c>
      <c r="CK10" s="180">
        <f t="shared" si="70"/>
        <v>0</v>
      </c>
      <c r="CL10" s="180">
        <f t="shared" si="70"/>
        <v>63.000000003236508</v>
      </c>
      <c r="CM10" s="180">
        <f t="shared" si="70"/>
        <v>0</v>
      </c>
      <c r="CN10" s="180">
        <f t="shared" si="70"/>
        <v>-50.296333329999996</v>
      </c>
      <c r="CO10" s="180">
        <f t="shared" si="70"/>
        <v>0</v>
      </c>
      <c r="CP10" s="180">
        <f t="shared" si="70"/>
        <v>0</v>
      </c>
      <c r="CQ10" s="180">
        <f t="shared" si="70"/>
        <v>0</v>
      </c>
      <c r="CR10" s="180">
        <f t="shared" si="70"/>
        <v>0</v>
      </c>
      <c r="CS10" s="180">
        <f t="shared" si="70"/>
        <v>0</v>
      </c>
      <c r="CT10" s="180">
        <f t="shared" si="70"/>
        <v>0</v>
      </c>
      <c r="CU10" s="180">
        <f t="shared" si="70"/>
        <v>0</v>
      </c>
      <c r="CV10" s="180">
        <f t="shared" si="70"/>
        <v>0</v>
      </c>
      <c r="CW10" s="180">
        <f t="shared" si="70"/>
        <v>0</v>
      </c>
      <c r="CX10" s="180">
        <f t="shared" si="70"/>
        <v>6.6110833299999996</v>
      </c>
      <c r="CY10" s="180">
        <f t="shared" si="70"/>
        <v>0</v>
      </c>
      <c r="CZ10" s="180">
        <f t="shared" si="70"/>
        <v>0</v>
      </c>
      <c r="DA10" s="180">
        <f t="shared" si="70"/>
        <v>0</v>
      </c>
      <c r="DB10" s="180">
        <f t="shared" si="70"/>
        <v>-20.135333329999998</v>
      </c>
      <c r="DC10" s="180">
        <f t="shared" si="70"/>
        <v>17.179442809999998</v>
      </c>
      <c r="DD10" s="180">
        <f t="shared" si="70"/>
        <v>0</v>
      </c>
      <c r="DE10" s="180">
        <f t="shared" si="70"/>
        <v>0</v>
      </c>
      <c r="DF10" s="180">
        <f t="shared" si="70"/>
        <v>0</v>
      </c>
      <c r="DG10" s="180">
        <f t="shared" si="70"/>
        <v>0</v>
      </c>
      <c r="DH10" s="180">
        <f t="shared" si="70"/>
        <v>0</v>
      </c>
      <c r="DI10" s="180">
        <f t="shared" si="70"/>
        <v>17</v>
      </c>
      <c r="DJ10" s="180">
        <f t="shared" si="70"/>
        <v>0</v>
      </c>
      <c r="DK10" s="180">
        <f t="shared" si="70"/>
        <v>0</v>
      </c>
      <c r="DL10" s="180">
        <f t="shared" si="70"/>
        <v>20.959400289999998</v>
      </c>
      <c r="DM10" s="180">
        <f t="shared" si="70"/>
        <v>0</v>
      </c>
      <c r="DN10" s="180">
        <f t="shared" si="70"/>
        <v>0</v>
      </c>
      <c r="DO10" s="180">
        <f t="shared" si="70"/>
        <v>-34.898514420000005</v>
      </c>
      <c r="DP10" s="180">
        <f t="shared" ref="DP10:FU10" si="71">+DP11+DP12</f>
        <v>0</v>
      </c>
      <c r="DQ10" s="180">
        <f t="shared" si="71"/>
        <v>0</v>
      </c>
      <c r="DR10" s="180">
        <f t="shared" si="71"/>
        <v>-21.209149010000001</v>
      </c>
      <c r="DS10" s="180">
        <f t="shared" si="71"/>
        <v>0</v>
      </c>
      <c r="DT10" s="180">
        <f t="shared" si="71"/>
        <v>0</v>
      </c>
      <c r="DU10" s="180">
        <f t="shared" si="71"/>
        <v>36</v>
      </c>
      <c r="DV10" s="180">
        <f t="shared" si="71"/>
        <v>0</v>
      </c>
      <c r="DW10" s="180">
        <f t="shared" si="71"/>
        <v>0</v>
      </c>
      <c r="DX10" s="180">
        <f t="shared" si="71"/>
        <v>0</v>
      </c>
      <c r="DY10" s="180">
        <f t="shared" si="71"/>
        <v>0</v>
      </c>
      <c r="DZ10" s="180">
        <f t="shared" si="71"/>
        <v>0</v>
      </c>
      <c r="EA10" s="180">
        <f t="shared" si="71"/>
        <v>-36.431339999999999</v>
      </c>
      <c r="EB10" s="180">
        <f t="shared" si="71"/>
        <v>0</v>
      </c>
      <c r="EC10" s="180">
        <f t="shared" si="71"/>
        <v>0</v>
      </c>
      <c r="ED10" s="180">
        <f t="shared" si="71"/>
        <v>0</v>
      </c>
      <c r="EE10" s="180">
        <f t="shared" si="71"/>
        <v>0</v>
      </c>
      <c r="EF10" s="180">
        <f t="shared" si="71"/>
        <v>0</v>
      </c>
      <c r="EG10" s="180">
        <f t="shared" si="71"/>
        <v>0</v>
      </c>
      <c r="EH10" s="180">
        <f t="shared" si="71"/>
        <v>0</v>
      </c>
      <c r="EI10" s="180">
        <f t="shared" si="71"/>
        <v>0</v>
      </c>
      <c r="EJ10" s="180">
        <f t="shared" si="71"/>
        <v>77.832344960353367</v>
      </c>
      <c r="EK10" s="180">
        <f t="shared" si="71"/>
        <v>0</v>
      </c>
      <c r="EL10" s="180">
        <f t="shared" si="71"/>
        <v>2.1381023690259275</v>
      </c>
      <c r="EM10" s="180">
        <f t="shared" si="71"/>
        <v>-8.9340486199999987</v>
      </c>
      <c r="EN10" s="180">
        <f t="shared" si="71"/>
        <v>-0.22695783999999897</v>
      </c>
      <c r="EO10" s="180">
        <f t="shared" si="71"/>
        <v>0</v>
      </c>
      <c r="EP10" s="180">
        <f t="shared" si="71"/>
        <v>-8.7301680899999994</v>
      </c>
      <c r="EQ10" s="180">
        <f t="shared" si="71"/>
        <v>9.1298896389958575</v>
      </c>
      <c r="ER10" s="180">
        <f t="shared" si="71"/>
        <v>14.865149308075118</v>
      </c>
      <c r="ES10" s="180">
        <f t="shared" si="71"/>
        <v>39.320475156805458</v>
      </c>
      <c r="ET10" s="180">
        <f t="shared" si="71"/>
        <v>54.178535673314116</v>
      </c>
      <c r="EU10" s="180">
        <f t="shared" si="71"/>
        <v>0</v>
      </c>
      <c r="EV10" s="180">
        <f t="shared" si="71"/>
        <v>21.878840629999999</v>
      </c>
      <c r="EW10" s="180">
        <f t="shared" si="71"/>
        <v>-24.701689819999999</v>
      </c>
      <c r="EX10" s="180">
        <f t="shared" si="71"/>
        <v>61.865883771912934</v>
      </c>
      <c r="EY10" s="180">
        <f t="shared" si="71"/>
        <v>115.69459706194675</v>
      </c>
      <c r="EZ10" s="180">
        <f t="shared" si="71"/>
        <v>-20.85932549</v>
      </c>
      <c r="FA10" s="180">
        <f t="shared" si="71"/>
        <v>0</v>
      </c>
      <c r="FB10" s="180">
        <f t="shared" si="71"/>
        <v>-0.58985122000000001</v>
      </c>
      <c r="FC10" s="180">
        <f t="shared" si="71"/>
        <v>0</v>
      </c>
      <c r="FD10" s="180">
        <f t="shared" si="71"/>
        <v>-5.4048153000000001</v>
      </c>
      <c r="FE10" s="180">
        <f t="shared" si="71"/>
        <v>-0.95023446999999994</v>
      </c>
      <c r="FF10" s="180">
        <f t="shared" si="71"/>
        <v>37.86044638645788</v>
      </c>
      <c r="FG10" s="180">
        <f t="shared" si="71"/>
        <v>0</v>
      </c>
      <c r="FH10" s="180">
        <f t="shared" si="71"/>
        <v>0</v>
      </c>
      <c r="FI10" s="180">
        <f t="shared" si="71"/>
        <v>0</v>
      </c>
      <c r="FJ10" s="180">
        <f t="shared" si="71"/>
        <v>-61.309870070000002</v>
      </c>
      <c r="FK10" s="180">
        <f t="shared" si="71"/>
        <v>0</v>
      </c>
      <c r="FL10" s="180">
        <f t="shared" si="71"/>
        <v>0</v>
      </c>
      <c r="FM10" s="180">
        <f t="shared" si="71"/>
        <v>0</v>
      </c>
      <c r="FN10" s="180">
        <f t="shared" si="71"/>
        <v>1.9006822759326754</v>
      </c>
      <c r="FO10" s="180">
        <f t="shared" si="71"/>
        <v>0</v>
      </c>
      <c r="FP10" s="180">
        <f t="shared" si="71"/>
        <v>0</v>
      </c>
      <c r="FQ10" s="180">
        <f t="shared" si="71"/>
        <v>0</v>
      </c>
      <c r="FR10" s="180">
        <f t="shared" si="71"/>
        <v>0</v>
      </c>
      <c r="FS10" s="180">
        <f t="shared" si="71"/>
        <v>-56.493609160000005</v>
      </c>
      <c r="FT10" s="180">
        <f t="shared" si="71"/>
        <v>0</v>
      </c>
      <c r="FU10" s="180">
        <f t="shared" si="71"/>
        <v>0</v>
      </c>
      <c r="FV10" s="180">
        <f t="shared" ref="FV10:FW10" si="72">+FV11+FV12</f>
        <v>3.4383876600000001</v>
      </c>
      <c r="FW10" s="180">
        <f t="shared" si="72"/>
        <v>0</v>
      </c>
    </row>
    <row r="11" spans="1:179">
      <c r="B11" s="186">
        <v>211</v>
      </c>
      <c r="C11" s="187" t="s">
        <v>87</v>
      </c>
      <c r="D11" s="183">
        <f t="shared" ref="D11:D12" si="73">+SUM(BC11:BN11)</f>
        <v>-2.4107284962900266E-2</v>
      </c>
      <c r="E11" s="183">
        <f t="shared" ref="E11" si="74">+SUM(BO11:BZ11)</f>
        <v>9.9775505113494631</v>
      </c>
      <c r="F11" s="183">
        <f t="shared" ref="F11:F12" si="75">+SUM(CA11:CL11)</f>
        <v>3.000000003236508</v>
      </c>
      <c r="G11" s="183">
        <f t="shared" ref="G11:G12" si="76">+SUM(CM11:CX11)</f>
        <v>6.6110833299999996</v>
      </c>
      <c r="H11" s="183">
        <f t="shared" ref="H11:H12" si="77">+SUM(CY11:DJ11)</f>
        <v>14.044109479999999</v>
      </c>
      <c r="I11" s="183">
        <f t="shared" ref="I11:I12" si="78">+SUM(DK11:DV11)</f>
        <v>0.85173685999998838</v>
      </c>
      <c r="J11" s="183">
        <f t="shared" ref="J11:J12" si="79">+SUM(DW11:EH11)</f>
        <v>-36.431339999999999</v>
      </c>
      <c r="K11" s="183">
        <f t="shared" ref="K11:K12" si="80">+SUM(EI11:ET11)</f>
        <v>34.00935921</v>
      </c>
      <c r="L11" s="183">
        <f t="shared" si="59"/>
        <v>-34.794808359999998</v>
      </c>
      <c r="M11" s="183">
        <f t="shared" ref="M11:M12" si="81">+SUM(FG11:FR11)</f>
        <v>0</v>
      </c>
      <c r="N11" s="183">
        <f>+SUM(BC11:BE11)</f>
        <v>4.0632587650370997</v>
      </c>
      <c r="O11" s="183">
        <f>+SUM(BF11:BH11)</f>
        <v>-4.08736605</v>
      </c>
      <c r="P11" s="183">
        <f>+SUM(BI11:BK11)</f>
        <v>0</v>
      </c>
      <c r="Q11" s="183">
        <f>+SUM(BL11:BN11)</f>
        <v>0</v>
      </c>
      <c r="R11" s="183">
        <f>+SUM(BO11:BQ11)</f>
        <v>0</v>
      </c>
      <c r="S11" s="183">
        <f>+SUM(BR11:BT11)</f>
        <v>0</v>
      </c>
      <c r="T11" s="183">
        <f>+SUM(BU11:BW11)</f>
        <v>0</v>
      </c>
      <c r="U11" s="183">
        <f>+SUM(BX11:BZ11)</f>
        <v>9.9775505113494631</v>
      </c>
      <c r="V11" s="183">
        <f>+SUM(CA11:CC11)</f>
        <v>-10</v>
      </c>
      <c r="W11" s="183">
        <f>+SUM(CD11:CF11)</f>
        <v>0</v>
      </c>
      <c r="X11" s="183">
        <f>+SUM(CG11:CI11)</f>
        <v>0</v>
      </c>
      <c r="Y11" s="183">
        <f>+SUM(CJ11:CL11)</f>
        <v>13.000000003236508</v>
      </c>
      <c r="Z11" s="183">
        <f>+SUM(CM11:CO11)</f>
        <v>0</v>
      </c>
      <c r="AA11" s="183">
        <f>+SUM(CP11:CR11)</f>
        <v>0</v>
      </c>
      <c r="AB11" s="183">
        <f>+SUM(CS11:CU11)</f>
        <v>0</v>
      </c>
      <c r="AC11" s="183">
        <f>+SUM(CV11:CX11)</f>
        <v>6.6110833299999996</v>
      </c>
      <c r="AD11" s="183">
        <f>+SUM(CY11:DA11)</f>
        <v>0</v>
      </c>
      <c r="AE11" s="183">
        <f>+SUM(DB11:DD11)</f>
        <v>-2.9558905200000005</v>
      </c>
      <c r="AF11" s="183">
        <f>+SUM(DE11:DG11)</f>
        <v>0</v>
      </c>
      <c r="AG11" s="183">
        <f>+SUM(DH11:DJ11)</f>
        <v>17</v>
      </c>
      <c r="AH11" s="183">
        <f>+SUM(DK11:DM11)</f>
        <v>20.959400289999998</v>
      </c>
      <c r="AI11" s="183">
        <f>+SUM(DN11:DP11)</f>
        <v>-34.898514420000005</v>
      </c>
      <c r="AJ11" s="183">
        <f>+SUM(DQ11:DS11)</f>
        <v>-21.209149010000001</v>
      </c>
      <c r="AK11" s="183">
        <f>+SUM(DT11:DV11)</f>
        <v>36</v>
      </c>
      <c r="AL11" s="183">
        <f>+SUM(DW11:DY11)</f>
        <v>0</v>
      </c>
      <c r="AM11" s="183">
        <f>+SUM(DZ11:EB11)</f>
        <v>-36.431339999999999</v>
      </c>
      <c r="AN11" s="183">
        <f>+SUM(EC11:EE11)</f>
        <v>0</v>
      </c>
      <c r="AO11" s="183">
        <f>+SUM(EF11:EH11)</f>
        <v>0</v>
      </c>
      <c r="AP11" s="183">
        <f>+SUM(EI11:EK11)</f>
        <v>26.145233789999999</v>
      </c>
      <c r="AQ11" s="183">
        <f>+SUM(EL11:EN11)</f>
        <v>-17.622946459999998</v>
      </c>
      <c r="AR11" s="183">
        <f>+SUM(EO11:EQ11)</f>
        <v>-8.7301680899999994</v>
      </c>
      <c r="AS11" s="183">
        <f>+SUM(ER11:ET11)</f>
        <v>34.217239970000001</v>
      </c>
      <c r="AT11" s="183">
        <f t="shared" si="60"/>
        <v>-2.8228491899999995</v>
      </c>
      <c r="AU11" s="183">
        <f t="shared" si="61"/>
        <v>-20.85932549</v>
      </c>
      <c r="AV11" s="183">
        <f t="shared" si="62"/>
        <v>-0.58985122000000001</v>
      </c>
      <c r="AW11" s="183">
        <f t="shared" si="63"/>
        <v>-10.52278246</v>
      </c>
      <c r="AX11" s="183">
        <f t="shared" si="64"/>
        <v>0</v>
      </c>
      <c r="AY11" s="183">
        <f t="shared" si="65"/>
        <v>0</v>
      </c>
      <c r="AZ11" s="183">
        <f t="shared" si="66"/>
        <v>0</v>
      </c>
      <c r="BA11" s="183">
        <f t="shared" si="67"/>
        <v>0</v>
      </c>
      <c r="BB11" s="183">
        <f t="shared" si="15"/>
        <v>0</v>
      </c>
      <c r="BC11" s="184">
        <v>4.0632587650370997</v>
      </c>
      <c r="BD11" s="184">
        <v>0</v>
      </c>
      <c r="BE11" s="184">
        <v>0</v>
      </c>
      <c r="BF11" s="184">
        <v>0</v>
      </c>
      <c r="BG11" s="184">
        <v>-4.08736605</v>
      </c>
      <c r="BH11" s="184">
        <v>0</v>
      </c>
      <c r="BI11" s="184">
        <v>0</v>
      </c>
      <c r="BJ11" s="184">
        <v>0</v>
      </c>
      <c r="BK11" s="184">
        <v>0</v>
      </c>
      <c r="BL11" s="184">
        <v>0</v>
      </c>
      <c r="BM11" s="184">
        <v>0</v>
      </c>
      <c r="BN11" s="184">
        <v>0</v>
      </c>
      <c r="BO11" s="184">
        <v>0</v>
      </c>
      <c r="BP11" s="184">
        <v>0</v>
      </c>
      <c r="BQ11" s="184">
        <v>0</v>
      </c>
      <c r="BR11" s="184">
        <v>0</v>
      </c>
      <c r="BS11" s="184">
        <v>0</v>
      </c>
      <c r="BT11" s="184">
        <v>0</v>
      </c>
      <c r="BU11" s="184">
        <v>0</v>
      </c>
      <c r="BV11" s="184">
        <v>0</v>
      </c>
      <c r="BW11" s="184">
        <v>0</v>
      </c>
      <c r="BX11" s="184">
        <v>0</v>
      </c>
      <c r="BY11" s="184">
        <v>0</v>
      </c>
      <c r="BZ11" s="184">
        <v>9.9775505113494631</v>
      </c>
      <c r="CA11" s="184">
        <v>0</v>
      </c>
      <c r="CB11" s="184">
        <v>-10</v>
      </c>
      <c r="CC11" s="184">
        <v>0</v>
      </c>
      <c r="CD11" s="184">
        <v>0</v>
      </c>
      <c r="CE11" s="184">
        <v>0</v>
      </c>
      <c r="CF11" s="184">
        <v>0</v>
      </c>
      <c r="CG11" s="184">
        <v>0</v>
      </c>
      <c r="CH11" s="184">
        <v>0</v>
      </c>
      <c r="CI11" s="184">
        <v>0</v>
      </c>
      <c r="CJ11" s="184">
        <v>0</v>
      </c>
      <c r="CK11" s="184">
        <v>0</v>
      </c>
      <c r="CL11" s="184">
        <v>13.000000003236508</v>
      </c>
      <c r="CM11" s="184">
        <v>0</v>
      </c>
      <c r="CN11" s="184">
        <v>0</v>
      </c>
      <c r="CO11" s="184">
        <v>0</v>
      </c>
      <c r="CP11" s="184">
        <v>0</v>
      </c>
      <c r="CQ11" s="184">
        <v>0</v>
      </c>
      <c r="CR11" s="184">
        <v>0</v>
      </c>
      <c r="CS11" s="184">
        <v>0</v>
      </c>
      <c r="CT11" s="184">
        <v>0</v>
      </c>
      <c r="CU11" s="184">
        <v>0</v>
      </c>
      <c r="CV11" s="184">
        <v>0</v>
      </c>
      <c r="CW11" s="184">
        <v>0</v>
      </c>
      <c r="CX11" s="184">
        <v>6.6110833299999996</v>
      </c>
      <c r="CY11" s="184">
        <v>0</v>
      </c>
      <c r="CZ11" s="184">
        <v>0</v>
      </c>
      <c r="DA11" s="184">
        <v>0</v>
      </c>
      <c r="DB11" s="184">
        <v>-20.135333329999998</v>
      </c>
      <c r="DC11" s="184">
        <v>17.179442809999998</v>
      </c>
      <c r="DD11" s="184">
        <v>0</v>
      </c>
      <c r="DE11" s="184">
        <v>0</v>
      </c>
      <c r="DF11" s="184">
        <v>0</v>
      </c>
      <c r="DG11" s="184">
        <v>0</v>
      </c>
      <c r="DH11" s="184">
        <v>0</v>
      </c>
      <c r="DI11" s="184">
        <v>17</v>
      </c>
      <c r="DJ11" s="184">
        <v>0</v>
      </c>
      <c r="DK11" s="184">
        <v>0</v>
      </c>
      <c r="DL11" s="184">
        <v>20.959400289999998</v>
      </c>
      <c r="DM11" s="184">
        <v>0</v>
      </c>
      <c r="DN11" s="184">
        <v>0</v>
      </c>
      <c r="DO11" s="184">
        <v>-34.898514420000005</v>
      </c>
      <c r="DP11" s="184">
        <v>0</v>
      </c>
      <c r="DQ11" s="184">
        <v>0</v>
      </c>
      <c r="DR11" s="184">
        <v>-21.209149010000001</v>
      </c>
      <c r="DS11" s="184">
        <v>0</v>
      </c>
      <c r="DT11" s="184">
        <v>0</v>
      </c>
      <c r="DU11" s="184">
        <v>36</v>
      </c>
      <c r="DV11" s="184">
        <v>0</v>
      </c>
      <c r="DW11" s="184">
        <v>0</v>
      </c>
      <c r="DX11" s="184">
        <v>0</v>
      </c>
      <c r="DY11" s="184">
        <v>0</v>
      </c>
      <c r="DZ11" s="184">
        <v>0</v>
      </c>
      <c r="EA11" s="184">
        <v>-36.431339999999999</v>
      </c>
      <c r="EB11" s="184">
        <v>0</v>
      </c>
      <c r="EC11" s="184">
        <v>0</v>
      </c>
      <c r="ED11" s="184">
        <v>0</v>
      </c>
      <c r="EE11" s="184">
        <v>0</v>
      </c>
      <c r="EF11" s="184">
        <v>0</v>
      </c>
      <c r="EG11" s="184">
        <v>0</v>
      </c>
      <c r="EH11" s="184">
        <v>0</v>
      </c>
      <c r="EI11" s="184">
        <v>0</v>
      </c>
      <c r="EJ11" s="184">
        <v>26.145233789999999</v>
      </c>
      <c r="EK11" s="184">
        <v>0</v>
      </c>
      <c r="EL11" s="184">
        <v>0</v>
      </c>
      <c r="EM11" s="184">
        <v>-8.9340486199999987</v>
      </c>
      <c r="EN11" s="184">
        <v>-8.6888978399999992</v>
      </c>
      <c r="EO11" s="184">
        <v>0</v>
      </c>
      <c r="EP11" s="184">
        <v>-8.7301680899999994</v>
      </c>
      <c r="EQ11" s="184">
        <v>0</v>
      </c>
      <c r="ER11" s="184">
        <v>1.6608461500000002</v>
      </c>
      <c r="ES11" s="184">
        <v>3.9320475100000003</v>
      </c>
      <c r="ET11" s="184">
        <v>28.62434631</v>
      </c>
      <c r="EU11" s="184">
        <v>0</v>
      </c>
      <c r="EV11" s="184">
        <v>21.878840629999999</v>
      </c>
      <c r="EW11" s="184">
        <v>-24.701689819999999</v>
      </c>
      <c r="EX11" s="184">
        <v>0</v>
      </c>
      <c r="EY11" s="184">
        <v>0</v>
      </c>
      <c r="EZ11" s="184">
        <v>-20.85932549</v>
      </c>
      <c r="FA11" s="184">
        <v>0</v>
      </c>
      <c r="FB11" s="184">
        <v>-0.58985122000000001</v>
      </c>
      <c r="FC11" s="184">
        <v>0</v>
      </c>
      <c r="FD11" s="184">
        <v>-5.4048153000000001</v>
      </c>
      <c r="FE11" s="184">
        <v>-0.95023446999999994</v>
      </c>
      <c r="FF11" s="184">
        <v>-4.1677326900000002</v>
      </c>
      <c r="FG11" s="184">
        <v>0</v>
      </c>
      <c r="FH11" s="184">
        <v>0</v>
      </c>
      <c r="FI11" s="184">
        <v>0</v>
      </c>
      <c r="FJ11" s="184">
        <v>0</v>
      </c>
      <c r="FK11" s="184">
        <v>0</v>
      </c>
      <c r="FL11" s="184">
        <v>0</v>
      </c>
      <c r="FM11" s="184">
        <v>0</v>
      </c>
      <c r="FN11" s="184">
        <v>0</v>
      </c>
      <c r="FO11" s="184">
        <v>0</v>
      </c>
      <c r="FP11" s="184">
        <v>0</v>
      </c>
      <c r="FQ11" s="184">
        <v>0</v>
      </c>
      <c r="FR11" s="184">
        <v>0</v>
      </c>
      <c r="FS11" s="184">
        <v>0</v>
      </c>
      <c r="FT11" s="184">
        <v>0</v>
      </c>
      <c r="FU11" s="184">
        <v>0</v>
      </c>
      <c r="FV11" s="184">
        <v>0</v>
      </c>
      <c r="FW11" s="184">
        <v>0</v>
      </c>
    </row>
    <row r="12" spans="1:179">
      <c r="B12" s="186">
        <v>212</v>
      </c>
      <c r="C12" s="187" t="s">
        <v>88</v>
      </c>
      <c r="D12" s="183">
        <f t="shared" si="73"/>
        <v>0</v>
      </c>
      <c r="E12" s="183">
        <f>+SUM(BO12:BZ12)</f>
        <v>49.842166470000002</v>
      </c>
      <c r="F12" s="183">
        <f t="shared" si="75"/>
        <v>0</v>
      </c>
      <c r="G12" s="183">
        <f t="shared" si="76"/>
        <v>-50.296333329999996</v>
      </c>
      <c r="H12" s="183">
        <f t="shared" si="77"/>
        <v>0</v>
      </c>
      <c r="I12" s="183">
        <f t="shared" si="78"/>
        <v>0</v>
      </c>
      <c r="J12" s="183">
        <f t="shared" si="79"/>
        <v>0</v>
      </c>
      <c r="K12" s="183">
        <f t="shared" si="80"/>
        <v>145.56396334656986</v>
      </c>
      <c r="L12" s="183">
        <f t="shared" si="59"/>
        <v>219.58865991031757</v>
      </c>
      <c r="M12" s="183">
        <f t="shared" si="81"/>
        <v>-59.409187794067329</v>
      </c>
      <c r="N12" s="183">
        <f>+SUM(BC12:BE12)</f>
        <v>0</v>
      </c>
      <c r="O12" s="183">
        <f>+SUM(BF12:BH12)</f>
        <v>0</v>
      </c>
      <c r="P12" s="183">
        <f>+SUM(BI12:BK12)</f>
        <v>0</v>
      </c>
      <c r="Q12" s="183">
        <f>+SUM(BL12:BN12)</f>
        <v>0</v>
      </c>
      <c r="R12" s="183">
        <f>+SUM(BO12:BQ12)</f>
        <v>0</v>
      </c>
      <c r="S12" s="183">
        <f>+SUM(BR12:BT12)</f>
        <v>0</v>
      </c>
      <c r="T12" s="183">
        <f>+SUM(BU12:BW12)</f>
        <v>0</v>
      </c>
      <c r="U12" s="183">
        <f>+SUM(BX12:BZ12)</f>
        <v>49.842166470000002</v>
      </c>
      <c r="V12" s="183">
        <f>+SUM(CA12:CC12)</f>
        <v>-50</v>
      </c>
      <c r="W12" s="183">
        <f>+SUM(CD12:CF12)</f>
        <v>0</v>
      </c>
      <c r="X12" s="183">
        <f>+SUM(CG12:CI12)</f>
        <v>0</v>
      </c>
      <c r="Y12" s="183">
        <f>+SUM(CJ12:CL12)</f>
        <v>50</v>
      </c>
      <c r="Z12" s="183">
        <f>+SUM(CM12:CO12)</f>
        <v>-50.296333329999996</v>
      </c>
      <c r="AA12" s="183">
        <f>+SUM(CP12:CR12)</f>
        <v>0</v>
      </c>
      <c r="AB12" s="183">
        <f>+SUM(CS12:CU12)</f>
        <v>0</v>
      </c>
      <c r="AC12" s="183">
        <f>+SUM(CV12:CX12)</f>
        <v>0</v>
      </c>
      <c r="AD12" s="183">
        <f>+SUM(CY12:DA12)</f>
        <v>0</v>
      </c>
      <c r="AE12" s="183">
        <f>+SUM(DB12:DD12)</f>
        <v>0</v>
      </c>
      <c r="AF12" s="183">
        <f>+SUM(DE12:DG12)</f>
        <v>0</v>
      </c>
      <c r="AG12" s="183">
        <f>+SUM(DH12:DJ12)</f>
        <v>0</v>
      </c>
      <c r="AH12" s="183">
        <f>+SUM(DK12:DM12)</f>
        <v>0</v>
      </c>
      <c r="AI12" s="183">
        <f>+SUM(DN12:DP12)</f>
        <v>0</v>
      </c>
      <c r="AJ12" s="183">
        <f>+SUM(DQ12:DS12)</f>
        <v>0</v>
      </c>
      <c r="AK12" s="183">
        <f>+SUM(DT12:DV12)</f>
        <v>0</v>
      </c>
      <c r="AL12" s="183">
        <f>+SUM(DW12:DY12)</f>
        <v>0</v>
      </c>
      <c r="AM12" s="183">
        <f>+SUM(DZ12:EB12)</f>
        <v>0</v>
      </c>
      <c r="AN12" s="183">
        <f>+SUM(EC12:EE12)</f>
        <v>0</v>
      </c>
      <c r="AO12" s="183">
        <f>+SUM(EF12:EH12)</f>
        <v>0</v>
      </c>
      <c r="AP12" s="183">
        <f>+SUM(EI12:EK12)</f>
        <v>51.687111170353369</v>
      </c>
      <c r="AQ12" s="183">
        <f>+SUM(EL12:EN12)</f>
        <v>10.600042369025928</v>
      </c>
      <c r="AR12" s="183">
        <f>+SUM(EO12:EQ12)</f>
        <v>9.1298896389958575</v>
      </c>
      <c r="AS12" s="183">
        <f>+SUM(ER12:ET12)</f>
        <v>74.146920168194683</v>
      </c>
      <c r="AT12" s="183">
        <f t="shared" si="60"/>
        <v>0</v>
      </c>
      <c r="AU12" s="183">
        <f t="shared" si="61"/>
        <v>177.56048083385969</v>
      </c>
      <c r="AV12" s="183">
        <f t="shared" si="62"/>
        <v>0</v>
      </c>
      <c r="AW12" s="183">
        <f t="shared" si="63"/>
        <v>42.028179076457882</v>
      </c>
      <c r="AX12" s="183">
        <f t="shared" si="64"/>
        <v>0</v>
      </c>
      <c r="AY12" s="183">
        <f t="shared" si="65"/>
        <v>-61.309870070000002</v>
      </c>
      <c r="AZ12" s="183">
        <f t="shared" si="66"/>
        <v>1.9006822759326754</v>
      </c>
      <c r="BA12" s="183">
        <f t="shared" si="67"/>
        <v>0</v>
      </c>
      <c r="BB12" s="183">
        <f t="shared" si="15"/>
        <v>-56.493609160000005</v>
      </c>
      <c r="BC12" s="184">
        <v>0</v>
      </c>
      <c r="BD12" s="184">
        <v>0</v>
      </c>
      <c r="BE12" s="184">
        <v>0</v>
      </c>
      <c r="BF12" s="184">
        <v>0</v>
      </c>
      <c r="BG12" s="184">
        <v>0</v>
      </c>
      <c r="BH12" s="184">
        <v>0</v>
      </c>
      <c r="BI12" s="184">
        <v>0</v>
      </c>
      <c r="BJ12" s="184">
        <v>0</v>
      </c>
      <c r="BK12" s="184">
        <v>0</v>
      </c>
      <c r="BL12" s="184">
        <v>0</v>
      </c>
      <c r="BM12" s="184">
        <v>0</v>
      </c>
      <c r="BN12" s="184">
        <v>0</v>
      </c>
      <c r="BO12" s="184">
        <v>0</v>
      </c>
      <c r="BP12" s="184">
        <v>0</v>
      </c>
      <c r="BQ12" s="184">
        <v>0</v>
      </c>
      <c r="BR12" s="184">
        <v>0</v>
      </c>
      <c r="BS12" s="184">
        <v>0</v>
      </c>
      <c r="BT12" s="184">
        <v>0</v>
      </c>
      <c r="BU12" s="184">
        <v>0</v>
      </c>
      <c r="BV12" s="184">
        <v>0</v>
      </c>
      <c r="BW12" s="184">
        <v>0</v>
      </c>
      <c r="BX12" s="184">
        <v>0</v>
      </c>
      <c r="BY12" s="184">
        <v>0</v>
      </c>
      <c r="BZ12" s="184">
        <v>49.842166470000002</v>
      </c>
      <c r="CA12" s="184">
        <v>0</v>
      </c>
      <c r="CB12" s="184">
        <v>-50</v>
      </c>
      <c r="CC12" s="184">
        <v>0</v>
      </c>
      <c r="CD12" s="184">
        <v>0</v>
      </c>
      <c r="CE12" s="184">
        <v>0</v>
      </c>
      <c r="CF12" s="184">
        <v>0</v>
      </c>
      <c r="CG12" s="184">
        <v>0</v>
      </c>
      <c r="CH12" s="184">
        <v>0</v>
      </c>
      <c r="CI12" s="184">
        <v>0</v>
      </c>
      <c r="CJ12" s="184">
        <v>0</v>
      </c>
      <c r="CK12" s="184">
        <v>0</v>
      </c>
      <c r="CL12" s="184">
        <v>50</v>
      </c>
      <c r="CM12" s="184">
        <v>0</v>
      </c>
      <c r="CN12" s="184">
        <v>-50.296333329999996</v>
      </c>
      <c r="CO12" s="184">
        <v>0</v>
      </c>
      <c r="CP12" s="184">
        <v>0</v>
      </c>
      <c r="CQ12" s="184">
        <v>0</v>
      </c>
      <c r="CR12" s="184">
        <v>0</v>
      </c>
      <c r="CS12" s="184">
        <v>0</v>
      </c>
      <c r="CT12" s="184">
        <v>0</v>
      </c>
      <c r="CU12" s="184">
        <v>0</v>
      </c>
      <c r="CV12" s="184">
        <v>0</v>
      </c>
      <c r="CW12" s="184">
        <v>0</v>
      </c>
      <c r="CX12" s="184">
        <v>0</v>
      </c>
      <c r="CY12" s="184">
        <v>0</v>
      </c>
      <c r="CZ12" s="184">
        <v>0</v>
      </c>
      <c r="DA12" s="184">
        <v>0</v>
      </c>
      <c r="DB12" s="184">
        <v>0</v>
      </c>
      <c r="DC12" s="184">
        <v>0</v>
      </c>
      <c r="DD12" s="184">
        <v>0</v>
      </c>
      <c r="DE12" s="184">
        <v>0</v>
      </c>
      <c r="DF12" s="184">
        <v>0</v>
      </c>
      <c r="DG12" s="184">
        <v>0</v>
      </c>
      <c r="DH12" s="184">
        <v>0</v>
      </c>
      <c r="DI12" s="184">
        <v>0</v>
      </c>
      <c r="DJ12" s="184">
        <v>0</v>
      </c>
      <c r="DK12" s="184">
        <v>0</v>
      </c>
      <c r="DL12" s="184">
        <v>0</v>
      </c>
      <c r="DM12" s="184">
        <v>0</v>
      </c>
      <c r="DN12" s="184">
        <v>0</v>
      </c>
      <c r="DO12" s="184">
        <v>0</v>
      </c>
      <c r="DP12" s="184">
        <v>0</v>
      </c>
      <c r="DQ12" s="184">
        <v>0</v>
      </c>
      <c r="DR12" s="184">
        <v>0</v>
      </c>
      <c r="DS12" s="184">
        <v>0</v>
      </c>
      <c r="DT12" s="184">
        <v>0</v>
      </c>
      <c r="DU12" s="184">
        <v>0</v>
      </c>
      <c r="DV12" s="184">
        <v>0</v>
      </c>
      <c r="DW12" s="184">
        <v>0</v>
      </c>
      <c r="DX12" s="184">
        <v>0</v>
      </c>
      <c r="DY12" s="184">
        <v>0</v>
      </c>
      <c r="DZ12" s="184">
        <v>0</v>
      </c>
      <c r="EA12" s="184">
        <v>0</v>
      </c>
      <c r="EB12" s="184">
        <v>0</v>
      </c>
      <c r="EC12" s="184">
        <v>0</v>
      </c>
      <c r="ED12" s="184">
        <v>0</v>
      </c>
      <c r="EE12" s="184">
        <v>0</v>
      </c>
      <c r="EF12" s="184">
        <v>0</v>
      </c>
      <c r="EG12" s="184">
        <v>0</v>
      </c>
      <c r="EH12" s="184">
        <v>0</v>
      </c>
      <c r="EI12" s="184">
        <v>0</v>
      </c>
      <c r="EJ12" s="184">
        <v>51.687111170353369</v>
      </c>
      <c r="EK12" s="184">
        <v>0</v>
      </c>
      <c r="EL12" s="184">
        <v>2.1381023690259275</v>
      </c>
      <c r="EM12" s="184">
        <v>0</v>
      </c>
      <c r="EN12" s="184">
        <v>8.4619400000000002</v>
      </c>
      <c r="EO12" s="184">
        <v>0</v>
      </c>
      <c r="EP12" s="184">
        <v>0</v>
      </c>
      <c r="EQ12" s="184">
        <v>9.1298896389958575</v>
      </c>
      <c r="ER12" s="184">
        <v>13.204303158075117</v>
      </c>
      <c r="ES12" s="184">
        <v>35.388427646805461</v>
      </c>
      <c r="ET12" s="184">
        <v>25.554189363314112</v>
      </c>
      <c r="EU12" s="184">
        <v>0</v>
      </c>
      <c r="EV12" s="184">
        <v>0</v>
      </c>
      <c r="EW12" s="184">
        <v>0</v>
      </c>
      <c r="EX12" s="184">
        <v>61.865883771912934</v>
      </c>
      <c r="EY12" s="184">
        <v>115.69459706194675</v>
      </c>
      <c r="EZ12" s="184">
        <v>0</v>
      </c>
      <c r="FA12" s="184">
        <v>0</v>
      </c>
      <c r="FB12" s="184">
        <v>0</v>
      </c>
      <c r="FC12" s="184">
        <v>0</v>
      </c>
      <c r="FD12" s="184">
        <v>0</v>
      </c>
      <c r="FE12" s="184">
        <v>0</v>
      </c>
      <c r="FF12" s="184">
        <v>42.028179076457882</v>
      </c>
      <c r="FG12" s="184">
        <v>0</v>
      </c>
      <c r="FH12" s="184">
        <v>0</v>
      </c>
      <c r="FI12" s="184">
        <v>0</v>
      </c>
      <c r="FJ12" s="184">
        <v>-61.309870070000002</v>
      </c>
      <c r="FK12" s="184">
        <v>0</v>
      </c>
      <c r="FL12" s="184">
        <v>0</v>
      </c>
      <c r="FM12" s="184">
        <v>0</v>
      </c>
      <c r="FN12" s="184">
        <v>1.9006822759326754</v>
      </c>
      <c r="FO12" s="184">
        <v>0</v>
      </c>
      <c r="FP12" s="184">
        <v>0</v>
      </c>
      <c r="FQ12" s="184">
        <v>0</v>
      </c>
      <c r="FR12" s="184">
        <v>0</v>
      </c>
      <c r="FS12" s="184">
        <v>-56.493609160000005</v>
      </c>
      <c r="FT12" s="184">
        <v>0</v>
      </c>
      <c r="FU12" s="184">
        <v>0</v>
      </c>
      <c r="FV12" s="184">
        <v>3.4383876600000001</v>
      </c>
      <c r="FW12" s="184">
        <v>0</v>
      </c>
    </row>
    <row r="13" spans="1:179" s="161" customFormat="1">
      <c r="B13" s="185">
        <v>13</v>
      </c>
      <c r="C13" s="185" t="s">
        <v>80</v>
      </c>
      <c r="D13" s="179">
        <f t="shared" ref="D13:D15" si="82">+SUM(BC13:BN13)</f>
        <v>0</v>
      </c>
      <c r="E13" s="183">
        <f>+SUM(BO13:BZ13)</f>
        <v>0</v>
      </c>
      <c r="F13" s="179">
        <f t="shared" ref="F13:F15" si="83">+SUM(CA13:CL13)</f>
        <v>0</v>
      </c>
      <c r="G13" s="179">
        <f t="shared" ref="G13:G15" si="84">+SUM(CM13:CX13)</f>
        <v>0</v>
      </c>
      <c r="H13" s="179">
        <f t="shared" ref="H13:H15" si="85">+SUM(CY13:DJ13)</f>
        <v>0</v>
      </c>
      <c r="I13" s="179">
        <f t="shared" ref="I13:I15" si="86">+SUM(DK13:DV13)</f>
        <v>0</v>
      </c>
      <c r="J13" s="179">
        <f t="shared" ref="J13:J15" si="87">+SUM(DW13:EH13)</f>
        <v>0</v>
      </c>
      <c r="K13" s="179">
        <f t="shared" ref="K13:K15" si="88">+SUM(EI13:ET13)</f>
        <v>0</v>
      </c>
      <c r="L13" s="179">
        <f t="shared" si="59"/>
        <v>0</v>
      </c>
      <c r="M13" s="179">
        <f t="shared" si="1"/>
        <v>0</v>
      </c>
      <c r="N13" s="179">
        <f t="shared" si="27"/>
        <v>0</v>
      </c>
      <c r="O13" s="179">
        <f t="shared" si="28"/>
        <v>0</v>
      </c>
      <c r="P13" s="179">
        <f t="shared" si="29"/>
        <v>0</v>
      </c>
      <c r="Q13" s="179">
        <f t="shared" si="30"/>
        <v>0</v>
      </c>
      <c r="R13" s="179">
        <f t="shared" si="31"/>
        <v>0</v>
      </c>
      <c r="S13" s="179">
        <f t="shared" si="32"/>
        <v>0</v>
      </c>
      <c r="T13" s="179">
        <f t="shared" si="33"/>
        <v>0</v>
      </c>
      <c r="U13" s="179">
        <f t="shared" si="34"/>
        <v>0</v>
      </c>
      <c r="V13" s="179">
        <f t="shared" si="35"/>
        <v>0</v>
      </c>
      <c r="W13" s="179">
        <f t="shared" si="36"/>
        <v>0</v>
      </c>
      <c r="X13" s="179">
        <f t="shared" si="37"/>
        <v>0</v>
      </c>
      <c r="Y13" s="179">
        <f t="shared" si="38"/>
        <v>0</v>
      </c>
      <c r="Z13" s="179">
        <f t="shared" si="39"/>
        <v>0</v>
      </c>
      <c r="AA13" s="179">
        <f t="shared" si="40"/>
        <v>0</v>
      </c>
      <c r="AB13" s="179">
        <f t="shared" si="41"/>
        <v>0</v>
      </c>
      <c r="AC13" s="179">
        <f t="shared" si="42"/>
        <v>0</v>
      </c>
      <c r="AD13" s="179">
        <f t="shared" si="43"/>
        <v>0</v>
      </c>
      <c r="AE13" s="179">
        <f t="shared" si="44"/>
        <v>0</v>
      </c>
      <c r="AF13" s="179">
        <f t="shared" si="45"/>
        <v>0</v>
      </c>
      <c r="AG13" s="179">
        <f t="shared" si="46"/>
        <v>0</v>
      </c>
      <c r="AH13" s="179">
        <f t="shared" si="47"/>
        <v>0</v>
      </c>
      <c r="AI13" s="179">
        <f t="shared" si="48"/>
        <v>0</v>
      </c>
      <c r="AJ13" s="179">
        <f t="shared" si="49"/>
        <v>0</v>
      </c>
      <c r="AK13" s="179">
        <f t="shared" si="50"/>
        <v>0</v>
      </c>
      <c r="AL13" s="179">
        <f t="shared" si="51"/>
        <v>0</v>
      </c>
      <c r="AM13" s="179">
        <f t="shared" si="52"/>
        <v>0</v>
      </c>
      <c r="AN13" s="179">
        <f t="shared" si="53"/>
        <v>0</v>
      </c>
      <c r="AO13" s="179">
        <f t="shared" si="54"/>
        <v>0</v>
      </c>
      <c r="AP13" s="179">
        <f t="shared" si="55"/>
        <v>0</v>
      </c>
      <c r="AQ13" s="179">
        <f t="shared" si="56"/>
        <v>0</v>
      </c>
      <c r="AR13" s="179">
        <f t="shared" si="57"/>
        <v>0</v>
      </c>
      <c r="AS13" s="179">
        <f t="shared" si="58"/>
        <v>0</v>
      </c>
      <c r="AT13" s="179">
        <f t="shared" si="60"/>
        <v>0</v>
      </c>
      <c r="AU13" s="179">
        <f t="shared" si="61"/>
        <v>0</v>
      </c>
      <c r="AV13" s="179">
        <f t="shared" si="62"/>
        <v>0</v>
      </c>
      <c r="AW13" s="179">
        <f t="shared" si="63"/>
        <v>0</v>
      </c>
      <c r="AX13" s="179">
        <f t="shared" si="64"/>
        <v>0</v>
      </c>
      <c r="AY13" s="179">
        <f t="shared" si="65"/>
        <v>0</v>
      </c>
      <c r="AZ13" s="179">
        <f t="shared" si="66"/>
        <v>0</v>
      </c>
      <c r="BA13" s="179">
        <f t="shared" si="67"/>
        <v>0</v>
      </c>
      <c r="BB13" s="179">
        <f t="shared" si="15"/>
        <v>0</v>
      </c>
      <c r="BC13" s="180">
        <v>0</v>
      </c>
      <c r="BD13" s="180">
        <v>0</v>
      </c>
      <c r="BE13" s="180">
        <v>0</v>
      </c>
      <c r="BF13" s="180">
        <v>0</v>
      </c>
      <c r="BG13" s="180">
        <v>0</v>
      </c>
      <c r="BH13" s="180">
        <v>0</v>
      </c>
      <c r="BI13" s="180">
        <v>0</v>
      </c>
      <c r="BJ13" s="180">
        <v>0</v>
      </c>
      <c r="BK13" s="180">
        <v>0</v>
      </c>
      <c r="BL13" s="180">
        <v>0</v>
      </c>
      <c r="BM13" s="180">
        <v>0</v>
      </c>
      <c r="BN13" s="180">
        <v>0</v>
      </c>
      <c r="BO13" s="180">
        <v>0</v>
      </c>
      <c r="BP13" s="180">
        <v>0</v>
      </c>
      <c r="BQ13" s="180">
        <v>0</v>
      </c>
      <c r="BR13" s="180">
        <v>0</v>
      </c>
      <c r="BS13" s="180">
        <v>0</v>
      </c>
      <c r="BT13" s="180">
        <v>0</v>
      </c>
      <c r="BU13" s="180">
        <v>0</v>
      </c>
      <c r="BV13" s="180">
        <v>0</v>
      </c>
      <c r="BW13" s="180">
        <v>0</v>
      </c>
      <c r="BX13" s="180">
        <v>0</v>
      </c>
      <c r="BY13" s="180">
        <v>0</v>
      </c>
      <c r="BZ13" s="180">
        <v>0</v>
      </c>
      <c r="CA13" s="180">
        <v>0</v>
      </c>
      <c r="CB13" s="180">
        <v>0</v>
      </c>
      <c r="CC13" s="180">
        <v>0</v>
      </c>
      <c r="CD13" s="180">
        <v>0</v>
      </c>
      <c r="CE13" s="180">
        <v>0</v>
      </c>
      <c r="CF13" s="180">
        <v>0</v>
      </c>
      <c r="CG13" s="180">
        <v>0</v>
      </c>
      <c r="CH13" s="180">
        <v>0</v>
      </c>
      <c r="CI13" s="180">
        <v>0</v>
      </c>
      <c r="CJ13" s="180">
        <v>0</v>
      </c>
      <c r="CK13" s="180">
        <v>0</v>
      </c>
      <c r="CL13" s="180">
        <v>0</v>
      </c>
      <c r="CM13" s="180">
        <v>0</v>
      </c>
      <c r="CN13" s="180">
        <v>0</v>
      </c>
      <c r="CO13" s="180">
        <v>0</v>
      </c>
      <c r="CP13" s="180">
        <v>0</v>
      </c>
      <c r="CQ13" s="180">
        <v>0</v>
      </c>
      <c r="CR13" s="180">
        <v>0</v>
      </c>
      <c r="CS13" s="180">
        <v>0</v>
      </c>
      <c r="CT13" s="180">
        <v>0</v>
      </c>
      <c r="CU13" s="180">
        <v>0</v>
      </c>
      <c r="CV13" s="180">
        <v>0</v>
      </c>
      <c r="CW13" s="180">
        <v>0</v>
      </c>
      <c r="CX13" s="180">
        <v>0</v>
      </c>
      <c r="CY13" s="180">
        <v>0</v>
      </c>
      <c r="CZ13" s="180">
        <v>0</v>
      </c>
      <c r="DA13" s="180">
        <v>0</v>
      </c>
      <c r="DB13" s="180">
        <v>0</v>
      </c>
      <c r="DC13" s="180">
        <v>0</v>
      </c>
      <c r="DD13" s="180">
        <v>0</v>
      </c>
      <c r="DE13" s="180">
        <v>0</v>
      </c>
      <c r="DF13" s="180">
        <v>0</v>
      </c>
      <c r="DG13" s="180">
        <v>0</v>
      </c>
      <c r="DH13" s="180">
        <v>0</v>
      </c>
      <c r="DI13" s="180">
        <v>0</v>
      </c>
      <c r="DJ13" s="180">
        <v>0</v>
      </c>
      <c r="DK13" s="180">
        <v>0</v>
      </c>
      <c r="DL13" s="180">
        <v>0</v>
      </c>
      <c r="DM13" s="180">
        <v>0</v>
      </c>
      <c r="DN13" s="180">
        <v>0</v>
      </c>
      <c r="DO13" s="180">
        <v>0</v>
      </c>
      <c r="DP13" s="180">
        <v>0</v>
      </c>
      <c r="DQ13" s="180">
        <v>0</v>
      </c>
      <c r="DR13" s="180">
        <v>0</v>
      </c>
      <c r="DS13" s="180">
        <v>0</v>
      </c>
      <c r="DT13" s="180">
        <v>0</v>
      </c>
      <c r="DU13" s="180">
        <v>0</v>
      </c>
      <c r="DV13" s="180">
        <v>0</v>
      </c>
      <c r="DW13" s="180">
        <v>0</v>
      </c>
      <c r="DX13" s="180">
        <v>0</v>
      </c>
      <c r="DY13" s="180">
        <v>0</v>
      </c>
      <c r="DZ13" s="180">
        <v>0</v>
      </c>
      <c r="EA13" s="180">
        <v>0</v>
      </c>
      <c r="EB13" s="180">
        <v>0</v>
      </c>
      <c r="EC13" s="180">
        <v>0</v>
      </c>
      <c r="ED13" s="180">
        <v>0</v>
      </c>
      <c r="EE13" s="180">
        <v>0</v>
      </c>
      <c r="EF13" s="180">
        <v>0</v>
      </c>
      <c r="EG13" s="180">
        <v>0</v>
      </c>
      <c r="EH13" s="180">
        <v>0</v>
      </c>
      <c r="EI13" s="180">
        <v>0</v>
      </c>
      <c r="EJ13" s="180">
        <v>0</v>
      </c>
      <c r="EK13" s="180">
        <v>0</v>
      </c>
      <c r="EL13" s="180">
        <v>0</v>
      </c>
      <c r="EM13" s="180">
        <v>0</v>
      </c>
      <c r="EN13" s="180">
        <v>0</v>
      </c>
      <c r="EO13" s="180">
        <v>0</v>
      </c>
      <c r="EP13" s="180">
        <v>0</v>
      </c>
      <c r="EQ13" s="180">
        <v>0</v>
      </c>
      <c r="ER13" s="180">
        <v>0</v>
      </c>
      <c r="ES13" s="180">
        <v>0</v>
      </c>
      <c r="ET13" s="180">
        <v>0</v>
      </c>
      <c r="EU13" s="180">
        <v>0</v>
      </c>
      <c r="EV13" s="180">
        <v>0</v>
      </c>
      <c r="EW13" s="180">
        <v>0</v>
      </c>
      <c r="EX13" s="180">
        <v>0</v>
      </c>
      <c r="EY13" s="180">
        <v>0</v>
      </c>
      <c r="EZ13" s="180">
        <v>0</v>
      </c>
      <c r="FA13" s="180">
        <v>0</v>
      </c>
      <c r="FB13" s="180">
        <v>0</v>
      </c>
      <c r="FC13" s="180">
        <v>0</v>
      </c>
      <c r="FD13" s="180">
        <v>0</v>
      </c>
      <c r="FE13" s="180">
        <v>0</v>
      </c>
      <c r="FF13" s="180">
        <v>0</v>
      </c>
      <c r="FG13" s="180">
        <v>0</v>
      </c>
      <c r="FH13" s="180">
        <v>0</v>
      </c>
      <c r="FI13" s="180">
        <v>0</v>
      </c>
      <c r="FJ13" s="180">
        <v>0</v>
      </c>
      <c r="FK13" s="180">
        <v>0</v>
      </c>
      <c r="FL13" s="180">
        <v>0</v>
      </c>
      <c r="FM13" s="180">
        <v>0</v>
      </c>
      <c r="FN13" s="180">
        <v>0</v>
      </c>
      <c r="FO13" s="180">
        <v>0</v>
      </c>
      <c r="FP13" s="180">
        <v>0</v>
      </c>
      <c r="FQ13" s="180">
        <v>0</v>
      </c>
      <c r="FR13" s="180">
        <v>0</v>
      </c>
      <c r="FS13" s="180">
        <v>0</v>
      </c>
      <c r="FT13" s="180">
        <v>0</v>
      </c>
      <c r="FU13" s="180">
        <v>0</v>
      </c>
      <c r="FV13" s="180">
        <v>0</v>
      </c>
      <c r="FW13" s="180">
        <v>0</v>
      </c>
    </row>
    <row r="14" spans="1:179" s="161" customFormat="1">
      <c r="B14" s="185">
        <v>14</v>
      </c>
      <c r="C14" s="185" t="s">
        <v>81</v>
      </c>
      <c r="D14" s="179">
        <f t="shared" si="82"/>
        <v>0</v>
      </c>
      <c r="E14" s="183">
        <f>+SUM(BO14:BZ14)</f>
        <v>0</v>
      </c>
      <c r="F14" s="179">
        <f t="shared" si="83"/>
        <v>0</v>
      </c>
      <c r="G14" s="179">
        <f t="shared" si="84"/>
        <v>0</v>
      </c>
      <c r="H14" s="179">
        <f t="shared" si="85"/>
        <v>0</v>
      </c>
      <c r="I14" s="179">
        <f t="shared" si="86"/>
        <v>0</v>
      </c>
      <c r="J14" s="179">
        <f t="shared" si="87"/>
        <v>0</v>
      </c>
      <c r="K14" s="179">
        <f t="shared" si="88"/>
        <v>0</v>
      </c>
      <c r="L14" s="179">
        <f t="shared" si="59"/>
        <v>0</v>
      </c>
      <c r="M14" s="179">
        <f t="shared" si="1"/>
        <v>0</v>
      </c>
      <c r="N14" s="179">
        <f t="shared" si="27"/>
        <v>0</v>
      </c>
      <c r="O14" s="179">
        <f t="shared" si="28"/>
        <v>0</v>
      </c>
      <c r="P14" s="179">
        <f t="shared" si="29"/>
        <v>0</v>
      </c>
      <c r="Q14" s="179">
        <f t="shared" si="30"/>
        <v>0</v>
      </c>
      <c r="R14" s="179">
        <f t="shared" si="31"/>
        <v>0</v>
      </c>
      <c r="S14" s="179">
        <f t="shared" si="32"/>
        <v>0</v>
      </c>
      <c r="T14" s="179">
        <f t="shared" si="33"/>
        <v>0</v>
      </c>
      <c r="U14" s="179">
        <f t="shared" si="34"/>
        <v>0</v>
      </c>
      <c r="V14" s="179">
        <f t="shared" si="35"/>
        <v>0</v>
      </c>
      <c r="W14" s="179">
        <f t="shared" si="36"/>
        <v>0</v>
      </c>
      <c r="X14" s="179">
        <f t="shared" si="37"/>
        <v>0</v>
      </c>
      <c r="Y14" s="179">
        <f t="shared" si="38"/>
        <v>0</v>
      </c>
      <c r="Z14" s="179">
        <f t="shared" si="39"/>
        <v>0</v>
      </c>
      <c r="AA14" s="179">
        <f t="shared" si="40"/>
        <v>0</v>
      </c>
      <c r="AB14" s="179">
        <f t="shared" si="41"/>
        <v>0</v>
      </c>
      <c r="AC14" s="179">
        <f t="shared" si="42"/>
        <v>0</v>
      </c>
      <c r="AD14" s="179">
        <f t="shared" si="43"/>
        <v>0</v>
      </c>
      <c r="AE14" s="179">
        <f t="shared" si="44"/>
        <v>0</v>
      </c>
      <c r="AF14" s="179">
        <f t="shared" si="45"/>
        <v>0</v>
      </c>
      <c r="AG14" s="179">
        <f t="shared" si="46"/>
        <v>0</v>
      </c>
      <c r="AH14" s="179">
        <f t="shared" si="47"/>
        <v>0</v>
      </c>
      <c r="AI14" s="179">
        <f t="shared" si="48"/>
        <v>0</v>
      </c>
      <c r="AJ14" s="179">
        <f t="shared" si="49"/>
        <v>0</v>
      </c>
      <c r="AK14" s="179">
        <f t="shared" si="50"/>
        <v>0</v>
      </c>
      <c r="AL14" s="179">
        <f t="shared" si="51"/>
        <v>0</v>
      </c>
      <c r="AM14" s="179">
        <f t="shared" si="52"/>
        <v>0</v>
      </c>
      <c r="AN14" s="179">
        <f t="shared" si="53"/>
        <v>0</v>
      </c>
      <c r="AO14" s="179">
        <f t="shared" si="54"/>
        <v>0</v>
      </c>
      <c r="AP14" s="179">
        <f t="shared" si="55"/>
        <v>0</v>
      </c>
      <c r="AQ14" s="179">
        <f t="shared" si="56"/>
        <v>0</v>
      </c>
      <c r="AR14" s="179">
        <f t="shared" si="57"/>
        <v>0</v>
      </c>
      <c r="AS14" s="179">
        <f t="shared" si="58"/>
        <v>0</v>
      </c>
      <c r="AT14" s="179">
        <f t="shared" si="60"/>
        <v>0</v>
      </c>
      <c r="AU14" s="179">
        <f t="shared" si="61"/>
        <v>0</v>
      </c>
      <c r="AV14" s="179">
        <f t="shared" si="62"/>
        <v>0</v>
      </c>
      <c r="AW14" s="179">
        <f t="shared" si="63"/>
        <v>0</v>
      </c>
      <c r="AX14" s="179">
        <f t="shared" si="64"/>
        <v>0</v>
      </c>
      <c r="AY14" s="179">
        <f t="shared" si="65"/>
        <v>0</v>
      </c>
      <c r="AZ14" s="179">
        <f t="shared" si="66"/>
        <v>0</v>
      </c>
      <c r="BA14" s="179">
        <f t="shared" si="67"/>
        <v>0</v>
      </c>
      <c r="BB14" s="179">
        <f t="shared" si="15"/>
        <v>0</v>
      </c>
      <c r="BC14" s="180">
        <v>0</v>
      </c>
      <c r="BD14" s="180">
        <v>0</v>
      </c>
      <c r="BE14" s="180">
        <v>0</v>
      </c>
      <c r="BF14" s="180">
        <v>0</v>
      </c>
      <c r="BG14" s="180">
        <v>0</v>
      </c>
      <c r="BH14" s="180">
        <v>0</v>
      </c>
      <c r="BI14" s="180">
        <v>0</v>
      </c>
      <c r="BJ14" s="180">
        <v>0</v>
      </c>
      <c r="BK14" s="180">
        <v>0</v>
      </c>
      <c r="BL14" s="180">
        <v>0</v>
      </c>
      <c r="BM14" s="180">
        <v>0</v>
      </c>
      <c r="BN14" s="180">
        <v>0</v>
      </c>
      <c r="BO14" s="180">
        <v>0</v>
      </c>
      <c r="BP14" s="180">
        <v>0</v>
      </c>
      <c r="BQ14" s="180">
        <v>0</v>
      </c>
      <c r="BR14" s="180">
        <v>0</v>
      </c>
      <c r="BS14" s="180">
        <v>0</v>
      </c>
      <c r="BT14" s="180">
        <v>0</v>
      </c>
      <c r="BU14" s="180">
        <v>0</v>
      </c>
      <c r="BV14" s="180">
        <v>0</v>
      </c>
      <c r="BW14" s="180">
        <v>0</v>
      </c>
      <c r="BX14" s="180">
        <v>0</v>
      </c>
      <c r="BY14" s="180">
        <v>0</v>
      </c>
      <c r="BZ14" s="180">
        <v>0</v>
      </c>
      <c r="CA14" s="180">
        <v>0</v>
      </c>
      <c r="CB14" s="180">
        <v>0</v>
      </c>
      <c r="CC14" s="180">
        <v>0</v>
      </c>
      <c r="CD14" s="180">
        <v>0</v>
      </c>
      <c r="CE14" s="180">
        <v>0</v>
      </c>
      <c r="CF14" s="180">
        <v>0</v>
      </c>
      <c r="CG14" s="180">
        <v>0</v>
      </c>
      <c r="CH14" s="180">
        <v>0</v>
      </c>
      <c r="CI14" s="180">
        <v>0</v>
      </c>
      <c r="CJ14" s="180">
        <v>0</v>
      </c>
      <c r="CK14" s="180">
        <v>0</v>
      </c>
      <c r="CL14" s="180">
        <v>0</v>
      </c>
      <c r="CM14" s="180">
        <v>0</v>
      </c>
      <c r="CN14" s="180">
        <v>0</v>
      </c>
      <c r="CO14" s="180">
        <v>0</v>
      </c>
      <c r="CP14" s="180">
        <v>0</v>
      </c>
      <c r="CQ14" s="180">
        <v>0</v>
      </c>
      <c r="CR14" s="180">
        <v>0</v>
      </c>
      <c r="CS14" s="180">
        <v>0</v>
      </c>
      <c r="CT14" s="180">
        <v>0</v>
      </c>
      <c r="CU14" s="180">
        <v>0</v>
      </c>
      <c r="CV14" s="180">
        <v>0</v>
      </c>
      <c r="CW14" s="180">
        <v>0</v>
      </c>
      <c r="CX14" s="180">
        <v>0</v>
      </c>
      <c r="CY14" s="180">
        <v>0</v>
      </c>
      <c r="CZ14" s="180">
        <v>0</v>
      </c>
      <c r="DA14" s="180">
        <v>0</v>
      </c>
      <c r="DB14" s="180">
        <v>0</v>
      </c>
      <c r="DC14" s="180">
        <v>0</v>
      </c>
      <c r="DD14" s="180">
        <v>0</v>
      </c>
      <c r="DE14" s="180">
        <v>0</v>
      </c>
      <c r="DF14" s="180">
        <v>0</v>
      </c>
      <c r="DG14" s="180">
        <v>0</v>
      </c>
      <c r="DH14" s="180">
        <v>0</v>
      </c>
      <c r="DI14" s="180">
        <v>0</v>
      </c>
      <c r="DJ14" s="180">
        <v>0</v>
      </c>
      <c r="DK14" s="180">
        <v>0</v>
      </c>
      <c r="DL14" s="180">
        <v>0</v>
      </c>
      <c r="DM14" s="180">
        <v>0</v>
      </c>
      <c r="DN14" s="180">
        <v>0</v>
      </c>
      <c r="DO14" s="180">
        <v>0</v>
      </c>
      <c r="DP14" s="180">
        <v>0</v>
      </c>
      <c r="DQ14" s="180">
        <v>0</v>
      </c>
      <c r="DR14" s="180">
        <v>0</v>
      </c>
      <c r="DS14" s="180">
        <v>0</v>
      </c>
      <c r="DT14" s="180">
        <v>0</v>
      </c>
      <c r="DU14" s="180">
        <v>0</v>
      </c>
      <c r="DV14" s="180">
        <v>0</v>
      </c>
      <c r="DW14" s="180">
        <v>0</v>
      </c>
      <c r="DX14" s="180">
        <v>0</v>
      </c>
      <c r="DY14" s="180">
        <v>0</v>
      </c>
      <c r="DZ14" s="180">
        <v>0</v>
      </c>
      <c r="EA14" s="180">
        <v>0</v>
      </c>
      <c r="EB14" s="180">
        <v>0</v>
      </c>
      <c r="EC14" s="180">
        <v>0</v>
      </c>
      <c r="ED14" s="180">
        <v>0</v>
      </c>
      <c r="EE14" s="180">
        <v>0</v>
      </c>
      <c r="EF14" s="180">
        <v>0</v>
      </c>
      <c r="EG14" s="180">
        <v>0</v>
      </c>
      <c r="EH14" s="180">
        <v>0</v>
      </c>
      <c r="EI14" s="180">
        <v>0</v>
      </c>
      <c r="EJ14" s="180">
        <v>0</v>
      </c>
      <c r="EK14" s="180">
        <v>0</v>
      </c>
      <c r="EL14" s="180">
        <v>0</v>
      </c>
      <c r="EM14" s="180">
        <v>0</v>
      </c>
      <c r="EN14" s="180">
        <v>0</v>
      </c>
      <c r="EO14" s="180">
        <v>0</v>
      </c>
      <c r="EP14" s="180">
        <v>0</v>
      </c>
      <c r="EQ14" s="180">
        <v>0</v>
      </c>
      <c r="ER14" s="180">
        <v>0</v>
      </c>
      <c r="ES14" s="180">
        <v>0</v>
      </c>
      <c r="ET14" s="180">
        <v>0</v>
      </c>
      <c r="EU14" s="180">
        <v>0</v>
      </c>
      <c r="EV14" s="180">
        <v>0</v>
      </c>
      <c r="EW14" s="180">
        <v>0</v>
      </c>
      <c r="EX14" s="180">
        <v>0</v>
      </c>
      <c r="EY14" s="180">
        <v>0</v>
      </c>
      <c r="EZ14" s="180">
        <v>0</v>
      </c>
      <c r="FA14" s="180">
        <v>0</v>
      </c>
      <c r="FB14" s="180">
        <v>0</v>
      </c>
      <c r="FC14" s="180">
        <v>0</v>
      </c>
      <c r="FD14" s="180">
        <v>0</v>
      </c>
      <c r="FE14" s="180">
        <v>0</v>
      </c>
      <c r="FF14" s="180">
        <v>0</v>
      </c>
      <c r="FG14" s="180">
        <v>0</v>
      </c>
      <c r="FH14" s="180">
        <v>0</v>
      </c>
      <c r="FI14" s="180">
        <v>0</v>
      </c>
      <c r="FJ14" s="180">
        <v>0</v>
      </c>
      <c r="FK14" s="180">
        <v>0</v>
      </c>
      <c r="FL14" s="180">
        <v>0</v>
      </c>
      <c r="FM14" s="180">
        <v>0</v>
      </c>
      <c r="FN14" s="180">
        <v>0</v>
      </c>
      <c r="FO14" s="180">
        <v>0</v>
      </c>
      <c r="FP14" s="180">
        <v>0</v>
      </c>
      <c r="FQ14" s="180">
        <v>0</v>
      </c>
      <c r="FR14" s="180">
        <v>0</v>
      </c>
      <c r="FS14" s="180">
        <v>0</v>
      </c>
      <c r="FT14" s="180">
        <v>0</v>
      </c>
      <c r="FU14" s="180">
        <v>0</v>
      </c>
      <c r="FV14" s="180">
        <v>0</v>
      </c>
      <c r="FW14" s="180">
        <v>0</v>
      </c>
    </row>
    <row r="15" spans="1:179" s="161" customFormat="1">
      <c r="B15" s="185">
        <v>15</v>
      </c>
      <c r="C15" s="185" t="s">
        <v>82</v>
      </c>
      <c r="D15" s="179">
        <f t="shared" si="82"/>
        <v>75.13576240999987</v>
      </c>
      <c r="E15" s="183">
        <f>+SUM(BO15:BZ15)</f>
        <v>-162.76341893999984</v>
      </c>
      <c r="F15" s="179">
        <f t="shared" si="83"/>
        <v>636.08117959999981</v>
      </c>
      <c r="G15" s="179">
        <f t="shared" si="84"/>
        <v>-296.30665838000004</v>
      </c>
      <c r="H15" s="179">
        <f t="shared" si="85"/>
        <v>17.393978720000177</v>
      </c>
      <c r="I15" s="179">
        <f t="shared" si="86"/>
        <v>-95.915710309999781</v>
      </c>
      <c r="J15" s="179">
        <f t="shared" si="87"/>
        <v>503.27122236000002</v>
      </c>
      <c r="K15" s="179">
        <f t="shared" si="88"/>
        <v>344.81985697999994</v>
      </c>
      <c r="L15" s="179">
        <f t="shared" si="59"/>
        <v>38.743178409999928</v>
      </c>
      <c r="M15" s="179">
        <f t="shared" si="1"/>
        <v>232.43451370599973</v>
      </c>
      <c r="N15" s="179">
        <f t="shared" si="27"/>
        <v>20.617107160000046</v>
      </c>
      <c r="O15" s="179">
        <f t="shared" si="28"/>
        <v>15.150218849999987</v>
      </c>
      <c r="P15" s="179">
        <f t="shared" si="29"/>
        <v>70.252167490000033</v>
      </c>
      <c r="Q15" s="179">
        <f t="shared" si="30"/>
        <v>-30.883731090000197</v>
      </c>
      <c r="R15" s="179">
        <f t="shared" si="31"/>
        <v>-176.71078970999997</v>
      </c>
      <c r="S15" s="179">
        <f t="shared" si="32"/>
        <v>-52.38199228000019</v>
      </c>
      <c r="T15" s="179">
        <f t="shared" si="33"/>
        <v>10.356126250000329</v>
      </c>
      <c r="U15" s="179">
        <f t="shared" si="34"/>
        <v>55.973236799999995</v>
      </c>
      <c r="V15" s="179">
        <f t="shared" si="35"/>
        <v>-30.869880180000109</v>
      </c>
      <c r="W15" s="179">
        <f t="shared" si="36"/>
        <v>5.0711201500000698</v>
      </c>
      <c r="X15" s="179">
        <f t="shared" si="37"/>
        <v>-22.393912720000003</v>
      </c>
      <c r="Y15" s="179">
        <f t="shared" si="38"/>
        <v>684.27385234999986</v>
      </c>
      <c r="Z15" s="179">
        <f t="shared" si="39"/>
        <v>-460.18780603000016</v>
      </c>
      <c r="AA15" s="179">
        <f t="shared" si="40"/>
        <v>65.12117704000002</v>
      </c>
      <c r="AB15" s="179">
        <f t="shared" si="41"/>
        <v>1.6043420999998261</v>
      </c>
      <c r="AC15" s="179">
        <f t="shared" si="42"/>
        <v>97.15562851000027</v>
      </c>
      <c r="AD15" s="179">
        <f t="shared" si="43"/>
        <v>-255.81458554999983</v>
      </c>
      <c r="AE15" s="179">
        <f t="shared" si="44"/>
        <v>38.59998727000027</v>
      </c>
      <c r="AF15" s="179">
        <f t="shared" si="45"/>
        <v>97.403610879999405</v>
      </c>
      <c r="AG15" s="179">
        <f t="shared" si="46"/>
        <v>137.20496612000034</v>
      </c>
      <c r="AH15" s="179">
        <f t="shared" si="47"/>
        <v>-304.08884998999974</v>
      </c>
      <c r="AI15" s="179">
        <f t="shared" si="48"/>
        <v>116.44572208999989</v>
      </c>
      <c r="AJ15" s="179">
        <f t="shared" si="49"/>
        <v>-15.343589499999894</v>
      </c>
      <c r="AK15" s="179">
        <f t="shared" si="50"/>
        <v>107.07100708999997</v>
      </c>
      <c r="AL15" s="179">
        <f t="shared" si="51"/>
        <v>218.74119442000017</v>
      </c>
      <c r="AM15" s="179">
        <f t="shared" si="52"/>
        <v>-9.0640973500005657</v>
      </c>
      <c r="AN15" s="179">
        <f t="shared" si="53"/>
        <v>185.2945688599998</v>
      </c>
      <c r="AO15" s="179">
        <f t="shared" si="54"/>
        <v>108.29955643000062</v>
      </c>
      <c r="AP15" s="179">
        <f t="shared" si="55"/>
        <v>-21.890424380000695</v>
      </c>
      <c r="AQ15" s="179">
        <f t="shared" si="56"/>
        <v>642.21390852000036</v>
      </c>
      <c r="AR15" s="179">
        <f t="shared" si="57"/>
        <v>34.296116250000068</v>
      </c>
      <c r="AS15" s="179">
        <f t="shared" si="58"/>
        <v>-309.79974340999979</v>
      </c>
      <c r="AT15" s="179">
        <f t="shared" si="60"/>
        <v>108.88205430000039</v>
      </c>
      <c r="AU15" s="179">
        <f t="shared" si="61"/>
        <v>-12.255044379999845</v>
      </c>
      <c r="AV15" s="179">
        <f t="shared" si="62"/>
        <v>-86.928039940000417</v>
      </c>
      <c r="AW15" s="179">
        <f t="shared" si="63"/>
        <v>29.044208429999799</v>
      </c>
      <c r="AX15" s="179">
        <f t="shared" si="64"/>
        <v>101.04997834999995</v>
      </c>
      <c r="AY15" s="179">
        <f t="shared" si="65"/>
        <v>111.11593748999985</v>
      </c>
      <c r="AZ15" s="179">
        <f t="shared" si="66"/>
        <v>47.436579079999774</v>
      </c>
      <c r="BA15" s="179">
        <f t="shared" si="67"/>
        <v>-27.167981213999838</v>
      </c>
      <c r="BB15" s="179">
        <f t="shared" si="15"/>
        <v>156.60095783999918</v>
      </c>
      <c r="BC15" s="180">
        <v>29.757222009999964</v>
      </c>
      <c r="BD15" s="180">
        <v>-15.415492619999782</v>
      </c>
      <c r="BE15" s="180">
        <v>6.2753777699998636</v>
      </c>
      <c r="BF15" s="180">
        <v>-1.7119853400000693</v>
      </c>
      <c r="BG15" s="180">
        <v>-1.1531750499999589</v>
      </c>
      <c r="BH15" s="180">
        <v>18.015379240000016</v>
      </c>
      <c r="BI15" s="180">
        <v>4.5938969800000677</v>
      </c>
      <c r="BJ15" s="180">
        <v>11.499881479999772</v>
      </c>
      <c r="BK15" s="180">
        <v>54.158389030000194</v>
      </c>
      <c r="BL15" s="180">
        <v>2.731420539999931</v>
      </c>
      <c r="BM15" s="180">
        <v>2.5861816999998837</v>
      </c>
      <c r="BN15" s="180">
        <v>-36.201333330000011</v>
      </c>
      <c r="BO15" s="180">
        <v>-201.14174942000011</v>
      </c>
      <c r="BP15" s="180">
        <v>20.292478210000354</v>
      </c>
      <c r="BQ15" s="180">
        <v>4.1384814999997843</v>
      </c>
      <c r="BR15" s="180">
        <v>-16.658973609999975</v>
      </c>
      <c r="BS15" s="180">
        <v>-4.4482695499998499</v>
      </c>
      <c r="BT15" s="180">
        <v>-31.274749120000365</v>
      </c>
      <c r="BU15" s="180">
        <v>13.187366520000296</v>
      </c>
      <c r="BV15" s="180">
        <v>22.7276333599998</v>
      </c>
      <c r="BW15" s="180">
        <v>-25.558873629999766</v>
      </c>
      <c r="BX15" s="180">
        <v>6.2016428399998631</v>
      </c>
      <c r="BY15" s="180">
        <v>16.39654862000009</v>
      </c>
      <c r="BZ15" s="180">
        <v>33.375045340000042</v>
      </c>
      <c r="CA15" s="180">
        <v>-322.04699441000014</v>
      </c>
      <c r="CB15" s="180">
        <v>90.092655389999948</v>
      </c>
      <c r="CC15" s="180">
        <v>201.08445884000008</v>
      </c>
      <c r="CD15" s="180">
        <v>-67.131404340000017</v>
      </c>
      <c r="CE15" s="180">
        <v>26.835926800000038</v>
      </c>
      <c r="CF15" s="180">
        <v>45.366597690000049</v>
      </c>
      <c r="CG15" s="180">
        <v>57.281446899999878</v>
      </c>
      <c r="CH15" s="180">
        <v>-113.16875756000024</v>
      </c>
      <c r="CI15" s="180">
        <v>33.493397940000364</v>
      </c>
      <c r="CJ15" s="180">
        <v>24.281907429999933</v>
      </c>
      <c r="CK15" s="180">
        <v>34.621308870000007</v>
      </c>
      <c r="CL15" s="180">
        <v>625.37063604999992</v>
      </c>
      <c r="CM15" s="180">
        <v>-329.09850741999992</v>
      </c>
      <c r="CN15" s="180">
        <v>-199.58342844000003</v>
      </c>
      <c r="CO15" s="180">
        <v>68.494129829999792</v>
      </c>
      <c r="CP15" s="180">
        <v>52.764487580000718</v>
      </c>
      <c r="CQ15" s="180">
        <v>28.509165799999437</v>
      </c>
      <c r="CR15" s="180">
        <v>-16.152476340000135</v>
      </c>
      <c r="CS15" s="180">
        <v>13.790779469999848</v>
      </c>
      <c r="CT15" s="180">
        <v>-9.6078746499999852</v>
      </c>
      <c r="CU15" s="180">
        <v>-2.5785627200000363</v>
      </c>
      <c r="CV15" s="180">
        <v>2.1265034700004435</v>
      </c>
      <c r="CW15" s="180">
        <v>-33.585679889999938</v>
      </c>
      <c r="CX15" s="180">
        <v>128.61480492999976</v>
      </c>
      <c r="CY15" s="180">
        <v>-351.18456967999987</v>
      </c>
      <c r="CZ15" s="180">
        <v>74.41469397000003</v>
      </c>
      <c r="DA15" s="180">
        <v>20.955290160000004</v>
      </c>
      <c r="DB15" s="180">
        <v>12.721931470000072</v>
      </c>
      <c r="DC15" s="180">
        <v>7.1827571499999294</v>
      </c>
      <c r="DD15" s="180">
        <v>18.695298650000268</v>
      </c>
      <c r="DE15" s="180">
        <v>40.949700149999558</v>
      </c>
      <c r="DF15" s="180">
        <v>-1.5034128399996689</v>
      </c>
      <c r="DG15" s="180">
        <v>57.957323569999517</v>
      </c>
      <c r="DH15" s="180">
        <v>-27.869723879999697</v>
      </c>
      <c r="DI15" s="180">
        <v>10.259627309999928</v>
      </c>
      <c r="DJ15" s="180">
        <v>154.8150626900001</v>
      </c>
      <c r="DK15" s="180">
        <v>-397.09973660999992</v>
      </c>
      <c r="DL15" s="180">
        <v>21.383370229999855</v>
      </c>
      <c r="DM15" s="180">
        <v>71.627516390000324</v>
      </c>
      <c r="DN15" s="180">
        <v>55.109987309999724</v>
      </c>
      <c r="DO15" s="180">
        <v>91.023361949999753</v>
      </c>
      <c r="DP15" s="180">
        <v>-29.687627169999587</v>
      </c>
      <c r="DQ15" s="180">
        <v>10.843729580000172</v>
      </c>
      <c r="DR15" s="180">
        <v>-0.5384509899998875</v>
      </c>
      <c r="DS15" s="180">
        <v>-25.648868090000178</v>
      </c>
      <c r="DT15" s="180">
        <v>23.395784830000366</v>
      </c>
      <c r="DU15" s="180">
        <v>12.536012719999462</v>
      </c>
      <c r="DV15" s="180">
        <v>71.139209540000138</v>
      </c>
      <c r="DW15" s="180">
        <v>135.05477180000003</v>
      </c>
      <c r="DX15" s="180">
        <v>65.967082829999867</v>
      </c>
      <c r="DY15" s="180">
        <v>17.719339790000276</v>
      </c>
      <c r="DZ15" s="180">
        <v>17.701537949999874</v>
      </c>
      <c r="EA15" s="180">
        <v>-17.178250770000432</v>
      </c>
      <c r="EB15" s="180">
        <v>-9.5873845300000085</v>
      </c>
      <c r="EC15" s="180">
        <v>-15.272790679999162</v>
      </c>
      <c r="ED15" s="180">
        <v>-11.956024760000219</v>
      </c>
      <c r="EE15" s="180">
        <v>212.52338429999918</v>
      </c>
      <c r="EF15" s="180">
        <v>-217.04258811999966</v>
      </c>
      <c r="EG15" s="180">
        <v>40.39040276000037</v>
      </c>
      <c r="EH15" s="180">
        <v>284.95174178999991</v>
      </c>
      <c r="EI15" s="180">
        <v>-100.71514348000028</v>
      </c>
      <c r="EJ15" s="180">
        <v>59.386384319999934</v>
      </c>
      <c r="EK15" s="180">
        <v>19.43833477999965</v>
      </c>
      <c r="EL15" s="180">
        <v>2.0331589000002168</v>
      </c>
      <c r="EM15" s="180">
        <v>584.69608323000011</v>
      </c>
      <c r="EN15" s="180">
        <v>55.484666390000029</v>
      </c>
      <c r="EO15" s="180">
        <v>27.773255999999947</v>
      </c>
      <c r="EP15" s="180">
        <v>85.169009610000103</v>
      </c>
      <c r="EQ15" s="180">
        <v>-78.646149359999981</v>
      </c>
      <c r="ER15" s="180">
        <v>-261.02613026000017</v>
      </c>
      <c r="ES15" s="180">
        <v>7.5132910100005574</v>
      </c>
      <c r="ET15" s="180">
        <v>-56.286904160000176</v>
      </c>
      <c r="EU15" s="180">
        <v>303.88909145000002</v>
      </c>
      <c r="EV15" s="180">
        <v>134.46100920000003</v>
      </c>
      <c r="EW15" s="180">
        <v>-329.46804634999967</v>
      </c>
      <c r="EX15" s="180">
        <v>65.660176489999685</v>
      </c>
      <c r="EY15" s="180">
        <v>-112.8597956000001</v>
      </c>
      <c r="EZ15" s="180">
        <v>34.944574730000568</v>
      </c>
      <c r="FA15" s="180">
        <v>27.043695709999611</v>
      </c>
      <c r="FB15" s="180">
        <v>13.759981440000047</v>
      </c>
      <c r="FC15" s="180">
        <v>-127.73171709000007</v>
      </c>
      <c r="FD15" s="180">
        <v>183.78458069999942</v>
      </c>
      <c r="FE15" s="180">
        <v>-5.6805758899995453</v>
      </c>
      <c r="FF15" s="180">
        <v>-149.05979638000008</v>
      </c>
      <c r="FG15" s="180">
        <v>-136.01591572500047</v>
      </c>
      <c r="FH15" s="180">
        <v>220.23761822500001</v>
      </c>
      <c r="FI15" s="180">
        <v>16.828275850000409</v>
      </c>
      <c r="FJ15" s="180">
        <v>63.353345199999694</v>
      </c>
      <c r="FK15" s="180">
        <v>-160.35481032999996</v>
      </c>
      <c r="FL15" s="180">
        <v>208.11740262000012</v>
      </c>
      <c r="FM15" s="180">
        <v>6.9363049099997625</v>
      </c>
      <c r="FN15" s="180">
        <v>19.06606067000007</v>
      </c>
      <c r="FO15" s="180">
        <v>21.434213499999942</v>
      </c>
      <c r="FP15" s="180">
        <v>26.320760663333203</v>
      </c>
      <c r="FQ15" s="180">
        <v>0.19252618266682475</v>
      </c>
      <c r="FR15" s="180">
        <v>-53.681268059999866</v>
      </c>
      <c r="FS15" s="180">
        <v>-209.69835816000023</v>
      </c>
      <c r="FT15" s="180">
        <v>413.68518070000005</v>
      </c>
      <c r="FU15" s="180">
        <v>-47.385864700000639</v>
      </c>
      <c r="FV15" s="180">
        <v>45.718291556667282</v>
      </c>
      <c r="FW15" s="180">
        <v>-13.925389331111546</v>
      </c>
    </row>
    <row r="16" spans="1:179">
      <c r="B16" s="186"/>
      <c r="C16" s="187"/>
      <c r="D16" s="183"/>
      <c r="E16" s="183"/>
      <c r="F16" s="183"/>
      <c r="G16" s="183"/>
      <c r="H16" s="183"/>
      <c r="I16" s="183"/>
      <c r="J16" s="183"/>
      <c r="K16" s="183"/>
      <c r="L16" s="183"/>
      <c r="M16" s="183">
        <f t="shared" si="1"/>
        <v>0</v>
      </c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>
        <f t="shared" si="64"/>
        <v>0</v>
      </c>
      <c r="AY16" s="183">
        <f t="shared" si="65"/>
        <v>0</v>
      </c>
      <c r="AZ16" s="183">
        <f t="shared" si="66"/>
        <v>0</v>
      </c>
      <c r="BA16" s="183">
        <f t="shared" si="67"/>
        <v>0</v>
      </c>
      <c r="BB16" s="183">
        <f t="shared" si="15"/>
        <v>0</v>
      </c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  <c r="CZ16" s="183"/>
      <c r="DA16" s="183"/>
      <c r="DB16" s="183"/>
      <c r="DC16" s="183"/>
      <c r="DD16" s="183"/>
      <c r="DE16" s="183"/>
      <c r="DF16" s="183"/>
      <c r="DG16" s="183"/>
      <c r="DH16" s="183"/>
      <c r="DI16" s="183"/>
      <c r="DJ16" s="183"/>
      <c r="DK16" s="183"/>
      <c r="DL16" s="18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  <c r="DW16" s="183"/>
      <c r="DX16" s="183"/>
      <c r="DY16" s="183"/>
      <c r="DZ16" s="183"/>
      <c r="EA16" s="183"/>
      <c r="EB16" s="183"/>
      <c r="EC16" s="183"/>
      <c r="ED16" s="183"/>
      <c r="EE16" s="183"/>
      <c r="EF16" s="183"/>
      <c r="EG16" s="183"/>
      <c r="EH16" s="183"/>
      <c r="EI16" s="183"/>
      <c r="EJ16" s="183"/>
      <c r="EK16" s="183"/>
      <c r="EL16" s="183"/>
      <c r="EM16" s="183"/>
      <c r="EN16" s="183"/>
      <c r="EO16" s="183"/>
      <c r="EP16" s="183"/>
      <c r="EQ16" s="183"/>
      <c r="ER16" s="183"/>
      <c r="ES16" s="183"/>
      <c r="ET16" s="183"/>
      <c r="EU16" s="183"/>
      <c r="EV16" s="183"/>
      <c r="EW16" s="183"/>
      <c r="EX16" s="183"/>
      <c r="EY16" s="183"/>
      <c r="EZ16" s="183"/>
      <c r="FA16" s="183"/>
      <c r="FB16" s="183"/>
      <c r="FC16" s="183"/>
      <c r="FD16" s="183"/>
      <c r="FE16" s="183"/>
      <c r="FF16" s="183"/>
      <c r="FG16" s="183"/>
      <c r="FH16" s="183"/>
      <c r="FI16" s="183"/>
      <c r="FJ16" s="183"/>
      <c r="FK16" s="183"/>
      <c r="FL16" s="183"/>
      <c r="FM16" s="183"/>
      <c r="FN16" s="183"/>
      <c r="FO16" s="183"/>
      <c r="FP16" s="183"/>
      <c r="FQ16" s="183"/>
      <c r="FR16" s="183"/>
      <c r="FS16" s="183"/>
      <c r="FT16" s="183"/>
      <c r="FU16" s="183"/>
      <c r="FV16" s="183"/>
      <c r="FW16" s="183"/>
    </row>
    <row r="17" spans="2:179" s="162" customFormat="1">
      <c r="B17" s="188">
        <v>2</v>
      </c>
      <c r="C17" s="189" t="s">
        <v>159</v>
      </c>
      <c r="D17" s="190">
        <f>D18+D22+D27+D32+D33</f>
        <v>205.18478191570009</v>
      </c>
      <c r="E17" s="190">
        <f t="shared" ref="E17:BC17" si="89">E18+E22+E27+E32+E33</f>
        <v>167.01009213260011</v>
      </c>
      <c r="F17" s="190">
        <f t="shared" si="89"/>
        <v>340.1067360699999</v>
      </c>
      <c r="G17" s="190">
        <f t="shared" si="89"/>
        <v>141.27423071000001</v>
      </c>
      <c r="H17" s="190">
        <f t="shared" si="89"/>
        <v>330.78381715000023</v>
      </c>
      <c r="I17" s="190">
        <f t="shared" si="89"/>
        <v>320.26704049799974</v>
      </c>
      <c r="J17" s="190">
        <f t="shared" si="89"/>
        <v>325.87965338715935</v>
      </c>
      <c r="K17" s="190">
        <f t="shared" si="89"/>
        <v>174.2525957289408</v>
      </c>
      <c r="L17" s="190">
        <f t="shared" si="89"/>
        <v>49.858836590299958</v>
      </c>
      <c r="M17" s="190">
        <f t="shared" si="1"/>
        <v>21.259024047000075</v>
      </c>
      <c r="N17" s="190">
        <f t="shared" si="89"/>
        <v>-30.97597416</v>
      </c>
      <c r="O17" s="190">
        <f t="shared" si="89"/>
        <v>34.76435751000021</v>
      </c>
      <c r="P17" s="190">
        <f t="shared" si="89"/>
        <v>-26.867717780000142</v>
      </c>
      <c r="Q17" s="190">
        <f t="shared" si="89"/>
        <v>228.26411634570002</v>
      </c>
      <c r="R17" s="190">
        <f t="shared" si="89"/>
        <v>-73.317315206199851</v>
      </c>
      <c r="S17" s="190">
        <f t="shared" si="89"/>
        <v>71.66564737979985</v>
      </c>
      <c r="T17" s="190">
        <f t="shared" si="89"/>
        <v>3.5599610399997736</v>
      </c>
      <c r="U17" s="190">
        <f t="shared" si="89"/>
        <v>165.10179891900034</v>
      </c>
      <c r="V17" s="190">
        <f t="shared" si="89"/>
        <v>-29.220394390000052</v>
      </c>
      <c r="W17" s="190">
        <f t="shared" si="89"/>
        <v>3.6614083699998137</v>
      </c>
      <c r="X17" s="190">
        <f t="shared" si="89"/>
        <v>-1.0196087999998227</v>
      </c>
      <c r="Y17" s="190">
        <f t="shared" si="89"/>
        <v>366.68533088999999</v>
      </c>
      <c r="Z17" s="190">
        <f t="shared" si="89"/>
        <v>-88.051874010000176</v>
      </c>
      <c r="AA17" s="190">
        <f t="shared" si="89"/>
        <v>33.208204950000109</v>
      </c>
      <c r="AB17" s="190">
        <f t="shared" si="89"/>
        <v>42.134009070000012</v>
      </c>
      <c r="AC17" s="190">
        <f t="shared" si="89"/>
        <v>153.98389070000002</v>
      </c>
      <c r="AD17" s="190">
        <f t="shared" si="89"/>
        <v>-45.696851380000112</v>
      </c>
      <c r="AE17" s="190">
        <f t="shared" si="89"/>
        <v>72.973836880000363</v>
      </c>
      <c r="AF17" s="190">
        <f t="shared" si="89"/>
        <v>36.316036229999739</v>
      </c>
      <c r="AG17" s="190">
        <f t="shared" si="89"/>
        <v>267.19079542000026</v>
      </c>
      <c r="AH17" s="190">
        <f t="shared" si="89"/>
        <v>-36.808555020000149</v>
      </c>
      <c r="AI17" s="190">
        <f t="shared" si="89"/>
        <v>-59.710297799000237</v>
      </c>
      <c r="AJ17" s="190">
        <f t="shared" si="89"/>
        <v>76.593989737000129</v>
      </c>
      <c r="AK17" s="190">
        <f t="shared" si="89"/>
        <v>340.19190358000003</v>
      </c>
      <c r="AL17" s="190">
        <f t="shared" si="89"/>
        <v>141.31558518399981</v>
      </c>
      <c r="AM17" s="190">
        <f t="shared" si="89"/>
        <v>-44.914060459999689</v>
      </c>
      <c r="AN17" s="190">
        <f t="shared" si="89"/>
        <v>-44.870619803000189</v>
      </c>
      <c r="AO17" s="190">
        <f t="shared" si="89"/>
        <v>274.34874846615946</v>
      </c>
      <c r="AP17" s="190">
        <f t="shared" si="89"/>
        <v>-73.639447488159377</v>
      </c>
      <c r="AQ17" s="190">
        <f t="shared" si="89"/>
        <v>3.7522738410000898</v>
      </c>
      <c r="AR17" s="190">
        <f t="shared" si="89"/>
        <v>44.238693136999828</v>
      </c>
      <c r="AS17" s="190">
        <f t="shared" si="89"/>
        <v>199.90107623910026</v>
      </c>
      <c r="AT17" s="190">
        <f t="shared" si="89"/>
        <v>-49.039815149099994</v>
      </c>
      <c r="AU17" s="190">
        <f t="shared" si="89"/>
        <v>12.759732819999762</v>
      </c>
      <c r="AV17" s="190">
        <f t="shared" si="89"/>
        <v>-10.250699078599492</v>
      </c>
      <c r="AW17" s="190">
        <f t="shared" si="89"/>
        <v>96.389617997999679</v>
      </c>
      <c r="AX17" s="190">
        <f t="shared" si="64"/>
        <v>-71.956654373000077</v>
      </c>
      <c r="AY17" s="190">
        <f t="shared" si="65"/>
        <v>-8.2136205700002236</v>
      </c>
      <c r="AZ17" s="190">
        <f t="shared" si="66"/>
        <v>69.46976343000037</v>
      </c>
      <c r="BA17" s="190">
        <f t="shared" si="67"/>
        <v>31.959535560000006</v>
      </c>
      <c r="BB17" s="190">
        <f t="shared" si="15"/>
        <v>53.619508729999893</v>
      </c>
      <c r="BC17" s="190">
        <f t="shared" si="89"/>
        <v>-36.932107660800064</v>
      </c>
      <c r="BD17" s="190">
        <f t="shared" ref="BD17:DO17" si="90">BD18+BD22+BD27+BD32+BD33</f>
        <v>-24.291215649199781</v>
      </c>
      <c r="BE17" s="190">
        <f t="shared" si="90"/>
        <v>30.247349149999845</v>
      </c>
      <c r="BF17" s="190">
        <f t="shared" si="90"/>
        <v>63.889755850000199</v>
      </c>
      <c r="BG17" s="190">
        <f t="shared" si="90"/>
        <v>-7.2230288300000467</v>
      </c>
      <c r="BH17" s="190">
        <f t="shared" si="90"/>
        <v>-21.902369509999939</v>
      </c>
      <c r="BI17" s="190">
        <f t="shared" si="90"/>
        <v>8.8314917399999295</v>
      </c>
      <c r="BJ17" s="190">
        <f t="shared" si="90"/>
        <v>27.112189959999988</v>
      </c>
      <c r="BK17" s="190">
        <f t="shared" si="90"/>
        <v>-62.811399480000055</v>
      </c>
      <c r="BL17" s="190">
        <f t="shared" si="90"/>
        <v>27.654500208200105</v>
      </c>
      <c r="BM17" s="190">
        <f t="shared" si="90"/>
        <v>43.944983407499947</v>
      </c>
      <c r="BN17" s="190">
        <f t="shared" si="90"/>
        <v>156.66463272999999</v>
      </c>
      <c r="BO17" s="190">
        <f t="shared" si="90"/>
        <v>-71.522193826199953</v>
      </c>
      <c r="BP17" s="190">
        <f t="shared" si="90"/>
        <v>8.8673143100001965</v>
      </c>
      <c r="BQ17" s="190">
        <f t="shared" si="90"/>
        <v>-10.662435690000095</v>
      </c>
      <c r="BR17" s="190">
        <f t="shared" si="90"/>
        <v>-18.437269586199982</v>
      </c>
      <c r="BS17" s="190">
        <f t="shared" si="90"/>
        <v>-0.86943418000015482</v>
      </c>
      <c r="BT17" s="190">
        <f t="shared" si="90"/>
        <v>90.972351145999994</v>
      </c>
      <c r="BU17" s="190">
        <f t="shared" si="90"/>
        <v>-34.618440980000024</v>
      </c>
      <c r="BV17" s="190">
        <f t="shared" si="90"/>
        <v>9.5136846100000678</v>
      </c>
      <c r="BW17" s="190">
        <f t="shared" si="90"/>
        <v>28.664717409999732</v>
      </c>
      <c r="BX17" s="190">
        <f t="shared" si="90"/>
        <v>29.76346048900017</v>
      </c>
      <c r="BY17" s="190">
        <f t="shared" si="90"/>
        <v>37.96911233000003</v>
      </c>
      <c r="BZ17" s="190">
        <f t="shared" si="90"/>
        <v>97.369226100000148</v>
      </c>
      <c r="CA17" s="190">
        <f t="shared" si="90"/>
        <v>-16.143220580000019</v>
      </c>
      <c r="CB17" s="190">
        <f t="shared" si="90"/>
        <v>0.91742758999996799</v>
      </c>
      <c r="CC17" s="190">
        <f t="shared" si="90"/>
        <v>-13.994601400000004</v>
      </c>
      <c r="CD17" s="190">
        <f t="shared" si="90"/>
        <v>-4.2303411200002206</v>
      </c>
      <c r="CE17" s="190">
        <f t="shared" si="90"/>
        <v>-9.6940346799998345</v>
      </c>
      <c r="CF17" s="190">
        <f t="shared" si="90"/>
        <v>17.585784169999869</v>
      </c>
      <c r="CG17" s="190">
        <f t="shared" si="90"/>
        <v>-20.363973330000036</v>
      </c>
      <c r="CH17" s="190">
        <f t="shared" si="90"/>
        <v>28.596098710000128</v>
      </c>
      <c r="CI17" s="190">
        <f t="shared" si="90"/>
        <v>-9.2517341799999144</v>
      </c>
      <c r="CJ17" s="190">
        <f t="shared" si="90"/>
        <v>-7.2532704300001187</v>
      </c>
      <c r="CK17" s="190">
        <f t="shared" si="90"/>
        <v>168.45405399000009</v>
      </c>
      <c r="CL17" s="190">
        <f t="shared" si="90"/>
        <v>205.48454733000003</v>
      </c>
      <c r="CM17" s="190">
        <f t="shared" si="90"/>
        <v>-52.56563233000022</v>
      </c>
      <c r="CN17" s="190">
        <f t="shared" si="90"/>
        <v>-3.6425970299999175</v>
      </c>
      <c r="CO17" s="190">
        <f t="shared" si="90"/>
        <v>-31.843644650000041</v>
      </c>
      <c r="CP17" s="190">
        <f t="shared" si="90"/>
        <v>15.45683853000029</v>
      </c>
      <c r="CQ17" s="190">
        <f t="shared" si="90"/>
        <v>65.096437299999693</v>
      </c>
      <c r="CR17" s="190">
        <f t="shared" si="90"/>
        <v>-47.345070879999874</v>
      </c>
      <c r="CS17" s="190">
        <f t="shared" si="90"/>
        <v>14.684370059999848</v>
      </c>
      <c r="CT17" s="190">
        <f t="shared" si="90"/>
        <v>16.815991720000032</v>
      </c>
      <c r="CU17" s="190">
        <f t="shared" si="90"/>
        <v>10.633647290000134</v>
      </c>
      <c r="CV17" s="190">
        <f t="shared" si="90"/>
        <v>61.582118230000056</v>
      </c>
      <c r="CW17" s="190">
        <f t="shared" si="90"/>
        <v>11.470040479999973</v>
      </c>
      <c r="CX17" s="190">
        <f t="shared" si="90"/>
        <v>80.931731989999975</v>
      </c>
      <c r="CY17" s="190">
        <f t="shared" si="90"/>
        <v>0.7327338399999519</v>
      </c>
      <c r="CZ17" s="190">
        <f t="shared" si="90"/>
        <v>-44.042416029999828</v>
      </c>
      <c r="DA17" s="190">
        <f t="shared" si="90"/>
        <v>-2.3871691900002343</v>
      </c>
      <c r="DB17" s="190">
        <f t="shared" si="90"/>
        <v>18.726337630000174</v>
      </c>
      <c r="DC17" s="190">
        <f t="shared" si="90"/>
        <v>26.210691940000096</v>
      </c>
      <c r="DD17" s="190">
        <f t="shared" si="90"/>
        <v>28.036807310000075</v>
      </c>
      <c r="DE17" s="190">
        <f t="shared" si="90"/>
        <v>-8.2126139900002819</v>
      </c>
      <c r="DF17" s="190">
        <f t="shared" si="90"/>
        <v>7.7769874499997709</v>
      </c>
      <c r="DG17" s="190">
        <f t="shared" si="90"/>
        <v>36.751662770000252</v>
      </c>
      <c r="DH17" s="190">
        <f t="shared" si="90"/>
        <v>56.663396570000032</v>
      </c>
      <c r="DI17" s="190">
        <f t="shared" si="90"/>
        <v>38.083102130000036</v>
      </c>
      <c r="DJ17" s="190">
        <f t="shared" si="90"/>
        <v>172.44429672000018</v>
      </c>
      <c r="DK17" s="190">
        <f t="shared" si="90"/>
        <v>3.5901240599998632</v>
      </c>
      <c r="DL17" s="190">
        <f t="shared" si="90"/>
        <v>63.887558309999704</v>
      </c>
      <c r="DM17" s="190">
        <f t="shared" si="90"/>
        <v>-104.29429622999973</v>
      </c>
      <c r="DN17" s="190">
        <f t="shared" si="90"/>
        <v>-9.0934590000000952</v>
      </c>
      <c r="DO17" s="190">
        <f t="shared" si="90"/>
        <v>-58.110379323000011</v>
      </c>
      <c r="DP17" s="190">
        <f t="shared" ref="DP17:FU17" si="91">DP18+DP22+DP27+DP32+DP33</f>
        <v>7.4979300439998742</v>
      </c>
      <c r="DQ17" s="190">
        <f t="shared" si="91"/>
        <v>23.140785577000166</v>
      </c>
      <c r="DR17" s="190">
        <f t="shared" si="91"/>
        <v>28.514256489999873</v>
      </c>
      <c r="DS17" s="190">
        <f t="shared" si="91"/>
        <v>24.935103150000085</v>
      </c>
      <c r="DT17" s="190">
        <f t="shared" si="91"/>
        <v>-11.802113090000105</v>
      </c>
      <c r="DU17" s="190">
        <f t="shared" si="91"/>
        <v>23.680546810000166</v>
      </c>
      <c r="DV17" s="190">
        <f t="shared" si="91"/>
        <v>328.31895445999993</v>
      </c>
      <c r="DW17" s="190">
        <f t="shared" si="91"/>
        <v>0.67150824399997999</v>
      </c>
      <c r="DX17" s="190">
        <f t="shared" si="91"/>
        <v>125.28671243000005</v>
      </c>
      <c r="DY17" s="190">
        <f t="shared" si="91"/>
        <v>15.355656429999776</v>
      </c>
      <c r="DZ17" s="190">
        <f t="shared" si="91"/>
        <v>6.9548180500001511</v>
      </c>
      <c r="EA17" s="190">
        <f t="shared" si="91"/>
        <v>-25.703165949999839</v>
      </c>
      <c r="EB17" s="190">
        <f t="shared" si="91"/>
        <v>-26.16436796</v>
      </c>
      <c r="EC17" s="190">
        <f t="shared" si="91"/>
        <v>-30.217241603000147</v>
      </c>
      <c r="ED17" s="190">
        <f t="shared" si="91"/>
        <v>-7.3447517699998706</v>
      </c>
      <c r="EE17" s="190">
        <f t="shared" si="91"/>
        <v>-7.3150728500001723</v>
      </c>
      <c r="EF17" s="190">
        <f t="shared" si="91"/>
        <v>46.21290949800003</v>
      </c>
      <c r="EG17" s="190">
        <f t="shared" si="91"/>
        <v>4.952771079999934</v>
      </c>
      <c r="EH17" s="190">
        <f t="shared" si="91"/>
        <v>223.18610320999989</v>
      </c>
      <c r="EI17" s="190">
        <f t="shared" si="91"/>
        <v>-25.882419729999782</v>
      </c>
      <c r="EJ17" s="190">
        <f t="shared" si="91"/>
        <v>-17.448841660000088</v>
      </c>
      <c r="EK17" s="190">
        <f t="shared" si="91"/>
        <v>-30.296406409999907</v>
      </c>
      <c r="EL17" s="190">
        <f t="shared" si="91"/>
        <v>-15.578217740000031</v>
      </c>
      <c r="EM17" s="190">
        <f t="shared" si="91"/>
        <v>-2.3889215290002408</v>
      </c>
      <c r="EN17" s="190">
        <f t="shared" si="91"/>
        <v>21.716421790000361</v>
      </c>
      <c r="EO17" s="190">
        <f t="shared" si="91"/>
        <v>43.018144637000006</v>
      </c>
      <c r="EP17" s="190">
        <f t="shared" si="91"/>
        <v>20.18437610999996</v>
      </c>
      <c r="EQ17" s="190">
        <f t="shared" si="91"/>
        <v>-18.965346790000147</v>
      </c>
      <c r="ER17" s="190">
        <f t="shared" si="91"/>
        <v>-10.959632229999688</v>
      </c>
      <c r="ES17" s="190">
        <f t="shared" si="91"/>
        <v>45.665782459999811</v>
      </c>
      <c r="ET17" s="190">
        <f t="shared" si="91"/>
        <v>165.19492600910013</v>
      </c>
      <c r="EU17" s="190">
        <f t="shared" si="91"/>
        <v>-15.891625099100139</v>
      </c>
      <c r="EV17" s="190">
        <f t="shared" si="91"/>
        <v>-16.014205060000069</v>
      </c>
      <c r="EW17" s="190">
        <f t="shared" si="91"/>
        <v>-17.133984989999792</v>
      </c>
      <c r="EX17" s="190">
        <f t="shared" si="91"/>
        <v>19.200013080000158</v>
      </c>
      <c r="EY17" s="190">
        <f t="shared" si="91"/>
        <v>-2.7548003400003527</v>
      </c>
      <c r="EZ17" s="190">
        <f t="shared" si="91"/>
        <v>-3.685479920000045</v>
      </c>
      <c r="FA17" s="190">
        <f t="shared" si="91"/>
        <v>-0.41358734299996058</v>
      </c>
      <c r="FB17" s="190">
        <f t="shared" si="91"/>
        <v>-22.302551940000168</v>
      </c>
      <c r="FC17" s="190">
        <f t="shared" si="91"/>
        <v>12.465440204400636</v>
      </c>
      <c r="FD17" s="190">
        <f t="shared" si="91"/>
        <v>-17.323839830000114</v>
      </c>
      <c r="FE17" s="190">
        <f t="shared" si="91"/>
        <v>98.607688897999708</v>
      </c>
      <c r="FF17" s="190">
        <f t="shared" si="91"/>
        <v>15.105768930000076</v>
      </c>
      <c r="FG17" s="190">
        <f t="shared" si="91"/>
        <v>-56.672563703000158</v>
      </c>
      <c r="FH17" s="190">
        <f t="shared" si="91"/>
        <v>-9.6518422400004198</v>
      </c>
      <c r="FI17" s="190">
        <f t="shared" si="91"/>
        <v>-5.6322484299994908</v>
      </c>
      <c r="FJ17" s="190">
        <f t="shared" si="91"/>
        <v>3.2216697399999896</v>
      </c>
      <c r="FK17" s="190">
        <f t="shared" si="91"/>
        <v>-3.2435531800001263</v>
      </c>
      <c r="FL17" s="190">
        <f t="shared" si="91"/>
        <v>-8.191737130000087</v>
      </c>
      <c r="FM17" s="190">
        <f t="shared" si="91"/>
        <v>29.073035780000346</v>
      </c>
      <c r="FN17" s="190">
        <f t="shared" si="91"/>
        <v>16.687236729999931</v>
      </c>
      <c r="FO17" s="190">
        <f t="shared" si="91"/>
        <v>23.709490920000089</v>
      </c>
      <c r="FP17" s="190">
        <f t="shared" si="91"/>
        <v>6.6506268199999479</v>
      </c>
      <c r="FQ17" s="190">
        <f t="shared" si="91"/>
        <v>44.074198669999937</v>
      </c>
      <c r="FR17" s="190">
        <f t="shared" si="91"/>
        <v>-18.765289929999881</v>
      </c>
      <c r="FS17" s="190">
        <f t="shared" si="91"/>
        <v>2.7274057099997826</v>
      </c>
      <c r="FT17" s="190">
        <f t="shared" si="91"/>
        <v>60.321762619999959</v>
      </c>
      <c r="FU17" s="190">
        <f t="shared" si="91"/>
        <v>-9.4296595999998498</v>
      </c>
      <c r="FV17" s="190">
        <f t="shared" ref="FV17:FW17" si="92">FV18+FV22+FV27+FV32+FV33</f>
        <v>7.8698115499999606</v>
      </c>
      <c r="FW17" s="190">
        <f t="shared" si="92"/>
        <v>-5.291421229999874</v>
      </c>
    </row>
    <row r="18" spans="2:179">
      <c r="B18" s="185">
        <v>21</v>
      </c>
      <c r="C18" s="178" t="s">
        <v>86</v>
      </c>
      <c r="D18" s="180">
        <f t="shared" ref="D18:BC18" si="93">+SUM(D19:D21)</f>
        <v>0</v>
      </c>
      <c r="E18" s="180">
        <f t="shared" si="93"/>
        <v>0</v>
      </c>
      <c r="F18" s="180">
        <f t="shared" si="93"/>
        <v>0</v>
      </c>
      <c r="G18" s="180">
        <f t="shared" si="93"/>
        <v>0</v>
      </c>
      <c r="H18" s="180">
        <f t="shared" si="93"/>
        <v>0</v>
      </c>
      <c r="I18" s="180">
        <f t="shared" si="93"/>
        <v>0</v>
      </c>
      <c r="J18" s="180">
        <f t="shared" si="93"/>
        <v>0</v>
      </c>
      <c r="K18" s="180">
        <f t="shared" si="93"/>
        <v>0</v>
      </c>
      <c r="L18" s="180">
        <f t="shared" ref="L18" si="94">+SUM(L19:L21)</f>
        <v>0</v>
      </c>
      <c r="M18" s="180">
        <f t="shared" si="1"/>
        <v>0</v>
      </c>
      <c r="N18" s="180">
        <f t="shared" si="93"/>
        <v>0</v>
      </c>
      <c r="O18" s="180">
        <f t="shared" si="93"/>
        <v>0</v>
      </c>
      <c r="P18" s="180">
        <f t="shared" si="93"/>
        <v>0</v>
      </c>
      <c r="Q18" s="180">
        <f t="shared" si="93"/>
        <v>0</v>
      </c>
      <c r="R18" s="180">
        <f t="shared" si="93"/>
        <v>0</v>
      </c>
      <c r="S18" s="180">
        <f t="shared" si="93"/>
        <v>0</v>
      </c>
      <c r="T18" s="180">
        <f t="shared" si="93"/>
        <v>0</v>
      </c>
      <c r="U18" s="180">
        <f t="shared" si="93"/>
        <v>0</v>
      </c>
      <c r="V18" s="180">
        <f t="shared" si="93"/>
        <v>0</v>
      </c>
      <c r="W18" s="180">
        <f t="shared" si="93"/>
        <v>0</v>
      </c>
      <c r="X18" s="180">
        <f t="shared" si="93"/>
        <v>0</v>
      </c>
      <c r="Y18" s="180">
        <f t="shared" si="93"/>
        <v>0</v>
      </c>
      <c r="Z18" s="180">
        <f t="shared" si="93"/>
        <v>0</v>
      </c>
      <c r="AA18" s="180">
        <f t="shared" si="93"/>
        <v>0</v>
      </c>
      <c r="AB18" s="180">
        <f t="shared" si="93"/>
        <v>0</v>
      </c>
      <c r="AC18" s="180">
        <f t="shared" si="93"/>
        <v>0</v>
      </c>
      <c r="AD18" s="180">
        <f t="shared" si="93"/>
        <v>0</v>
      </c>
      <c r="AE18" s="180">
        <f t="shared" si="93"/>
        <v>0</v>
      </c>
      <c r="AF18" s="180">
        <f t="shared" si="93"/>
        <v>0</v>
      </c>
      <c r="AG18" s="180">
        <f t="shared" si="93"/>
        <v>0</v>
      </c>
      <c r="AH18" s="180">
        <f t="shared" si="93"/>
        <v>0</v>
      </c>
      <c r="AI18" s="180">
        <f t="shared" si="93"/>
        <v>0</v>
      </c>
      <c r="AJ18" s="180">
        <f t="shared" si="93"/>
        <v>0</v>
      </c>
      <c r="AK18" s="180">
        <f t="shared" si="93"/>
        <v>0</v>
      </c>
      <c r="AL18" s="180">
        <f t="shared" si="93"/>
        <v>0</v>
      </c>
      <c r="AM18" s="180">
        <f t="shared" si="93"/>
        <v>0</v>
      </c>
      <c r="AN18" s="180">
        <f t="shared" si="93"/>
        <v>0</v>
      </c>
      <c r="AO18" s="180">
        <f t="shared" si="93"/>
        <v>0</v>
      </c>
      <c r="AP18" s="180">
        <f t="shared" si="93"/>
        <v>0</v>
      </c>
      <c r="AQ18" s="180">
        <f t="shared" si="93"/>
        <v>0</v>
      </c>
      <c r="AR18" s="180">
        <f t="shared" si="93"/>
        <v>0</v>
      </c>
      <c r="AS18" s="180">
        <f t="shared" si="93"/>
        <v>0</v>
      </c>
      <c r="AT18" s="180">
        <f>+SUM(AT19:AT21)</f>
        <v>0</v>
      </c>
      <c r="AU18" s="180">
        <f t="shared" ref="AU18:AW18" si="95">+SUM(AU19:AU21)</f>
        <v>0</v>
      </c>
      <c r="AV18" s="180">
        <f t="shared" si="95"/>
        <v>0</v>
      </c>
      <c r="AW18" s="180">
        <f t="shared" si="95"/>
        <v>0</v>
      </c>
      <c r="AX18" s="180">
        <f t="shared" si="64"/>
        <v>0</v>
      </c>
      <c r="AY18" s="180">
        <f t="shared" si="65"/>
        <v>0</v>
      </c>
      <c r="AZ18" s="180">
        <f t="shared" si="66"/>
        <v>0</v>
      </c>
      <c r="BA18" s="180">
        <f t="shared" si="67"/>
        <v>0</v>
      </c>
      <c r="BB18" s="180">
        <f t="shared" si="15"/>
        <v>0</v>
      </c>
      <c r="BC18" s="180">
        <f t="shared" si="93"/>
        <v>0</v>
      </c>
      <c r="BD18" s="180">
        <f t="shared" ref="BD18:DO18" si="96">+SUM(BD19:BD21)</f>
        <v>0</v>
      </c>
      <c r="BE18" s="180">
        <f t="shared" si="96"/>
        <v>0</v>
      </c>
      <c r="BF18" s="180">
        <f t="shared" si="96"/>
        <v>0</v>
      </c>
      <c r="BG18" s="180">
        <f t="shared" si="96"/>
        <v>0</v>
      </c>
      <c r="BH18" s="180">
        <f t="shared" si="96"/>
        <v>0</v>
      </c>
      <c r="BI18" s="180">
        <f t="shared" si="96"/>
        <v>0</v>
      </c>
      <c r="BJ18" s="180">
        <f t="shared" si="96"/>
        <v>0</v>
      </c>
      <c r="BK18" s="180">
        <f t="shared" si="96"/>
        <v>0</v>
      </c>
      <c r="BL18" s="180">
        <f t="shared" si="96"/>
        <v>0</v>
      </c>
      <c r="BM18" s="180">
        <f t="shared" si="96"/>
        <v>0</v>
      </c>
      <c r="BN18" s="180">
        <f t="shared" si="96"/>
        <v>0</v>
      </c>
      <c r="BO18" s="180">
        <f t="shared" si="96"/>
        <v>0</v>
      </c>
      <c r="BP18" s="180">
        <f t="shared" si="96"/>
        <v>0</v>
      </c>
      <c r="BQ18" s="180">
        <f t="shared" si="96"/>
        <v>0</v>
      </c>
      <c r="BR18" s="180">
        <f t="shared" si="96"/>
        <v>0</v>
      </c>
      <c r="BS18" s="180">
        <f t="shared" si="96"/>
        <v>0</v>
      </c>
      <c r="BT18" s="180">
        <f t="shared" si="96"/>
        <v>0</v>
      </c>
      <c r="BU18" s="180">
        <f t="shared" si="96"/>
        <v>0</v>
      </c>
      <c r="BV18" s="180">
        <f t="shared" si="96"/>
        <v>0</v>
      </c>
      <c r="BW18" s="180">
        <f t="shared" si="96"/>
        <v>0</v>
      </c>
      <c r="BX18" s="180">
        <f t="shared" si="96"/>
        <v>0</v>
      </c>
      <c r="BY18" s="180">
        <f t="shared" si="96"/>
        <v>0</v>
      </c>
      <c r="BZ18" s="180">
        <f t="shared" si="96"/>
        <v>0</v>
      </c>
      <c r="CA18" s="180">
        <f t="shared" si="96"/>
        <v>0</v>
      </c>
      <c r="CB18" s="180">
        <f t="shared" si="96"/>
        <v>0</v>
      </c>
      <c r="CC18" s="180">
        <f t="shared" si="96"/>
        <v>0</v>
      </c>
      <c r="CD18" s="180">
        <f t="shared" si="96"/>
        <v>0</v>
      </c>
      <c r="CE18" s="180">
        <f t="shared" si="96"/>
        <v>0</v>
      </c>
      <c r="CF18" s="180">
        <f t="shared" si="96"/>
        <v>0</v>
      </c>
      <c r="CG18" s="180">
        <f t="shared" si="96"/>
        <v>0</v>
      </c>
      <c r="CH18" s="180">
        <f t="shared" si="96"/>
        <v>0</v>
      </c>
      <c r="CI18" s="180">
        <f t="shared" si="96"/>
        <v>0</v>
      </c>
      <c r="CJ18" s="180">
        <f t="shared" si="96"/>
        <v>0</v>
      </c>
      <c r="CK18" s="180">
        <f t="shared" si="96"/>
        <v>0</v>
      </c>
      <c r="CL18" s="180">
        <f t="shared" si="96"/>
        <v>0</v>
      </c>
      <c r="CM18" s="180">
        <f t="shared" si="96"/>
        <v>0</v>
      </c>
      <c r="CN18" s="180">
        <f t="shared" si="96"/>
        <v>0</v>
      </c>
      <c r="CO18" s="180">
        <f t="shared" si="96"/>
        <v>0</v>
      </c>
      <c r="CP18" s="180">
        <f t="shared" si="96"/>
        <v>0</v>
      </c>
      <c r="CQ18" s="180">
        <f t="shared" si="96"/>
        <v>0</v>
      </c>
      <c r="CR18" s="180">
        <f t="shared" si="96"/>
        <v>0</v>
      </c>
      <c r="CS18" s="180">
        <f t="shared" si="96"/>
        <v>0</v>
      </c>
      <c r="CT18" s="180">
        <f t="shared" si="96"/>
        <v>0</v>
      </c>
      <c r="CU18" s="180">
        <f t="shared" si="96"/>
        <v>0</v>
      </c>
      <c r="CV18" s="180">
        <f t="shared" si="96"/>
        <v>0</v>
      </c>
      <c r="CW18" s="180">
        <f t="shared" si="96"/>
        <v>0</v>
      </c>
      <c r="CX18" s="180">
        <f t="shared" si="96"/>
        <v>0</v>
      </c>
      <c r="CY18" s="180">
        <f t="shared" si="96"/>
        <v>0</v>
      </c>
      <c r="CZ18" s="180">
        <f t="shared" si="96"/>
        <v>0</v>
      </c>
      <c r="DA18" s="180">
        <f t="shared" si="96"/>
        <v>0</v>
      </c>
      <c r="DB18" s="180">
        <f t="shared" si="96"/>
        <v>0</v>
      </c>
      <c r="DC18" s="180">
        <f t="shared" si="96"/>
        <v>0</v>
      </c>
      <c r="DD18" s="180">
        <f t="shared" si="96"/>
        <v>0</v>
      </c>
      <c r="DE18" s="180">
        <f t="shared" si="96"/>
        <v>0</v>
      </c>
      <c r="DF18" s="180">
        <f t="shared" si="96"/>
        <v>0</v>
      </c>
      <c r="DG18" s="180">
        <f t="shared" si="96"/>
        <v>0</v>
      </c>
      <c r="DH18" s="180">
        <f t="shared" si="96"/>
        <v>0</v>
      </c>
      <c r="DI18" s="180">
        <f t="shared" si="96"/>
        <v>0</v>
      </c>
      <c r="DJ18" s="180">
        <f t="shared" si="96"/>
        <v>0</v>
      </c>
      <c r="DK18" s="180">
        <f t="shared" si="96"/>
        <v>0</v>
      </c>
      <c r="DL18" s="180">
        <f t="shared" si="96"/>
        <v>0</v>
      </c>
      <c r="DM18" s="180">
        <f t="shared" si="96"/>
        <v>0</v>
      </c>
      <c r="DN18" s="180">
        <f t="shared" si="96"/>
        <v>0</v>
      </c>
      <c r="DO18" s="180">
        <f t="shared" si="96"/>
        <v>0</v>
      </c>
      <c r="DP18" s="180">
        <f t="shared" ref="DP18:FU18" si="97">+SUM(DP19:DP21)</f>
        <v>0</v>
      </c>
      <c r="DQ18" s="180">
        <f t="shared" si="97"/>
        <v>0</v>
      </c>
      <c r="DR18" s="180">
        <f t="shared" si="97"/>
        <v>0</v>
      </c>
      <c r="DS18" s="180">
        <f t="shared" si="97"/>
        <v>0</v>
      </c>
      <c r="DT18" s="180">
        <f t="shared" si="97"/>
        <v>0</v>
      </c>
      <c r="DU18" s="180">
        <f t="shared" si="97"/>
        <v>0</v>
      </c>
      <c r="DV18" s="180">
        <f t="shared" si="97"/>
        <v>0</v>
      </c>
      <c r="DW18" s="180">
        <f t="shared" si="97"/>
        <v>0</v>
      </c>
      <c r="DX18" s="180">
        <f t="shared" si="97"/>
        <v>0</v>
      </c>
      <c r="DY18" s="180">
        <f t="shared" si="97"/>
        <v>0</v>
      </c>
      <c r="DZ18" s="180">
        <f t="shared" si="97"/>
        <v>0</v>
      </c>
      <c r="EA18" s="180">
        <f t="shared" si="97"/>
        <v>0</v>
      </c>
      <c r="EB18" s="180">
        <f t="shared" si="97"/>
        <v>0</v>
      </c>
      <c r="EC18" s="180">
        <f t="shared" si="97"/>
        <v>0</v>
      </c>
      <c r="ED18" s="180">
        <f t="shared" si="97"/>
        <v>0</v>
      </c>
      <c r="EE18" s="180">
        <f t="shared" si="97"/>
        <v>0</v>
      </c>
      <c r="EF18" s="180">
        <f t="shared" si="97"/>
        <v>0</v>
      </c>
      <c r="EG18" s="180">
        <f t="shared" si="97"/>
        <v>0</v>
      </c>
      <c r="EH18" s="180">
        <f t="shared" si="97"/>
        <v>0</v>
      </c>
      <c r="EI18" s="180">
        <f t="shared" si="97"/>
        <v>0</v>
      </c>
      <c r="EJ18" s="180">
        <f t="shared" si="97"/>
        <v>0</v>
      </c>
      <c r="EK18" s="180">
        <f t="shared" si="97"/>
        <v>0</v>
      </c>
      <c r="EL18" s="180">
        <f t="shared" si="97"/>
        <v>0</v>
      </c>
      <c r="EM18" s="180">
        <f t="shared" si="97"/>
        <v>0</v>
      </c>
      <c r="EN18" s="180">
        <f t="shared" si="97"/>
        <v>0</v>
      </c>
      <c r="EO18" s="180">
        <f t="shared" si="97"/>
        <v>0</v>
      </c>
      <c r="EP18" s="180">
        <f t="shared" si="97"/>
        <v>0</v>
      </c>
      <c r="EQ18" s="180">
        <f t="shared" si="97"/>
        <v>0</v>
      </c>
      <c r="ER18" s="180">
        <f t="shared" si="97"/>
        <v>0</v>
      </c>
      <c r="ES18" s="180">
        <f t="shared" si="97"/>
        <v>0</v>
      </c>
      <c r="ET18" s="180">
        <f t="shared" si="97"/>
        <v>0</v>
      </c>
      <c r="EU18" s="180">
        <f t="shared" si="97"/>
        <v>0</v>
      </c>
      <c r="EV18" s="180">
        <f t="shared" si="97"/>
        <v>0</v>
      </c>
      <c r="EW18" s="180">
        <f t="shared" si="97"/>
        <v>0</v>
      </c>
      <c r="EX18" s="180">
        <f t="shared" si="97"/>
        <v>0</v>
      </c>
      <c r="EY18" s="180">
        <f t="shared" si="97"/>
        <v>0</v>
      </c>
      <c r="EZ18" s="180">
        <f t="shared" si="97"/>
        <v>0</v>
      </c>
      <c r="FA18" s="180">
        <f t="shared" si="97"/>
        <v>0</v>
      </c>
      <c r="FB18" s="180">
        <f t="shared" si="97"/>
        <v>0</v>
      </c>
      <c r="FC18" s="180">
        <f t="shared" si="97"/>
        <v>0</v>
      </c>
      <c r="FD18" s="180">
        <f t="shared" si="97"/>
        <v>0</v>
      </c>
      <c r="FE18" s="180">
        <f t="shared" si="97"/>
        <v>0</v>
      </c>
      <c r="FF18" s="180">
        <f t="shared" si="97"/>
        <v>0</v>
      </c>
      <c r="FG18" s="180">
        <f t="shared" si="97"/>
        <v>0</v>
      </c>
      <c r="FH18" s="180">
        <f t="shared" si="97"/>
        <v>0</v>
      </c>
      <c r="FI18" s="180">
        <f t="shared" si="97"/>
        <v>0</v>
      </c>
      <c r="FJ18" s="180">
        <f t="shared" si="97"/>
        <v>0</v>
      </c>
      <c r="FK18" s="180">
        <f t="shared" si="97"/>
        <v>0</v>
      </c>
      <c r="FL18" s="180">
        <f t="shared" si="97"/>
        <v>0</v>
      </c>
      <c r="FM18" s="180">
        <f t="shared" si="97"/>
        <v>0</v>
      </c>
      <c r="FN18" s="180">
        <f t="shared" si="97"/>
        <v>0</v>
      </c>
      <c r="FO18" s="180">
        <f t="shared" si="97"/>
        <v>0</v>
      </c>
      <c r="FP18" s="180">
        <f t="shared" si="97"/>
        <v>0</v>
      </c>
      <c r="FQ18" s="180">
        <f t="shared" si="97"/>
        <v>0</v>
      </c>
      <c r="FR18" s="180">
        <f t="shared" si="97"/>
        <v>0</v>
      </c>
      <c r="FS18" s="180">
        <f t="shared" si="97"/>
        <v>0</v>
      </c>
      <c r="FT18" s="180">
        <f t="shared" si="97"/>
        <v>0</v>
      </c>
      <c r="FU18" s="180">
        <f t="shared" si="97"/>
        <v>0</v>
      </c>
      <c r="FV18" s="180">
        <f t="shared" ref="FV18:FW18" si="98">+SUM(FV19:FV21)</f>
        <v>0</v>
      </c>
      <c r="FW18" s="180">
        <f t="shared" si="98"/>
        <v>0</v>
      </c>
    </row>
    <row r="19" spans="2:179" hidden="1">
      <c r="B19" s="186">
        <v>211</v>
      </c>
      <c r="C19" s="187" t="s">
        <v>87</v>
      </c>
      <c r="D19" s="183">
        <f t="shared" ref="D19:D21" si="99">+SUM(BC19:BN19)</f>
        <v>0</v>
      </c>
      <c r="E19" s="183">
        <f t="shared" ref="E19:E21" si="100">+SUM(BO19:BZ19)</f>
        <v>0</v>
      </c>
      <c r="F19" s="183">
        <f t="shared" ref="F19:F21" si="101">+SUM(CA19:CL19)</f>
        <v>0</v>
      </c>
      <c r="G19" s="183">
        <f t="shared" ref="G19:G21" si="102">+SUM(CM19:CX19)</f>
        <v>0</v>
      </c>
      <c r="H19" s="183">
        <f t="shared" ref="H19:H21" si="103">+SUM(CY19:DJ19)</f>
        <v>0</v>
      </c>
      <c r="I19" s="183">
        <f t="shared" ref="I19:I21" si="104">+SUM(DK19:DV19)</f>
        <v>0</v>
      </c>
      <c r="J19" s="183">
        <f t="shared" ref="J19:J21" si="105">+SUM(DW19:EH19)</f>
        <v>0</v>
      </c>
      <c r="K19" s="183">
        <f t="shared" ref="K19:K21" si="106">+SUM(EI19:ET19)</f>
        <v>0</v>
      </c>
      <c r="L19" s="183">
        <f t="shared" ref="L19:L21" si="107">+SUM(EU19:FF19)</f>
        <v>0</v>
      </c>
      <c r="M19" s="183">
        <f t="shared" si="1"/>
        <v>0</v>
      </c>
      <c r="N19" s="183">
        <f>+SUM(BC19:BE19)</f>
        <v>0</v>
      </c>
      <c r="O19" s="183">
        <f>+SUM(BF19:BH19)</f>
        <v>0</v>
      </c>
      <c r="P19" s="183">
        <f>+SUM(BI19:BK19)</f>
        <v>0</v>
      </c>
      <c r="Q19" s="183">
        <f>+SUM(BL19:BN19)</f>
        <v>0</v>
      </c>
      <c r="R19" s="183">
        <f>+SUM(BO19:BQ19)</f>
        <v>0</v>
      </c>
      <c r="S19" s="183">
        <f>+SUM(BR19:BT19)</f>
        <v>0</v>
      </c>
      <c r="T19" s="183">
        <f>+SUM(BU19:BW19)</f>
        <v>0</v>
      </c>
      <c r="U19" s="183">
        <f>+SUM(BX19:BZ19)</f>
        <v>0</v>
      </c>
      <c r="V19" s="183">
        <f>+SUM(CA19:CC19)</f>
        <v>0</v>
      </c>
      <c r="W19" s="183">
        <f>+SUM(CD19:CF19)</f>
        <v>0</v>
      </c>
      <c r="X19" s="183">
        <f>+SUM(CG19:CI19)</f>
        <v>0</v>
      </c>
      <c r="Y19" s="183">
        <f>+SUM(CJ19:CL19)</f>
        <v>0</v>
      </c>
      <c r="Z19" s="183">
        <f>+SUM(CM19:CO19)</f>
        <v>0</v>
      </c>
      <c r="AA19" s="183">
        <f>+SUM(CP19:CR19)</f>
        <v>0</v>
      </c>
      <c r="AB19" s="183">
        <f>+SUM(CS19:CU19)</f>
        <v>0</v>
      </c>
      <c r="AC19" s="183">
        <f>+SUM(CV19:CX19)</f>
        <v>0</v>
      </c>
      <c r="AD19" s="183">
        <f>+SUM(CY19:DA19)</f>
        <v>0</v>
      </c>
      <c r="AE19" s="183">
        <f>+SUM(DB19:DD19)</f>
        <v>0</v>
      </c>
      <c r="AF19" s="183">
        <f>+SUM(DE19:DG19)</f>
        <v>0</v>
      </c>
      <c r="AG19" s="183">
        <f>+SUM(DH19:DJ19)</f>
        <v>0</v>
      </c>
      <c r="AH19" s="183">
        <f>+SUM(DK19:DM19)</f>
        <v>0</v>
      </c>
      <c r="AI19" s="183">
        <f>+SUM(DN19:DP19)</f>
        <v>0</v>
      </c>
      <c r="AJ19" s="183">
        <f>+SUM(DQ19:DS19)</f>
        <v>0</v>
      </c>
      <c r="AK19" s="183">
        <f>+SUM(DT19:DV19)</f>
        <v>0</v>
      </c>
      <c r="AL19" s="183">
        <f>+SUM(DW19:DY19)</f>
        <v>0</v>
      </c>
      <c r="AM19" s="183">
        <f>+SUM(DZ19:EB19)</f>
        <v>0</v>
      </c>
      <c r="AN19" s="183">
        <f>+SUM(EC19:EE19)</f>
        <v>0</v>
      </c>
      <c r="AO19" s="183">
        <f>+SUM(EF19:EH19)</f>
        <v>0</v>
      </c>
      <c r="AP19" s="183">
        <f>+SUM(EI19:EK19)</f>
        <v>0</v>
      </c>
      <c r="AQ19" s="183">
        <f>+SUM(EL19:EN19)</f>
        <v>0</v>
      </c>
      <c r="AR19" s="183">
        <f>+SUM(EO19:EQ19)</f>
        <v>0</v>
      </c>
      <c r="AS19" s="183">
        <f>+SUM(ER19:ET19)</f>
        <v>0</v>
      </c>
      <c r="AT19" s="183">
        <f t="shared" ref="AT19:AT21" si="108">+SUM(EU19:EW19)</f>
        <v>0</v>
      </c>
      <c r="AU19" s="183">
        <f t="shared" ref="AU19:AU21" si="109">+SUM(EX19:EZ19)</f>
        <v>0</v>
      </c>
      <c r="AV19" s="183">
        <f t="shared" ref="AV19:AV21" si="110">+SUM(FA19:FC19)</f>
        <v>0</v>
      </c>
      <c r="AW19" s="183">
        <f t="shared" ref="AW19:AW21" si="111">+SUM(FD19:FF19)</f>
        <v>0</v>
      </c>
      <c r="AX19" s="183">
        <f t="shared" si="64"/>
        <v>0</v>
      </c>
      <c r="AY19" s="183">
        <f t="shared" si="65"/>
        <v>0</v>
      </c>
      <c r="AZ19" s="183">
        <f t="shared" si="66"/>
        <v>0</v>
      </c>
      <c r="BA19" s="183">
        <f t="shared" si="67"/>
        <v>0</v>
      </c>
      <c r="BB19" s="183">
        <f t="shared" si="15"/>
        <v>0</v>
      </c>
      <c r="BC19" s="184">
        <v>0</v>
      </c>
      <c r="BD19" s="184">
        <v>0</v>
      </c>
      <c r="BE19" s="184">
        <v>0</v>
      </c>
      <c r="BF19" s="184">
        <v>0</v>
      </c>
      <c r="BG19" s="184">
        <v>0</v>
      </c>
      <c r="BH19" s="184">
        <v>0</v>
      </c>
      <c r="BI19" s="184">
        <v>0</v>
      </c>
      <c r="BJ19" s="184">
        <v>0</v>
      </c>
      <c r="BK19" s="184">
        <v>0</v>
      </c>
      <c r="BL19" s="184">
        <v>0</v>
      </c>
      <c r="BM19" s="184">
        <v>0</v>
      </c>
      <c r="BN19" s="184">
        <v>0</v>
      </c>
      <c r="BO19" s="184">
        <v>0</v>
      </c>
      <c r="BP19" s="184">
        <v>0</v>
      </c>
      <c r="BQ19" s="184">
        <v>0</v>
      </c>
      <c r="BR19" s="184">
        <v>0</v>
      </c>
      <c r="BS19" s="184">
        <v>0</v>
      </c>
      <c r="BT19" s="184">
        <v>0</v>
      </c>
      <c r="BU19" s="184">
        <v>0</v>
      </c>
      <c r="BV19" s="184">
        <v>0</v>
      </c>
      <c r="BW19" s="184">
        <v>0</v>
      </c>
      <c r="BX19" s="184">
        <v>0</v>
      </c>
      <c r="BY19" s="184">
        <v>0</v>
      </c>
      <c r="BZ19" s="184">
        <v>0</v>
      </c>
      <c r="CA19" s="184">
        <v>0</v>
      </c>
      <c r="CB19" s="184">
        <v>0</v>
      </c>
      <c r="CC19" s="184">
        <v>0</v>
      </c>
      <c r="CD19" s="184">
        <v>0</v>
      </c>
      <c r="CE19" s="184">
        <v>0</v>
      </c>
      <c r="CF19" s="184">
        <v>0</v>
      </c>
      <c r="CG19" s="184">
        <v>0</v>
      </c>
      <c r="CH19" s="184">
        <v>0</v>
      </c>
      <c r="CI19" s="184">
        <v>0</v>
      </c>
      <c r="CJ19" s="184">
        <v>0</v>
      </c>
      <c r="CK19" s="184">
        <v>0</v>
      </c>
      <c r="CL19" s="184">
        <v>0</v>
      </c>
      <c r="CM19" s="184">
        <v>0</v>
      </c>
      <c r="CN19" s="184">
        <v>0</v>
      </c>
      <c r="CO19" s="184">
        <v>0</v>
      </c>
      <c r="CP19" s="184">
        <v>0</v>
      </c>
      <c r="CQ19" s="184">
        <v>0</v>
      </c>
      <c r="CR19" s="184">
        <v>0</v>
      </c>
      <c r="CS19" s="184">
        <v>0</v>
      </c>
      <c r="CT19" s="184">
        <v>0</v>
      </c>
      <c r="CU19" s="184">
        <v>0</v>
      </c>
      <c r="CV19" s="184">
        <v>0</v>
      </c>
      <c r="CW19" s="184">
        <v>0</v>
      </c>
      <c r="CX19" s="184">
        <v>0</v>
      </c>
      <c r="CY19" s="184">
        <v>0</v>
      </c>
      <c r="CZ19" s="184">
        <v>0</v>
      </c>
      <c r="DA19" s="184">
        <v>0</v>
      </c>
      <c r="DB19" s="184">
        <v>0</v>
      </c>
      <c r="DC19" s="184">
        <v>0</v>
      </c>
      <c r="DD19" s="184">
        <v>0</v>
      </c>
      <c r="DE19" s="184">
        <v>0</v>
      </c>
      <c r="DF19" s="184">
        <v>0</v>
      </c>
      <c r="DG19" s="184">
        <v>0</v>
      </c>
      <c r="DH19" s="184">
        <v>0</v>
      </c>
      <c r="DI19" s="184">
        <v>0</v>
      </c>
      <c r="DJ19" s="184">
        <v>0</v>
      </c>
      <c r="DK19" s="184">
        <v>0</v>
      </c>
      <c r="DL19" s="184">
        <v>0</v>
      </c>
      <c r="DM19" s="184">
        <v>0</v>
      </c>
      <c r="DN19" s="184">
        <v>0</v>
      </c>
      <c r="DO19" s="184">
        <v>0</v>
      </c>
      <c r="DP19" s="184">
        <v>0</v>
      </c>
      <c r="DQ19" s="184">
        <v>0</v>
      </c>
      <c r="DR19" s="184">
        <v>0</v>
      </c>
      <c r="DS19" s="184">
        <v>0</v>
      </c>
      <c r="DT19" s="184">
        <v>0</v>
      </c>
      <c r="DU19" s="184">
        <v>0</v>
      </c>
      <c r="DV19" s="184">
        <v>0</v>
      </c>
      <c r="DW19" s="184">
        <v>0</v>
      </c>
      <c r="DX19" s="184">
        <v>0</v>
      </c>
      <c r="DY19" s="184">
        <v>0</v>
      </c>
      <c r="DZ19" s="184">
        <v>0</v>
      </c>
      <c r="EA19" s="184">
        <v>0</v>
      </c>
      <c r="EB19" s="184">
        <v>0</v>
      </c>
      <c r="EC19" s="184">
        <v>0</v>
      </c>
      <c r="ED19" s="184">
        <v>0</v>
      </c>
      <c r="EE19" s="184">
        <v>0</v>
      </c>
      <c r="EF19" s="184">
        <v>0</v>
      </c>
      <c r="EG19" s="184">
        <v>0</v>
      </c>
      <c r="EH19" s="184">
        <v>0</v>
      </c>
      <c r="EI19" s="184">
        <v>0</v>
      </c>
      <c r="EJ19" s="184">
        <v>0</v>
      </c>
      <c r="EK19" s="184">
        <v>0</v>
      </c>
      <c r="EL19" s="184">
        <v>0</v>
      </c>
      <c r="EM19" s="184">
        <v>0</v>
      </c>
      <c r="EN19" s="184">
        <v>0</v>
      </c>
      <c r="EO19" s="184">
        <v>0</v>
      </c>
      <c r="EP19" s="184">
        <v>0</v>
      </c>
      <c r="EQ19" s="184">
        <v>0</v>
      </c>
      <c r="ER19" s="184">
        <v>0</v>
      </c>
      <c r="ES19" s="184">
        <v>0</v>
      </c>
      <c r="ET19" s="184">
        <v>0</v>
      </c>
      <c r="EU19" s="184">
        <v>0</v>
      </c>
      <c r="EV19" s="184">
        <v>0</v>
      </c>
      <c r="EW19" s="184">
        <v>0</v>
      </c>
      <c r="EX19" s="184">
        <v>0</v>
      </c>
      <c r="EY19" s="184">
        <v>0</v>
      </c>
      <c r="EZ19" s="184">
        <v>0</v>
      </c>
      <c r="FA19" s="184">
        <v>0</v>
      </c>
      <c r="FB19" s="184">
        <v>0</v>
      </c>
      <c r="FC19" s="184">
        <v>0</v>
      </c>
      <c r="FD19" s="184">
        <v>0</v>
      </c>
      <c r="FE19" s="184">
        <v>0</v>
      </c>
      <c r="FF19" s="184">
        <v>0</v>
      </c>
      <c r="FG19" s="184">
        <v>0</v>
      </c>
      <c r="FH19" s="184">
        <v>0</v>
      </c>
      <c r="FI19" s="184">
        <v>0</v>
      </c>
      <c r="FJ19" s="184">
        <v>0</v>
      </c>
      <c r="FK19" s="184">
        <v>0</v>
      </c>
      <c r="FL19" s="184">
        <v>0</v>
      </c>
      <c r="FM19" s="184">
        <v>0</v>
      </c>
      <c r="FN19" s="184">
        <v>0</v>
      </c>
      <c r="FO19" s="184">
        <v>0</v>
      </c>
      <c r="FP19" s="184">
        <v>0</v>
      </c>
      <c r="FQ19" s="184">
        <v>0</v>
      </c>
      <c r="FR19" s="184">
        <v>0</v>
      </c>
      <c r="FS19" s="184">
        <v>0</v>
      </c>
      <c r="FT19" s="184">
        <v>0</v>
      </c>
      <c r="FU19" s="184">
        <v>0</v>
      </c>
      <c r="FV19" s="184">
        <v>0</v>
      </c>
      <c r="FW19" s="184">
        <v>0</v>
      </c>
    </row>
    <row r="20" spans="2:179" hidden="1">
      <c r="B20" s="186">
        <v>212</v>
      </c>
      <c r="C20" s="187" t="s">
        <v>88</v>
      </c>
      <c r="D20" s="183">
        <f t="shared" si="99"/>
        <v>0</v>
      </c>
      <c r="E20" s="183">
        <f t="shared" si="100"/>
        <v>0</v>
      </c>
      <c r="F20" s="183">
        <f t="shared" si="101"/>
        <v>0</v>
      </c>
      <c r="G20" s="183">
        <f t="shared" si="102"/>
        <v>0</v>
      </c>
      <c r="H20" s="183">
        <f t="shared" si="103"/>
        <v>0</v>
      </c>
      <c r="I20" s="183">
        <f t="shared" si="104"/>
        <v>0</v>
      </c>
      <c r="J20" s="183">
        <f t="shared" si="105"/>
        <v>0</v>
      </c>
      <c r="K20" s="183">
        <f t="shared" si="106"/>
        <v>0</v>
      </c>
      <c r="L20" s="183">
        <f t="shared" si="107"/>
        <v>0</v>
      </c>
      <c r="M20" s="183">
        <f t="shared" si="1"/>
        <v>0</v>
      </c>
      <c r="N20" s="183">
        <f>+SUM(BC20:BE20)</f>
        <v>0</v>
      </c>
      <c r="O20" s="183">
        <f>+SUM(BF20:BH20)</f>
        <v>0</v>
      </c>
      <c r="P20" s="183">
        <f>+SUM(BI20:BK20)</f>
        <v>0</v>
      </c>
      <c r="Q20" s="183">
        <f>+SUM(BL20:BN20)</f>
        <v>0</v>
      </c>
      <c r="R20" s="183">
        <f>+SUM(BO20:BQ20)</f>
        <v>0</v>
      </c>
      <c r="S20" s="183">
        <f>+SUM(BR20:BT20)</f>
        <v>0</v>
      </c>
      <c r="T20" s="183">
        <f>+SUM(BU20:BW20)</f>
        <v>0</v>
      </c>
      <c r="U20" s="183">
        <f>+SUM(BX20:BZ20)</f>
        <v>0</v>
      </c>
      <c r="V20" s="183">
        <f>+SUM(CA20:CC20)</f>
        <v>0</v>
      </c>
      <c r="W20" s="183">
        <f>+SUM(CD20:CF20)</f>
        <v>0</v>
      </c>
      <c r="X20" s="183">
        <f>+SUM(CG20:CI20)</f>
        <v>0</v>
      </c>
      <c r="Y20" s="183">
        <f>+SUM(CJ20:CL20)</f>
        <v>0</v>
      </c>
      <c r="Z20" s="183">
        <f>+SUM(CM20:CO20)</f>
        <v>0</v>
      </c>
      <c r="AA20" s="183">
        <f>+SUM(CP20:CR20)</f>
        <v>0</v>
      </c>
      <c r="AB20" s="183">
        <f>+SUM(CS20:CU20)</f>
        <v>0</v>
      </c>
      <c r="AC20" s="183">
        <f>+SUM(CV20:CX20)</f>
        <v>0</v>
      </c>
      <c r="AD20" s="183">
        <f>+SUM(CY20:DA20)</f>
        <v>0</v>
      </c>
      <c r="AE20" s="183">
        <f>+SUM(DB20:DD20)</f>
        <v>0</v>
      </c>
      <c r="AF20" s="183">
        <f>+SUM(DE20:DG20)</f>
        <v>0</v>
      </c>
      <c r="AG20" s="183">
        <f>+SUM(DH20:DJ20)</f>
        <v>0</v>
      </c>
      <c r="AH20" s="183">
        <f>+SUM(DK20:DM20)</f>
        <v>0</v>
      </c>
      <c r="AI20" s="183">
        <f>+SUM(DN20:DP20)</f>
        <v>0</v>
      </c>
      <c r="AJ20" s="183">
        <f>+SUM(DQ20:DS20)</f>
        <v>0</v>
      </c>
      <c r="AK20" s="183">
        <f>+SUM(DT20:DV20)</f>
        <v>0</v>
      </c>
      <c r="AL20" s="183">
        <f>+SUM(DW20:DY20)</f>
        <v>0</v>
      </c>
      <c r="AM20" s="183">
        <f>+SUM(DZ20:EB20)</f>
        <v>0</v>
      </c>
      <c r="AN20" s="183">
        <f>+SUM(EC20:EE20)</f>
        <v>0</v>
      </c>
      <c r="AO20" s="183">
        <f>+SUM(EF20:EH20)</f>
        <v>0</v>
      </c>
      <c r="AP20" s="183">
        <f>+SUM(EI20:EK20)</f>
        <v>0</v>
      </c>
      <c r="AQ20" s="183">
        <f>+SUM(EL20:EN20)</f>
        <v>0</v>
      </c>
      <c r="AR20" s="183">
        <f>+SUM(EO20:EQ20)</f>
        <v>0</v>
      </c>
      <c r="AS20" s="183">
        <f>+SUM(ER20:ET20)</f>
        <v>0</v>
      </c>
      <c r="AT20" s="183">
        <f t="shared" si="108"/>
        <v>0</v>
      </c>
      <c r="AU20" s="183">
        <f t="shared" si="109"/>
        <v>0</v>
      </c>
      <c r="AV20" s="183">
        <f t="shared" si="110"/>
        <v>0</v>
      </c>
      <c r="AW20" s="183">
        <f t="shared" si="111"/>
        <v>0</v>
      </c>
      <c r="AX20" s="183">
        <f t="shared" si="64"/>
        <v>0</v>
      </c>
      <c r="AY20" s="183">
        <f t="shared" si="65"/>
        <v>0</v>
      </c>
      <c r="AZ20" s="183">
        <f t="shared" si="66"/>
        <v>0</v>
      </c>
      <c r="BA20" s="183">
        <f t="shared" si="67"/>
        <v>0</v>
      </c>
      <c r="BB20" s="183">
        <f t="shared" si="15"/>
        <v>0</v>
      </c>
      <c r="BC20" s="184">
        <v>0</v>
      </c>
      <c r="BD20" s="184">
        <v>0</v>
      </c>
      <c r="BE20" s="184">
        <v>0</v>
      </c>
      <c r="BF20" s="184">
        <v>0</v>
      </c>
      <c r="BG20" s="184">
        <v>0</v>
      </c>
      <c r="BH20" s="184">
        <v>0</v>
      </c>
      <c r="BI20" s="184">
        <v>0</v>
      </c>
      <c r="BJ20" s="184">
        <v>0</v>
      </c>
      <c r="BK20" s="184">
        <v>0</v>
      </c>
      <c r="BL20" s="184">
        <v>0</v>
      </c>
      <c r="BM20" s="184">
        <v>0</v>
      </c>
      <c r="BN20" s="184">
        <v>0</v>
      </c>
      <c r="BO20" s="184">
        <v>0</v>
      </c>
      <c r="BP20" s="184">
        <v>0</v>
      </c>
      <c r="BQ20" s="184">
        <v>0</v>
      </c>
      <c r="BR20" s="184">
        <v>0</v>
      </c>
      <c r="BS20" s="184">
        <v>0</v>
      </c>
      <c r="BT20" s="184">
        <v>0</v>
      </c>
      <c r="BU20" s="184">
        <v>0</v>
      </c>
      <c r="BV20" s="184">
        <v>0</v>
      </c>
      <c r="BW20" s="184">
        <v>0</v>
      </c>
      <c r="BX20" s="184">
        <v>0</v>
      </c>
      <c r="BY20" s="184">
        <v>0</v>
      </c>
      <c r="BZ20" s="184">
        <v>0</v>
      </c>
      <c r="CA20" s="184">
        <v>0</v>
      </c>
      <c r="CB20" s="184">
        <v>0</v>
      </c>
      <c r="CC20" s="184">
        <v>0</v>
      </c>
      <c r="CD20" s="184">
        <v>0</v>
      </c>
      <c r="CE20" s="184">
        <v>0</v>
      </c>
      <c r="CF20" s="184">
        <v>0</v>
      </c>
      <c r="CG20" s="184">
        <v>0</v>
      </c>
      <c r="CH20" s="184">
        <v>0</v>
      </c>
      <c r="CI20" s="184">
        <v>0</v>
      </c>
      <c r="CJ20" s="184">
        <v>0</v>
      </c>
      <c r="CK20" s="184">
        <v>0</v>
      </c>
      <c r="CL20" s="184">
        <v>0</v>
      </c>
      <c r="CM20" s="184">
        <v>0</v>
      </c>
      <c r="CN20" s="184">
        <v>0</v>
      </c>
      <c r="CO20" s="184">
        <v>0</v>
      </c>
      <c r="CP20" s="184">
        <v>0</v>
      </c>
      <c r="CQ20" s="184">
        <v>0</v>
      </c>
      <c r="CR20" s="184">
        <v>0</v>
      </c>
      <c r="CS20" s="184">
        <v>0</v>
      </c>
      <c r="CT20" s="184">
        <v>0</v>
      </c>
      <c r="CU20" s="184">
        <v>0</v>
      </c>
      <c r="CV20" s="184">
        <v>0</v>
      </c>
      <c r="CW20" s="184">
        <v>0</v>
      </c>
      <c r="CX20" s="184">
        <v>0</v>
      </c>
      <c r="CY20" s="184">
        <v>0</v>
      </c>
      <c r="CZ20" s="184">
        <v>0</v>
      </c>
      <c r="DA20" s="184">
        <v>0</v>
      </c>
      <c r="DB20" s="184">
        <v>0</v>
      </c>
      <c r="DC20" s="184">
        <v>0</v>
      </c>
      <c r="DD20" s="184">
        <v>0</v>
      </c>
      <c r="DE20" s="184">
        <v>0</v>
      </c>
      <c r="DF20" s="184">
        <v>0</v>
      </c>
      <c r="DG20" s="184">
        <v>0</v>
      </c>
      <c r="DH20" s="184">
        <v>0</v>
      </c>
      <c r="DI20" s="184">
        <v>0</v>
      </c>
      <c r="DJ20" s="184">
        <v>0</v>
      </c>
      <c r="DK20" s="184">
        <v>0</v>
      </c>
      <c r="DL20" s="184">
        <v>0</v>
      </c>
      <c r="DM20" s="184">
        <v>0</v>
      </c>
      <c r="DN20" s="184">
        <v>0</v>
      </c>
      <c r="DO20" s="184">
        <v>0</v>
      </c>
      <c r="DP20" s="184">
        <v>0</v>
      </c>
      <c r="DQ20" s="184">
        <v>0</v>
      </c>
      <c r="DR20" s="184">
        <v>0</v>
      </c>
      <c r="DS20" s="184">
        <v>0</v>
      </c>
      <c r="DT20" s="184">
        <v>0</v>
      </c>
      <c r="DU20" s="184">
        <v>0</v>
      </c>
      <c r="DV20" s="184">
        <v>0</v>
      </c>
      <c r="DW20" s="184">
        <v>0</v>
      </c>
      <c r="DX20" s="184">
        <v>0</v>
      </c>
      <c r="DY20" s="184">
        <v>0</v>
      </c>
      <c r="DZ20" s="184">
        <v>0</v>
      </c>
      <c r="EA20" s="184">
        <v>0</v>
      </c>
      <c r="EB20" s="184">
        <v>0</v>
      </c>
      <c r="EC20" s="184">
        <v>0</v>
      </c>
      <c r="ED20" s="184">
        <v>0</v>
      </c>
      <c r="EE20" s="184">
        <v>0</v>
      </c>
      <c r="EF20" s="184">
        <v>0</v>
      </c>
      <c r="EG20" s="184">
        <v>0</v>
      </c>
      <c r="EH20" s="184">
        <v>0</v>
      </c>
      <c r="EI20" s="184">
        <v>0</v>
      </c>
      <c r="EJ20" s="184">
        <v>0</v>
      </c>
      <c r="EK20" s="184">
        <v>0</v>
      </c>
      <c r="EL20" s="184">
        <v>0</v>
      </c>
      <c r="EM20" s="184">
        <v>0</v>
      </c>
      <c r="EN20" s="184">
        <v>0</v>
      </c>
      <c r="EO20" s="184">
        <v>0</v>
      </c>
      <c r="EP20" s="184">
        <v>0</v>
      </c>
      <c r="EQ20" s="184">
        <v>0</v>
      </c>
      <c r="ER20" s="184">
        <v>0</v>
      </c>
      <c r="ES20" s="184">
        <v>0</v>
      </c>
      <c r="ET20" s="184">
        <v>0</v>
      </c>
      <c r="EU20" s="184">
        <v>0</v>
      </c>
      <c r="EV20" s="184">
        <v>0</v>
      </c>
      <c r="EW20" s="184">
        <v>0</v>
      </c>
      <c r="EX20" s="184">
        <v>0</v>
      </c>
      <c r="EY20" s="184">
        <v>0</v>
      </c>
      <c r="EZ20" s="184">
        <v>0</v>
      </c>
      <c r="FA20" s="184">
        <v>0</v>
      </c>
      <c r="FB20" s="184">
        <v>0</v>
      </c>
      <c r="FC20" s="184">
        <v>0</v>
      </c>
      <c r="FD20" s="184">
        <v>0</v>
      </c>
      <c r="FE20" s="184">
        <v>0</v>
      </c>
      <c r="FF20" s="184">
        <v>0</v>
      </c>
      <c r="FG20" s="184">
        <v>0</v>
      </c>
      <c r="FH20" s="184">
        <v>0</v>
      </c>
      <c r="FI20" s="184">
        <v>0</v>
      </c>
      <c r="FJ20" s="184">
        <v>0</v>
      </c>
      <c r="FK20" s="184">
        <v>0</v>
      </c>
      <c r="FL20" s="184">
        <v>0</v>
      </c>
      <c r="FM20" s="184">
        <v>0</v>
      </c>
      <c r="FN20" s="184">
        <v>0</v>
      </c>
      <c r="FO20" s="184">
        <v>0</v>
      </c>
      <c r="FP20" s="184">
        <v>0</v>
      </c>
      <c r="FQ20" s="184">
        <v>0</v>
      </c>
      <c r="FR20" s="184">
        <v>0</v>
      </c>
      <c r="FS20" s="184">
        <v>0</v>
      </c>
      <c r="FT20" s="184">
        <v>0</v>
      </c>
      <c r="FU20" s="184">
        <v>0</v>
      </c>
      <c r="FV20" s="184">
        <v>0</v>
      </c>
      <c r="FW20" s="184">
        <v>0</v>
      </c>
    </row>
    <row r="21" spans="2:179" hidden="1">
      <c r="B21" s="186">
        <v>213</v>
      </c>
      <c r="C21" s="187" t="s">
        <v>89</v>
      </c>
      <c r="D21" s="183">
        <f t="shared" si="99"/>
        <v>0</v>
      </c>
      <c r="E21" s="183">
        <f t="shared" si="100"/>
        <v>0</v>
      </c>
      <c r="F21" s="183">
        <f t="shared" si="101"/>
        <v>0</v>
      </c>
      <c r="G21" s="183">
        <f t="shared" si="102"/>
        <v>0</v>
      </c>
      <c r="H21" s="183">
        <f t="shared" si="103"/>
        <v>0</v>
      </c>
      <c r="I21" s="183">
        <f t="shared" si="104"/>
        <v>0</v>
      </c>
      <c r="J21" s="183">
        <f t="shared" si="105"/>
        <v>0</v>
      </c>
      <c r="K21" s="183">
        <f t="shared" si="106"/>
        <v>0</v>
      </c>
      <c r="L21" s="183">
        <f t="shared" si="107"/>
        <v>0</v>
      </c>
      <c r="M21" s="183">
        <f t="shared" si="1"/>
        <v>0</v>
      </c>
      <c r="N21" s="183">
        <f>+SUM(BC21:BE21)</f>
        <v>0</v>
      </c>
      <c r="O21" s="183">
        <f>+SUM(BF21:BH21)</f>
        <v>0</v>
      </c>
      <c r="P21" s="183">
        <f>+SUM(BI21:BK21)</f>
        <v>0</v>
      </c>
      <c r="Q21" s="183">
        <f>+SUM(BL21:BN21)</f>
        <v>0</v>
      </c>
      <c r="R21" s="183">
        <f>+SUM(BO21:BQ21)</f>
        <v>0</v>
      </c>
      <c r="S21" s="183">
        <f>+SUM(BR21:BT21)</f>
        <v>0</v>
      </c>
      <c r="T21" s="183">
        <f>+SUM(BU21:BW21)</f>
        <v>0</v>
      </c>
      <c r="U21" s="183">
        <f>+SUM(BX21:BZ21)</f>
        <v>0</v>
      </c>
      <c r="V21" s="183">
        <f>+SUM(CA21:CC21)</f>
        <v>0</v>
      </c>
      <c r="W21" s="183">
        <f>+SUM(CD21:CF21)</f>
        <v>0</v>
      </c>
      <c r="X21" s="183">
        <f>+SUM(CG21:CI21)</f>
        <v>0</v>
      </c>
      <c r="Y21" s="183">
        <f>+SUM(CJ21:CL21)</f>
        <v>0</v>
      </c>
      <c r="Z21" s="183">
        <f>+SUM(CM21:CO21)</f>
        <v>0</v>
      </c>
      <c r="AA21" s="183">
        <f>+SUM(CP21:CR21)</f>
        <v>0</v>
      </c>
      <c r="AB21" s="183">
        <f>+SUM(CS21:CU21)</f>
        <v>0</v>
      </c>
      <c r="AC21" s="183">
        <f>+SUM(CV21:CX21)</f>
        <v>0</v>
      </c>
      <c r="AD21" s="183">
        <f>+SUM(CY21:DA21)</f>
        <v>0</v>
      </c>
      <c r="AE21" s="183">
        <f>+SUM(DB21:DD21)</f>
        <v>0</v>
      </c>
      <c r="AF21" s="183">
        <f>+SUM(DE21:DG21)</f>
        <v>0</v>
      </c>
      <c r="AG21" s="183">
        <f>+SUM(DH21:DJ21)</f>
        <v>0</v>
      </c>
      <c r="AH21" s="183">
        <f>+SUM(DK21:DM21)</f>
        <v>0</v>
      </c>
      <c r="AI21" s="183">
        <f>+SUM(DN21:DP21)</f>
        <v>0</v>
      </c>
      <c r="AJ21" s="183">
        <f>+SUM(DQ21:DS21)</f>
        <v>0</v>
      </c>
      <c r="AK21" s="183">
        <f>+SUM(DT21:DV21)</f>
        <v>0</v>
      </c>
      <c r="AL21" s="183">
        <f>+SUM(DW21:DY21)</f>
        <v>0</v>
      </c>
      <c r="AM21" s="183">
        <f>+SUM(DZ21:EB21)</f>
        <v>0</v>
      </c>
      <c r="AN21" s="183">
        <f>+SUM(EC21:EE21)</f>
        <v>0</v>
      </c>
      <c r="AO21" s="183">
        <f>+SUM(EF21:EH21)</f>
        <v>0</v>
      </c>
      <c r="AP21" s="183">
        <f>+SUM(EI21:EK21)</f>
        <v>0</v>
      </c>
      <c r="AQ21" s="183">
        <f>+SUM(EL21:EN21)</f>
        <v>0</v>
      </c>
      <c r="AR21" s="183">
        <f>+SUM(EO21:EQ21)</f>
        <v>0</v>
      </c>
      <c r="AS21" s="183">
        <f>+SUM(ER21:ET21)</f>
        <v>0</v>
      </c>
      <c r="AT21" s="183">
        <f t="shared" si="108"/>
        <v>0</v>
      </c>
      <c r="AU21" s="183">
        <f t="shared" si="109"/>
        <v>0</v>
      </c>
      <c r="AV21" s="183">
        <f t="shared" si="110"/>
        <v>0</v>
      </c>
      <c r="AW21" s="183">
        <f t="shared" si="111"/>
        <v>0</v>
      </c>
      <c r="AX21" s="183">
        <f t="shared" si="64"/>
        <v>0</v>
      </c>
      <c r="AY21" s="183">
        <f t="shared" si="65"/>
        <v>0</v>
      </c>
      <c r="AZ21" s="183">
        <f t="shared" si="66"/>
        <v>0</v>
      </c>
      <c r="BA21" s="183">
        <f t="shared" si="67"/>
        <v>0</v>
      </c>
      <c r="BB21" s="183">
        <f t="shared" si="15"/>
        <v>0</v>
      </c>
      <c r="BC21" s="184">
        <v>0</v>
      </c>
      <c r="BD21" s="184">
        <v>0</v>
      </c>
      <c r="BE21" s="184">
        <v>0</v>
      </c>
      <c r="BF21" s="184">
        <v>0</v>
      </c>
      <c r="BG21" s="184">
        <v>0</v>
      </c>
      <c r="BH21" s="184">
        <v>0</v>
      </c>
      <c r="BI21" s="184">
        <v>0</v>
      </c>
      <c r="BJ21" s="184">
        <v>0</v>
      </c>
      <c r="BK21" s="184">
        <v>0</v>
      </c>
      <c r="BL21" s="184">
        <v>0</v>
      </c>
      <c r="BM21" s="184">
        <v>0</v>
      </c>
      <c r="BN21" s="184">
        <v>0</v>
      </c>
      <c r="BO21" s="184">
        <v>0</v>
      </c>
      <c r="BP21" s="184">
        <v>0</v>
      </c>
      <c r="BQ21" s="184">
        <v>0</v>
      </c>
      <c r="BR21" s="184">
        <v>0</v>
      </c>
      <c r="BS21" s="184">
        <v>0</v>
      </c>
      <c r="BT21" s="184">
        <v>0</v>
      </c>
      <c r="BU21" s="184">
        <v>0</v>
      </c>
      <c r="BV21" s="184">
        <v>0</v>
      </c>
      <c r="BW21" s="184">
        <v>0</v>
      </c>
      <c r="BX21" s="184">
        <v>0</v>
      </c>
      <c r="BY21" s="184">
        <v>0</v>
      </c>
      <c r="BZ21" s="184">
        <v>0</v>
      </c>
      <c r="CA21" s="184">
        <v>0</v>
      </c>
      <c r="CB21" s="184">
        <v>0</v>
      </c>
      <c r="CC21" s="184">
        <v>0</v>
      </c>
      <c r="CD21" s="184">
        <v>0</v>
      </c>
      <c r="CE21" s="184">
        <v>0</v>
      </c>
      <c r="CF21" s="184">
        <v>0</v>
      </c>
      <c r="CG21" s="184">
        <v>0</v>
      </c>
      <c r="CH21" s="184">
        <v>0</v>
      </c>
      <c r="CI21" s="184">
        <v>0</v>
      </c>
      <c r="CJ21" s="184">
        <v>0</v>
      </c>
      <c r="CK21" s="184">
        <v>0</v>
      </c>
      <c r="CL21" s="184">
        <v>0</v>
      </c>
      <c r="CM21" s="184">
        <v>0</v>
      </c>
      <c r="CN21" s="184">
        <v>0</v>
      </c>
      <c r="CO21" s="184">
        <v>0</v>
      </c>
      <c r="CP21" s="184">
        <v>0</v>
      </c>
      <c r="CQ21" s="184">
        <v>0</v>
      </c>
      <c r="CR21" s="184">
        <v>0</v>
      </c>
      <c r="CS21" s="184">
        <v>0</v>
      </c>
      <c r="CT21" s="184">
        <v>0</v>
      </c>
      <c r="CU21" s="184">
        <v>0</v>
      </c>
      <c r="CV21" s="184">
        <v>0</v>
      </c>
      <c r="CW21" s="184">
        <v>0</v>
      </c>
      <c r="CX21" s="184">
        <v>0</v>
      </c>
      <c r="CY21" s="184">
        <v>0</v>
      </c>
      <c r="CZ21" s="184">
        <v>0</v>
      </c>
      <c r="DA21" s="184">
        <v>0</v>
      </c>
      <c r="DB21" s="184">
        <v>0</v>
      </c>
      <c r="DC21" s="184">
        <v>0</v>
      </c>
      <c r="DD21" s="184">
        <v>0</v>
      </c>
      <c r="DE21" s="184">
        <v>0</v>
      </c>
      <c r="DF21" s="184">
        <v>0</v>
      </c>
      <c r="DG21" s="184">
        <v>0</v>
      </c>
      <c r="DH21" s="184">
        <v>0</v>
      </c>
      <c r="DI21" s="184">
        <v>0</v>
      </c>
      <c r="DJ21" s="184">
        <v>0</v>
      </c>
      <c r="DK21" s="184">
        <v>0</v>
      </c>
      <c r="DL21" s="184">
        <v>0</v>
      </c>
      <c r="DM21" s="184">
        <v>0</v>
      </c>
      <c r="DN21" s="184">
        <v>0</v>
      </c>
      <c r="DO21" s="184">
        <v>0</v>
      </c>
      <c r="DP21" s="184">
        <v>0</v>
      </c>
      <c r="DQ21" s="184">
        <v>0</v>
      </c>
      <c r="DR21" s="184">
        <v>0</v>
      </c>
      <c r="DS21" s="184">
        <v>0</v>
      </c>
      <c r="DT21" s="184">
        <v>0</v>
      </c>
      <c r="DU21" s="184">
        <v>0</v>
      </c>
      <c r="DV21" s="184">
        <v>0</v>
      </c>
      <c r="DW21" s="184">
        <v>0</v>
      </c>
      <c r="DX21" s="184">
        <v>0</v>
      </c>
      <c r="DY21" s="184">
        <v>0</v>
      </c>
      <c r="DZ21" s="184">
        <v>0</v>
      </c>
      <c r="EA21" s="184">
        <v>0</v>
      </c>
      <c r="EB21" s="184">
        <v>0</v>
      </c>
      <c r="EC21" s="184">
        <v>0</v>
      </c>
      <c r="ED21" s="184">
        <v>0</v>
      </c>
      <c r="EE21" s="184">
        <v>0</v>
      </c>
      <c r="EF21" s="184">
        <v>0</v>
      </c>
      <c r="EG21" s="184">
        <v>0</v>
      </c>
      <c r="EH21" s="184">
        <v>0</v>
      </c>
      <c r="EI21" s="184">
        <v>0</v>
      </c>
      <c r="EJ21" s="184">
        <v>0</v>
      </c>
      <c r="EK21" s="184">
        <v>0</v>
      </c>
      <c r="EL21" s="184">
        <v>0</v>
      </c>
      <c r="EM21" s="184">
        <v>0</v>
      </c>
      <c r="EN21" s="184">
        <v>0</v>
      </c>
      <c r="EO21" s="184">
        <v>0</v>
      </c>
      <c r="EP21" s="184">
        <v>0</v>
      </c>
      <c r="EQ21" s="184">
        <v>0</v>
      </c>
      <c r="ER21" s="184">
        <v>0</v>
      </c>
      <c r="ES21" s="184">
        <v>0</v>
      </c>
      <c r="ET21" s="184">
        <v>0</v>
      </c>
      <c r="EU21" s="184">
        <v>0</v>
      </c>
      <c r="EV21" s="184">
        <v>0</v>
      </c>
      <c r="EW21" s="184">
        <v>0</v>
      </c>
      <c r="EX21" s="184">
        <v>0</v>
      </c>
      <c r="EY21" s="184">
        <v>0</v>
      </c>
      <c r="EZ21" s="184">
        <v>0</v>
      </c>
      <c r="FA21" s="184">
        <v>0</v>
      </c>
      <c r="FB21" s="184">
        <v>0</v>
      </c>
      <c r="FC21" s="184">
        <v>0</v>
      </c>
      <c r="FD21" s="184">
        <v>0</v>
      </c>
      <c r="FE21" s="184">
        <v>0</v>
      </c>
      <c r="FF21" s="184">
        <v>0</v>
      </c>
      <c r="FG21" s="184">
        <v>0</v>
      </c>
      <c r="FH21" s="184">
        <v>0</v>
      </c>
      <c r="FI21" s="184">
        <v>0</v>
      </c>
      <c r="FJ21" s="184">
        <v>0</v>
      </c>
      <c r="FK21" s="184">
        <v>0</v>
      </c>
      <c r="FL21" s="184">
        <v>0</v>
      </c>
      <c r="FM21" s="184">
        <v>0</v>
      </c>
      <c r="FN21" s="184">
        <v>0</v>
      </c>
      <c r="FO21" s="184">
        <v>0</v>
      </c>
      <c r="FP21" s="184">
        <v>0</v>
      </c>
      <c r="FQ21" s="184">
        <v>0</v>
      </c>
      <c r="FR21" s="184">
        <v>0</v>
      </c>
      <c r="FS21" s="184">
        <v>0</v>
      </c>
      <c r="FT21" s="184">
        <v>0</v>
      </c>
      <c r="FU21" s="184">
        <v>0</v>
      </c>
      <c r="FV21" s="184">
        <v>0</v>
      </c>
      <c r="FW21" s="184">
        <v>0</v>
      </c>
    </row>
    <row r="22" spans="2:179" s="161" customFormat="1">
      <c r="B22" s="185">
        <v>22</v>
      </c>
      <c r="C22" s="185" t="s">
        <v>91</v>
      </c>
      <c r="D22" s="179">
        <f t="shared" ref="D22:AF22" si="112">+SUM(D23:D25)</f>
        <v>150.84269161569998</v>
      </c>
      <c r="E22" s="179">
        <f t="shared" si="112"/>
        <v>114.98280764260002</v>
      </c>
      <c r="F22" s="179">
        <f t="shared" si="112"/>
        <v>130.85573063999999</v>
      </c>
      <c r="G22" s="179">
        <f t="shared" si="112"/>
        <v>193.73847152000005</v>
      </c>
      <c r="H22" s="179">
        <f t="shared" si="112"/>
        <v>215.87748013999999</v>
      </c>
      <c r="I22" s="179">
        <f t="shared" si="112"/>
        <v>343.67571408800001</v>
      </c>
      <c r="J22" s="179">
        <f t="shared" si="112"/>
        <v>191.36369212899999</v>
      </c>
      <c r="K22" s="179">
        <f t="shared" si="112"/>
        <v>95.399662307100016</v>
      </c>
      <c r="L22" s="179">
        <f t="shared" ref="L22" si="113">+SUM(L23:L25)</f>
        <v>48.488942090300021</v>
      </c>
      <c r="M22" s="179">
        <f t="shared" si="1"/>
        <v>86.620754467000012</v>
      </c>
      <c r="N22" s="179">
        <f t="shared" si="112"/>
        <v>-9.6900648999999959</v>
      </c>
      <c r="O22" s="179">
        <f t="shared" si="112"/>
        <v>31.188362120000001</v>
      </c>
      <c r="P22" s="179">
        <f t="shared" si="112"/>
        <v>9.6340907100000042</v>
      </c>
      <c r="Q22" s="179">
        <f t="shared" si="112"/>
        <v>119.71030368569998</v>
      </c>
      <c r="R22" s="179">
        <f t="shared" si="112"/>
        <v>-45.117096956200001</v>
      </c>
      <c r="S22" s="179">
        <f t="shared" si="112"/>
        <v>-0.17683102020000163</v>
      </c>
      <c r="T22" s="179">
        <f t="shared" si="112"/>
        <v>16.438772210000003</v>
      </c>
      <c r="U22" s="179">
        <f t="shared" si="112"/>
        <v>143.837963409</v>
      </c>
      <c r="V22" s="179">
        <f t="shared" si="112"/>
        <v>-11.192846340000008</v>
      </c>
      <c r="W22" s="179">
        <f t="shared" si="112"/>
        <v>-12.321110320000001</v>
      </c>
      <c r="X22" s="179">
        <f t="shared" si="112"/>
        <v>-6.6977103800000037</v>
      </c>
      <c r="Y22" s="179">
        <f t="shared" si="112"/>
        <v>161.06739768</v>
      </c>
      <c r="Z22" s="179">
        <f t="shared" si="112"/>
        <v>-3.3362275699999948</v>
      </c>
      <c r="AA22" s="179">
        <f t="shared" si="112"/>
        <v>56.739913520000002</v>
      </c>
      <c r="AB22" s="179">
        <f t="shared" si="112"/>
        <v>47.984153819999996</v>
      </c>
      <c r="AC22" s="179">
        <f t="shared" si="112"/>
        <v>92.350631750000005</v>
      </c>
      <c r="AD22" s="179">
        <f t="shared" si="112"/>
        <v>-21.529733139999998</v>
      </c>
      <c r="AE22" s="179">
        <f t="shared" si="112"/>
        <v>66.45327463000001</v>
      </c>
      <c r="AF22" s="179">
        <f t="shared" si="112"/>
        <v>17.267363939999996</v>
      </c>
      <c r="AG22" s="179">
        <f t="shared" ref="AG22:BC22" si="114">+SUM(AG23:AG25)</f>
        <v>153.68657471</v>
      </c>
      <c r="AH22" s="179">
        <f t="shared" si="114"/>
        <v>3.7334959699999981</v>
      </c>
      <c r="AI22" s="179">
        <f t="shared" si="114"/>
        <v>25.829702261000001</v>
      </c>
      <c r="AJ22" s="179">
        <f t="shared" si="114"/>
        <v>14.893910996999995</v>
      </c>
      <c r="AK22" s="179">
        <f t="shared" si="114"/>
        <v>299.21860486000003</v>
      </c>
      <c r="AL22" s="179">
        <f t="shared" si="114"/>
        <v>14.720044643999994</v>
      </c>
      <c r="AM22" s="179">
        <f t="shared" si="114"/>
        <v>3.9338623599999956</v>
      </c>
      <c r="AN22" s="179">
        <f t="shared" si="114"/>
        <v>-19.695765832999996</v>
      </c>
      <c r="AO22" s="179">
        <f t="shared" si="114"/>
        <v>192.40555095799999</v>
      </c>
      <c r="AP22" s="179">
        <f t="shared" si="114"/>
        <v>-21.896892379999997</v>
      </c>
      <c r="AQ22" s="179">
        <f t="shared" si="114"/>
        <v>4.7509422709999996</v>
      </c>
      <c r="AR22" s="179">
        <f t="shared" si="114"/>
        <v>4.4986753370000141</v>
      </c>
      <c r="AS22" s="179">
        <f t="shared" si="114"/>
        <v>108.0469370791</v>
      </c>
      <c r="AT22" s="179">
        <f t="shared" si="114"/>
        <v>6.6039424308999877</v>
      </c>
      <c r="AU22" s="179">
        <f t="shared" si="114"/>
        <v>18.545797949999997</v>
      </c>
      <c r="AV22" s="179">
        <f t="shared" si="114"/>
        <v>-15.143241068599981</v>
      </c>
      <c r="AW22" s="179">
        <f t="shared" si="114"/>
        <v>38.482442778000006</v>
      </c>
      <c r="AX22" s="179">
        <f t="shared" si="64"/>
        <v>-1.4974422330000072</v>
      </c>
      <c r="AY22" s="179">
        <f t="shared" si="65"/>
        <v>6.4267128500000013</v>
      </c>
      <c r="AZ22" s="179">
        <f t="shared" si="66"/>
        <v>28.59112368000001</v>
      </c>
      <c r="BA22" s="179">
        <f t="shared" si="67"/>
        <v>53.100360170000002</v>
      </c>
      <c r="BB22" s="179">
        <f t="shared" si="15"/>
        <v>57.652389200000002</v>
      </c>
      <c r="BC22" s="179">
        <f t="shared" si="114"/>
        <v>-5.0969712007999988</v>
      </c>
      <c r="BD22" s="179">
        <f t="shared" ref="BD22:DO22" si="115">+SUM(BD23:BD25)</f>
        <v>-10.933703869199999</v>
      </c>
      <c r="BE22" s="179">
        <f t="shared" si="115"/>
        <v>6.3406101700000015</v>
      </c>
      <c r="BF22" s="179">
        <f t="shared" si="115"/>
        <v>29.660947280000002</v>
      </c>
      <c r="BG22" s="179">
        <f t="shared" si="115"/>
        <v>0.33076041000000034</v>
      </c>
      <c r="BH22" s="179">
        <f t="shared" si="115"/>
        <v>1.1966544299999979</v>
      </c>
      <c r="BI22" s="179">
        <f t="shared" si="115"/>
        <v>-4.5546906500000013</v>
      </c>
      <c r="BJ22" s="179">
        <f t="shared" si="115"/>
        <v>13.563802200000001</v>
      </c>
      <c r="BK22" s="179">
        <f t="shared" si="115"/>
        <v>0.6249791600000032</v>
      </c>
      <c r="BL22" s="179">
        <f t="shared" si="115"/>
        <v>9.4552602682000035</v>
      </c>
      <c r="BM22" s="179">
        <f t="shared" si="115"/>
        <v>23.929874777499997</v>
      </c>
      <c r="BN22" s="179">
        <f t="shared" si="115"/>
        <v>86.325168639999987</v>
      </c>
      <c r="BO22" s="179">
        <f t="shared" si="115"/>
        <v>-30.7588941062</v>
      </c>
      <c r="BP22" s="179">
        <f t="shared" si="115"/>
        <v>-7.528421390000001</v>
      </c>
      <c r="BQ22" s="179">
        <f t="shared" si="115"/>
        <v>-6.8297814599999986</v>
      </c>
      <c r="BR22" s="179">
        <f t="shared" si="115"/>
        <v>-9.9707482262000031</v>
      </c>
      <c r="BS22" s="179">
        <f t="shared" si="115"/>
        <v>-2.5266237199999977</v>
      </c>
      <c r="BT22" s="179">
        <f t="shared" si="115"/>
        <v>12.320540926000001</v>
      </c>
      <c r="BU22" s="179">
        <f t="shared" si="115"/>
        <v>-6.5635594199999971</v>
      </c>
      <c r="BV22" s="179">
        <f t="shared" si="115"/>
        <v>1.605354430000002</v>
      </c>
      <c r="BW22" s="179">
        <f t="shared" si="115"/>
        <v>21.396977199999998</v>
      </c>
      <c r="BX22" s="179">
        <f t="shared" si="115"/>
        <v>21.072542849000001</v>
      </c>
      <c r="BY22" s="179">
        <f t="shared" si="115"/>
        <v>55.745085979999999</v>
      </c>
      <c r="BZ22" s="179">
        <f t="shared" si="115"/>
        <v>67.020334580000011</v>
      </c>
      <c r="CA22" s="179">
        <f t="shared" si="115"/>
        <v>-2.0736925200000034</v>
      </c>
      <c r="CB22" s="179">
        <f t="shared" si="115"/>
        <v>6.56250701</v>
      </c>
      <c r="CC22" s="179">
        <f t="shared" si="115"/>
        <v>-15.681660830000006</v>
      </c>
      <c r="CD22" s="179">
        <f t="shared" si="115"/>
        <v>-4.8560349100000035</v>
      </c>
      <c r="CE22" s="179">
        <f t="shared" si="115"/>
        <v>-1.1237850199999975</v>
      </c>
      <c r="CF22" s="179">
        <f t="shared" si="115"/>
        <v>-6.3412903899999993</v>
      </c>
      <c r="CG22" s="179">
        <f t="shared" si="115"/>
        <v>0.15345286000000202</v>
      </c>
      <c r="CH22" s="179">
        <f t="shared" si="115"/>
        <v>-1.2606315200000053</v>
      </c>
      <c r="CI22" s="179">
        <f t="shared" si="115"/>
        <v>-5.5905317200000004</v>
      </c>
      <c r="CJ22" s="179">
        <f t="shared" si="115"/>
        <v>1.0098057399999998</v>
      </c>
      <c r="CK22" s="179">
        <f t="shared" si="115"/>
        <v>119.24676682</v>
      </c>
      <c r="CL22" s="179">
        <f t="shared" si="115"/>
        <v>40.810825120000004</v>
      </c>
      <c r="CM22" s="179">
        <f t="shared" si="115"/>
        <v>-13.040141650000001</v>
      </c>
      <c r="CN22" s="179">
        <f t="shared" si="115"/>
        <v>14.119539070000004</v>
      </c>
      <c r="CO22" s="179">
        <f t="shared" si="115"/>
        <v>-4.4156249899999978</v>
      </c>
      <c r="CP22" s="179">
        <f t="shared" si="115"/>
        <v>18.562296280000005</v>
      </c>
      <c r="CQ22" s="179">
        <f t="shared" si="115"/>
        <v>28.729294820000003</v>
      </c>
      <c r="CR22" s="179">
        <f t="shared" si="115"/>
        <v>9.4483224199999949</v>
      </c>
      <c r="CS22" s="179">
        <f t="shared" si="115"/>
        <v>8.1940063900000002</v>
      </c>
      <c r="CT22" s="179">
        <f t="shared" si="115"/>
        <v>16.457846110000002</v>
      </c>
      <c r="CU22" s="179">
        <f t="shared" si="115"/>
        <v>23.332301319999999</v>
      </c>
      <c r="CV22" s="179">
        <f t="shared" si="115"/>
        <v>24.36033261</v>
      </c>
      <c r="CW22" s="179">
        <f t="shared" si="115"/>
        <v>12.543802920000006</v>
      </c>
      <c r="CX22" s="179">
        <f t="shared" si="115"/>
        <v>55.446496219999993</v>
      </c>
      <c r="CY22" s="179">
        <f t="shared" si="115"/>
        <v>-13.020393759999997</v>
      </c>
      <c r="CZ22" s="179">
        <f t="shared" si="115"/>
        <v>-4.3894764399999993</v>
      </c>
      <c r="DA22" s="179">
        <f t="shared" si="115"/>
        <v>-4.11986294</v>
      </c>
      <c r="DB22" s="179">
        <f t="shared" si="115"/>
        <v>10.13486827</v>
      </c>
      <c r="DC22" s="179">
        <f t="shared" si="115"/>
        <v>0.96874723999999901</v>
      </c>
      <c r="DD22" s="179">
        <f t="shared" si="115"/>
        <v>55.349659119999998</v>
      </c>
      <c r="DE22" s="179">
        <f t="shared" si="115"/>
        <v>-9.0336981600000001</v>
      </c>
      <c r="DF22" s="179">
        <f t="shared" si="115"/>
        <v>-2.905253130000002</v>
      </c>
      <c r="DG22" s="179">
        <f t="shared" si="115"/>
        <v>29.206315230000001</v>
      </c>
      <c r="DH22" s="179">
        <f t="shared" si="115"/>
        <v>69.57812555000001</v>
      </c>
      <c r="DI22" s="179">
        <f t="shared" si="115"/>
        <v>11.399309540000001</v>
      </c>
      <c r="DJ22" s="179">
        <f t="shared" si="115"/>
        <v>72.709139619999988</v>
      </c>
      <c r="DK22" s="179">
        <f t="shared" si="115"/>
        <v>3.297029669999997</v>
      </c>
      <c r="DL22" s="179">
        <f t="shared" si="115"/>
        <v>-7.7257160099999966</v>
      </c>
      <c r="DM22" s="179">
        <f t="shared" si="115"/>
        <v>8.1621823099999968</v>
      </c>
      <c r="DN22" s="179">
        <f t="shared" si="115"/>
        <v>2.1243276799999995</v>
      </c>
      <c r="DO22" s="179">
        <f t="shared" si="115"/>
        <v>16.522447426999996</v>
      </c>
      <c r="DP22" s="179">
        <f t="shared" ref="DP22:FU22" si="116">+SUM(DP23:DP25)</f>
        <v>7.1829271540000024</v>
      </c>
      <c r="DQ22" s="179">
        <f t="shared" si="116"/>
        <v>-7.0075909630000002</v>
      </c>
      <c r="DR22" s="179">
        <f t="shared" si="116"/>
        <v>5.3255896699999976</v>
      </c>
      <c r="DS22" s="179">
        <f t="shared" si="116"/>
        <v>16.575912289999998</v>
      </c>
      <c r="DT22" s="179">
        <f t="shared" si="116"/>
        <v>-0.313481969999995</v>
      </c>
      <c r="DU22" s="179">
        <f t="shared" si="116"/>
        <v>6.5176631399999998</v>
      </c>
      <c r="DV22" s="179">
        <f t="shared" si="116"/>
        <v>293.01442369</v>
      </c>
      <c r="DW22" s="179">
        <f t="shared" si="116"/>
        <v>-1.3709346000002398E-2</v>
      </c>
      <c r="DX22" s="179">
        <f t="shared" si="116"/>
        <v>8.4551816099999968</v>
      </c>
      <c r="DY22" s="179">
        <f t="shared" si="116"/>
        <v>6.2785723800000017</v>
      </c>
      <c r="DZ22" s="179">
        <f t="shared" si="116"/>
        <v>3.7624197199999938</v>
      </c>
      <c r="EA22" s="179">
        <f t="shared" si="116"/>
        <v>1.3016728099999995</v>
      </c>
      <c r="EB22" s="179">
        <f t="shared" si="116"/>
        <v>-1.1302301699999973</v>
      </c>
      <c r="EC22" s="179">
        <f t="shared" si="116"/>
        <v>-10.096102033000001</v>
      </c>
      <c r="ED22" s="179">
        <f t="shared" si="116"/>
        <v>-2.166427419999998</v>
      </c>
      <c r="EE22" s="179">
        <f t="shared" si="116"/>
        <v>-7.4332363799999985</v>
      </c>
      <c r="EF22" s="179">
        <f t="shared" si="116"/>
        <v>58.839491738000007</v>
      </c>
      <c r="EG22" s="179">
        <f t="shared" si="116"/>
        <v>32.852018050000005</v>
      </c>
      <c r="EH22" s="179">
        <f t="shared" si="116"/>
        <v>100.71404116999999</v>
      </c>
      <c r="EI22" s="179">
        <f t="shared" si="116"/>
        <v>-11.442658659999999</v>
      </c>
      <c r="EJ22" s="179">
        <f t="shared" si="116"/>
        <v>2.2184666300000009</v>
      </c>
      <c r="EK22" s="179">
        <f t="shared" si="116"/>
        <v>-12.67270035</v>
      </c>
      <c r="EL22" s="179">
        <f t="shared" si="116"/>
        <v>16.644081379999999</v>
      </c>
      <c r="EM22" s="179">
        <f t="shared" si="116"/>
        <v>-7.6866502990000001</v>
      </c>
      <c r="EN22" s="179">
        <f t="shared" si="116"/>
        <v>-4.2064888099999997</v>
      </c>
      <c r="EO22" s="179">
        <f t="shared" si="116"/>
        <v>18.158272127000004</v>
      </c>
      <c r="EP22" s="179">
        <f t="shared" si="116"/>
        <v>-12.397470099999998</v>
      </c>
      <c r="EQ22" s="179">
        <f t="shared" si="116"/>
        <v>-1.2621266899999939</v>
      </c>
      <c r="ER22" s="179">
        <f t="shared" si="116"/>
        <v>14.18379572000001</v>
      </c>
      <c r="ES22" s="179">
        <f t="shared" si="116"/>
        <v>-1.9317044099999978</v>
      </c>
      <c r="ET22" s="179">
        <f t="shared" si="116"/>
        <v>95.794845769099993</v>
      </c>
      <c r="EU22" s="179">
        <f t="shared" si="116"/>
        <v>-7.743589989100002</v>
      </c>
      <c r="EV22" s="179">
        <f t="shared" si="116"/>
        <v>-10.008318940000002</v>
      </c>
      <c r="EW22" s="179">
        <f t="shared" si="116"/>
        <v>24.355851359999992</v>
      </c>
      <c r="EX22" s="179">
        <f t="shared" si="116"/>
        <v>-2.1673575</v>
      </c>
      <c r="EY22" s="179">
        <f t="shared" si="116"/>
        <v>-6.4524300600000029</v>
      </c>
      <c r="EZ22" s="179">
        <f t="shared" si="116"/>
        <v>27.16558551</v>
      </c>
      <c r="FA22" s="179">
        <f t="shared" si="116"/>
        <v>-8.7463896129999803</v>
      </c>
      <c r="FB22" s="179">
        <f t="shared" si="116"/>
        <v>-9.4561392300000016</v>
      </c>
      <c r="FC22" s="179">
        <f t="shared" si="116"/>
        <v>3.0592877744000013</v>
      </c>
      <c r="FD22" s="179">
        <f t="shared" si="116"/>
        <v>2.0876448299999995</v>
      </c>
      <c r="FE22" s="179">
        <f t="shared" si="116"/>
        <v>13.561755758000009</v>
      </c>
      <c r="FF22" s="179">
        <f t="shared" si="116"/>
        <v>22.83304219</v>
      </c>
      <c r="FG22" s="179">
        <f t="shared" si="116"/>
        <v>-9.0578573030000005</v>
      </c>
      <c r="FH22" s="179">
        <f t="shared" si="116"/>
        <v>2.9069567699999999</v>
      </c>
      <c r="FI22" s="179">
        <f t="shared" si="116"/>
        <v>4.6534582999999934</v>
      </c>
      <c r="FJ22" s="179">
        <f t="shared" si="116"/>
        <v>-5.7812159099999976</v>
      </c>
      <c r="FK22" s="179">
        <f t="shared" si="116"/>
        <v>-2.5075960000003228E-2</v>
      </c>
      <c r="FL22" s="179">
        <f t="shared" si="116"/>
        <v>12.233004720000002</v>
      </c>
      <c r="FM22" s="179">
        <f t="shared" si="116"/>
        <v>5.0347143200000017</v>
      </c>
      <c r="FN22" s="179">
        <f t="shared" si="116"/>
        <v>8.8085615100000041</v>
      </c>
      <c r="FO22" s="179">
        <f t="shared" si="116"/>
        <v>14.747847850000005</v>
      </c>
      <c r="FP22" s="179">
        <f t="shared" si="116"/>
        <v>11.082774819999997</v>
      </c>
      <c r="FQ22" s="179">
        <f t="shared" si="116"/>
        <v>15.674258829999999</v>
      </c>
      <c r="FR22" s="179">
        <f t="shared" si="116"/>
        <v>26.343326520000005</v>
      </c>
      <c r="FS22" s="179">
        <f t="shared" si="116"/>
        <v>30.495170249999994</v>
      </c>
      <c r="FT22" s="179">
        <f t="shared" si="116"/>
        <v>14.145146199999997</v>
      </c>
      <c r="FU22" s="179">
        <f t="shared" si="116"/>
        <v>13.012072750000007</v>
      </c>
      <c r="FV22" s="179">
        <f t="shared" ref="FV22:FW22" si="117">+SUM(FV23:FV25)</f>
        <v>6.3598115499999981</v>
      </c>
      <c r="FW22" s="179">
        <f t="shared" si="117"/>
        <v>-5.2914212300000001</v>
      </c>
    </row>
    <row r="23" spans="2:179">
      <c r="B23" s="186">
        <v>221</v>
      </c>
      <c r="C23" s="187" t="s">
        <v>90</v>
      </c>
      <c r="D23" s="183">
        <f t="shared" ref="D23:D25" si="118">+SUM(BC23:BN23)</f>
        <v>29.675756</v>
      </c>
      <c r="E23" s="183">
        <f t="shared" ref="E23:E25" si="119">+SUM(BO23:BZ23)</f>
        <v>-18.342994999999995</v>
      </c>
      <c r="F23" s="183">
        <f t="shared" ref="F23:F25" si="120">+SUM(CA23:CL23)</f>
        <v>-18.811365000000002</v>
      </c>
      <c r="G23" s="183">
        <f t="shared" ref="G23:G25" si="121">+SUM(CM23:CX23)</f>
        <v>1.9094199999999999</v>
      </c>
      <c r="H23" s="183">
        <f t="shared" ref="H23:H25" si="122">+SUM(CY23:DJ23)</f>
        <v>-0.32743700000000042</v>
      </c>
      <c r="I23" s="183">
        <f t="shared" ref="I23:I25" si="123">+SUM(DK23:DV23)</f>
        <v>-1.7327649999999992</v>
      </c>
      <c r="J23" s="183">
        <f t="shared" ref="J23:J25" si="124">+SUM(DW23:EH23)</f>
        <v>-1.6418510000000006</v>
      </c>
      <c r="K23" s="183">
        <f t="shared" ref="K23:K25" si="125">+SUM(EI23:ET23)</f>
        <v>0.25871000000000022</v>
      </c>
      <c r="L23" s="183">
        <f t="shared" ref="L23:L25" si="126">+SUM(EU23:FF23)</f>
        <v>-3.6670510000000007</v>
      </c>
      <c r="M23" s="183">
        <f t="shared" si="1"/>
        <v>0.20633162000000027</v>
      </c>
      <c r="N23" s="183">
        <f>+SUM(BC23:BE23)</f>
        <v>-8.7308000000000607E-2</v>
      </c>
      <c r="O23" s="183">
        <f>+SUM(BF23:BH23)</f>
        <v>1.9288079999999992</v>
      </c>
      <c r="P23" s="183">
        <f>+SUM(BI23:BK23)</f>
        <v>-1.1257440000000003</v>
      </c>
      <c r="Q23" s="183">
        <f>+SUM(BL23:BN23)</f>
        <v>28.96</v>
      </c>
      <c r="R23" s="183">
        <f>+SUM(BO23:BQ23)</f>
        <v>-18.646733999999999</v>
      </c>
      <c r="S23" s="183">
        <f>+SUM(BR23:BT23)</f>
        <v>-6.8655300000000015</v>
      </c>
      <c r="T23" s="183">
        <f>+SUM(BU23:BW23)</f>
        <v>-3.7599520000000006</v>
      </c>
      <c r="U23" s="183">
        <f>+SUM(BX23:BZ23)</f>
        <v>10.929221000000002</v>
      </c>
      <c r="V23" s="183">
        <f>+SUM(CA23:CC23)</f>
        <v>3.3699999999999974</v>
      </c>
      <c r="W23" s="183">
        <f>+SUM(CD23:CF23)</f>
        <v>-10.534559999999999</v>
      </c>
      <c r="X23" s="183">
        <f>+SUM(CG23:CI23)</f>
        <v>-11.452044000000001</v>
      </c>
      <c r="Y23" s="183">
        <f>+SUM(CJ23:CL23)</f>
        <v>-0.19476100000000018</v>
      </c>
      <c r="Z23" s="183">
        <f>+SUM(CM23:CO23)</f>
        <v>-0.19452999999999987</v>
      </c>
      <c r="AA23" s="183">
        <f>+SUM(CP23:CR23)</f>
        <v>0.85481800000000008</v>
      </c>
      <c r="AB23" s="183">
        <f>+SUM(CS23:CU23)</f>
        <v>0.67649699999999946</v>
      </c>
      <c r="AC23" s="183">
        <f>+SUM(CV23:CX23)</f>
        <v>0.57263500000000034</v>
      </c>
      <c r="AD23" s="183">
        <f>+SUM(CY23:DA23)</f>
        <v>0.35447700000000049</v>
      </c>
      <c r="AE23" s="183">
        <f>+SUM(DB23:DD23)</f>
        <v>-0.3586500000000008</v>
      </c>
      <c r="AF23" s="183">
        <f>+SUM(DE23:DG23)</f>
        <v>-0.13651699999999967</v>
      </c>
      <c r="AG23" s="183">
        <f>+SUM(DH23:DJ23)</f>
        <v>-0.18674700000000044</v>
      </c>
      <c r="AH23" s="183">
        <f>+SUM(DK23:DM23)</f>
        <v>-1.0372330000000001</v>
      </c>
      <c r="AI23" s="183">
        <f>+SUM(DN23:DP23)</f>
        <v>-0.3165960000000001</v>
      </c>
      <c r="AJ23" s="183">
        <f>+SUM(DQ23:DS23)</f>
        <v>-0.19856099999999927</v>
      </c>
      <c r="AK23" s="183">
        <f>+SUM(DT23:DV23)</f>
        <v>-0.18037499999999967</v>
      </c>
      <c r="AL23" s="183">
        <f>+SUM(DW23:DY23)</f>
        <v>-0.94796800000000059</v>
      </c>
      <c r="AM23" s="183">
        <f>+SUM(DZ23:EB23)</f>
        <v>-0.40388300000000005</v>
      </c>
      <c r="AN23" s="183">
        <f>+SUM(EC23:EE23)</f>
        <v>-0.14999999999999991</v>
      </c>
      <c r="AO23" s="183">
        <f>+SUM(EF23:EH23)</f>
        <v>-0.14000000000000012</v>
      </c>
      <c r="AP23" s="183">
        <f>+SUM(EI23:EK23)</f>
        <v>-1.1012899999999997</v>
      </c>
      <c r="AQ23" s="183">
        <f>+SUM(EL23:EN23)</f>
        <v>0.20999999999999996</v>
      </c>
      <c r="AR23" s="183">
        <f>+SUM(EO23:EQ23)</f>
        <v>1.06</v>
      </c>
      <c r="AS23" s="183">
        <f>+SUM(ER23:ET23)</f>
        <v>8.9999999999999858E-2</v>
      </c>
      <c r="AT23" s="183">
        <f>+SUM(EU23:EW23)</f>
        <v>-1.638528</v>
      </c>
      <c r="AU23" s="183">
        <f>+SUM(EX23:EZ23)</f>
        <v>-1.6055520000000001</v>
      </c>
      <c r="AV23" s="183">
        <f>+SUM(FA23:FC23)</f>
        <v>-0.43339000000000005</v>
      </c>
      <c r="AW23" s="183">
        <f>+SUM(FD23:FF23)</f>
        <v>1.0419000000000025E-2</v>
      </c>
      <c r="AX23" s="183">
        <f t="shared" si="64"/>
        <v>-5.9250000000000136E-3</v>
      </c>
      <c r="AY23" s="183">
        <f t="shared" si="65"/>
        <v>-9.8167000000000004E-2</v>
      </c>
      <c r="AZ23" s="183">
        <f t="shared" si="66"/>
        <v>1.0820970000000001</v>
      </c>
      <c r="BA23" s="183">
        <f t="shared" si="67"/>
        <v>-0.77167337999999996</v>
      </c>
      <c r="BB23" s="183">
        <f t="shared" si="15"/>
        <v>-2.3311000000000082E-2</v>
      </c>
      <c r="BC23" s="184">
        <v>0.19999999999999929</v>
      </c>
      <c r="BD23" s="184">
        <v>-0.37730999999999981</v>
      </c>
      <c r="BE23" s="184">
        <v>9.0001999999999915E-2</v>
      </c>
      <c r="BF23" s="184">
        <v>-0.51000199999999984</v>
      </c>
      <c r="BG23" s="184">
        <v>2.7888100000000007</v>
      </c>
      <c r="BH23" s="184">
        <v>-0.35000000000000142</v>
      </c>
      <c r="BI23" s="184">
        <v>-0.37768299999999977</v>
      </c>
      <c r="BJ23" s="184">
        <v>-0.52806099999999989</v>
      </c>
      <c r="BK23" s="184">
        <v>-0.22000000000000064</v>
      </c>
      <c r="BL23" s="184">
        <v>-0.19999999999999929</v>
      </c>
      <c r="BM23" s="184">
        <v>5.16</v>
      </c>
      <c r="BN23" s="184">
        <v>24</v>
      </c>
      <c r="BO23" s="184">
        <v>-21.147276999999999</v>
      </c>
      <c r="BP23" s="184">
        <v>2.7699999999999996</v>
      </c>
      <c r="BQ23" s="184">
        <v>-0.26945699999999806</v>
      </c>
      <c r="BR23" s="184">
        <v>-5.1196210000000031</v>
      </c>
      <c r="BS23" s="184">
        <v>-1.5159089999999984</v>
      </c>
      <c r="BT23" s="184">
        <v>-0.23000000000000043</v>
      </c>
      <c r="BU23" s="184">
        <v>-2.9103620000000001</v>
      </c>
      <c r="BV23" s="184">
        <v>-0.45999999999999908</v>
      </c>
      <c r="BW23" s="184">
        <v>-0.38959000000000144</v>
      </c>
      <c r="BX23" s="184">
        <v>3.3501210000000015</v>
      </c>
      <c r="BY23" s="184">
        <v>-0.62988000000000088</v>
      </c>
      <c r="BZ23" s="184">
        <v>8.2089800000000022</v>
      </c>
      <c r="CA23" s="184">
        <v>1.639999999999997</v>
      </c>
      <c r="CB23" s="184">
        <v>4.1700000000000017</v>
      </c>
      <c r="CC23" s="184">
        <v>-2.4400000000000013</v>
      </c>
      <c r="CD23" s="184">
        <v>-2.4299999999999997</v>
      </c>
      <c r="CE23" s="184">
        <v>-4.6313220000000008</v>
      </c>
      <c r="CF23" s="184">
        <v>-3.4732379999999985</v>
      </c>
      <c r="CG23" s="184">
        <v>-0.83999999999999986</v>
      </c>
      <c r="CH23" s="184">
        <v>-10.402044</v>
      </c>
      <c r="CI23" s="184">
        <v>-0.20999999999999996</v>
      </c>
      <c r="CJ23" s="184">
        <v>-6.0000000000000497E-2</v>
      </c>
      <c r="CK23" s="184">
        <v>-7.2154999999999747E-2</v>
      </c>
      <c r="CL23" s="184">
        <v>-6.2605999999999939E-2</v>
      </c>
      <c r="CM23" s="184">
        <v>-6.1204000000000036E-2</v>
      </c>
      <c r="CN23" s="184">
        <v>-7.1752000000000038E-2</v>
      </c>
      <c r="CO23" s="184">
        <v>-6.1573999999999796E-2</v>
      </c>
      <c r="CP23" s="184">
        <v>-6.1705000000000121E-2</v>
      </c>
      <c r="CQ23" s="184">
        <v>0.95822899999999978</v>
      </c>
      <c r="CR23" s="184">
        <v>-4.1705999999999577E-2</v>
      </c>
      <c r="CS23" s="184">
        <v>-9.215899999999988E-2</v>
      </c>
      <c r="CT23" s="184">
        <v>0.86096200000000045</v>
      </c>
      <c r="CU23" s="184">
        <v>-9.2306000000001109E-2</v>
      </c>
      <c r="CV23" s="184">
        <v>0.69762000000000002</v>
      </c>
      <c r="CW23" s="184">
        <v>-2.2454999999999781E-2</v>
      </c>
      <c r="CX23" s="184">
        <v>-0.1025299999999999</v>
      </c>
      <c r="CY23" s="184">
        <v>1.1182189999999999</v>
      </c>
      <c r="CZ23" s="184">
        <v>0.19815899999999997</v>
      </c>
      <c r="DA23" s="184">
        <v>-0.96190099999999934</v>
      </c>
      <c r="DB23" s="184">
        <v>-0.18454400000000049</v>
      </c>
      <c r="DC23" s="184">
        <v>-9.2023000000000077E-2</v>
      </c>
      <c r="DD23" s="184">
        <v>-8.2083000000000239E-2</v>
      </c>
      <c r="DE23" s="184">
        <v>-2.1450000000002856E-3</v>
      </c>
      <c r="DF23" s="184">
        <v>-0.15220699999999965</v>
      </c>
      <c r="DG23" s="184">
        <v>1.7835000000000267E-2</v>
      </c>
      <c r="DH23" s="184">
        <v>-0.16000000000000014</v>
      </c>
      <c r="DI23" s="184">
        <v>-3.4456999999999849E-2</v>
      </c>
      <c r="DJ23" s="184">
        <v>7.7099999999995505E-3</v>
      </c>
      <c r="DK23" s="184">
        <v>-0.11234999999999962</v>
      </c>
      <c r="DL23" s="184">
        <v>2.7589000000000974E-2</v>
      </c>
      <c r="DM23" s="184">
        <v>-0.95247200000000132</v>
      </c>
      <c r="DN23" s="184">
        <v>3.7467000000000694E-2</v>
      </c>
      <c r="DO23" s="184">
        <v>-0.13266300000000097</v>
      </c>
      <c r="DP23" s="184">
        <v>-0.22139999999999982</v>
      </c>
      <c r="DQ23" s="184">
        <v>-7.27899999999988E-2</v>
      </c>
      <c r="DR23" s="184">
        <v>-3.2853000000001298E-2</v>
      </c>
      <c r="DS23" s="184">
        <v>-9.2917999999999168E-2</v>
      </c>
      <c r="DT23" s="184">
        <v>-8.2982000000000278E-2</v>
      </c>
      <c r="DU23" s="184">
        <v>-7.3658999999999641E-2</v>
      </c>
      <c r="DV23" s="184">
        <v>-2.3733999999999755E-2</v>
      </c>
      <c r="DW23" s="184">
        <v>-0.14380800000000082</v>
      </c>
      <c r="DX23" s="184">
        <v>9.6116999999999453E-2</v>
      </c>
      <c r="DY23" s="184">
        <v>-0.90027699999999922</v>
      </c>
      <c r="DZ23" s="184">
        <v>-0.1838830000000003</v>
      </c>
      <c r="EA23" s="184">
        <v>-0.11999999999999966</v>
      </c>
      <c r="EB23" s="184">
        <v>-0.10000000000000009</v>
      </c>
      <c r="EC23" s="184">
        <v>-4.0000000000000036E-2</v>
      </c>
      <c r="ED23" s="184">
        <v>-1.9999999999999574E-2</v>
      </c>
      <c r="EE23" s="184">
        <v>-9.0000000000000302E-2</v>
      </c>
      <c r="EF23" s="184">
        <v>-2.0000000000000018E-2</v>
      </c>
      <c r="EG23" s="184">
        <v>-4.9999999999999822E-2</v>
      </c>
      <c r="EH23" s="184">
        <v>-7.0000000000000284E-2</v>
      </c>
      <c r="EI23" s="184">
        <v>-3.9429000000000047E-2</v>
      </c>
      <c r="EJ23" s="184">
        <v>-6.999999999999984E-2</v>
      </c>
      <c r="EK23" s="184">
        <v>-0.99186099999999988</v>
      </c>
      <c r="EL23" s="184">
        <v>6.999999999999984E-2</v>
      </c>
      <c r="EM23" s="184">
        <v>0.32999999999999963</v>
      </c>
      <c r="EN23" s="184">
        <v>-0.1899999999999995</v>
      </c>
      <c r="EO23" s="184">
        <v>0.12999999999999989</v>
      </c>
      <c r="EP23" s="184">
        <v>0.14999999999999991</v>
      </c>
      <c r="EQ23" s="184">
        <v>0.78000000000000025</v>
      </c>
      <c r="ER23" s="184">
        <v>0.13999999999999968</v>
      </c>
      <c r="ES23" s="184">
        <v>-9.0000000000000302E-2</v>
      </c>
      <c r="ET23" s="184">
        <v>4.000000000000048E-2</v>
      </c>
      <c r="EU23" s="184">
        <v>9.9999999999999645E-2</v>
      </c>
      <c r="EV23" s="184">
        <v>-0.19999999999999973</v>
      </c>
      <c r="EW23" s="184">
        <v>-1.5385279999999999</v>
      </c>
      <c r="EX23" s="184">
        <v>-0.10000000000000009</v>
      </c>
      <c r="EY23" s="184">
        <v>-0.32432099999999986</v>
      </c>
      <c r="EZ23" s="184">
        <v>-1.1812310000000001</v>
      </c>
      <c r="FA23" s="184">
        <v>-1.9625000000000004E-2</v>
      </c>
      <c r="FB23" s="184">
        <v>-3.8929000000000047E-2</v>
      </c>
      <c r="FC23" s="184">
        <v>-0.374836</v>
      </c>
      <c r="FD23" s="184">
        <v>0.23591899999999999</v>
      </c>
      <c r="FE23" s="184">
        <v>-0.20761499999999997</v>
      </c>
      <c r="FF23" s="184">
        <v>-1.7884999999999998E-2</v>
      </c>
      <c r="FG23" s="184">
        <v>1.4246999999999996E-2</v>
      </c>
      <c r="FH23" s="184">
        <v>0.23653200000000002</v>
      </c>
      <c r="FI23" s="184">
        <v>-0.25670400000000004</v>
      </c>
      <c r="FJ23" s="184">
        <v>-9.9500000000000977E-4</v>
      </c>
      <c r="FK23" s="184">
        <v>1.5517000000000003E-2</v>
      </c>
      <c r="FL23" s="184">
        <v>-0.112689</v>
      </c>
      <c r="FM23" s="184">
        <v>0.50761900000000004</v>
      </c>
      <c r="FN23" s="184">
        <v>0.30149700000000001</v>
      </c>
      <c r="FO23" s="184">
        <v>0.27298100000000003</v>
      </c>
      <c r="FP23" s="184">
        <v>0.29811799999999988</v>
      </c>
      <c r="FQ23" s="184">
        <v>0.27672000000000008</v>
      </c>
      <c r="FR23" s="184">
        <v>-1.3465113799999999</v>
      </c>
      <c r="FS23" s="184">
        <v>-0.30657200000000001</v>
      </c>
      <c r="FT23" s="184">
        <v>0.73052399999999995</v>
      </c>
      <c r="FU23" s="184">
        <v>-0.44726300000000002</v>
      </c>
      <c r="FV23" s="184">
        <v>0.24692300000000006</v>
      </c>
      <c r="FW23" s="184">
        <v>0.25689399999999996</v>
      </c>
    </row>
    <row r="24" spans="2:179">
      <c r="B24" s="186">
        <v>223</v>
      </c>
      <c r="C24" s="187" t="s">
        <v>79</v>
      </c>
      <c r="D24" s="183">
        <f t="shared" si="118"/>
        <v>-19.16130215430001</v>
      </c>
      <c r="E24" s="183">
        <f t="shared" si="119"/>
        <v>79.850960537600002</v>
      </c>
      <c r="F24" s="183">
        <f t="shared" si="120"/>
        <v>33.514871139999997</v>
      </c>
      <c r="G24" s="183">
        <f t="shared" si="121"/>
        <v>161.08108249000003</v>
      </c>
      <c r="H24" s="183">
        <f t="shared" si="122"/>
        <v>70.685885519999999</v>
      </c>
      <c r="I24" s="183">
        <f t="shared" si="123"/>
        <v>64.81302676</v>
      </c>
      <c r="J24" s="183">
        <f t="shared" si="124"/>
        <v>91.554806469999988</v>
      </c>
      <c r="K24" s="183">
        <f t="shared" si="125"/>
        <v>37.658062429100006</v>
      </c>
      <c r="L24" s="183">
        <f t="shared" si="126"/>
        <v>88.347786235300021</v>
      </c>
      <c r="M24" s="183">
        <f t="shared" si="1"/>
        <v>118.51315108000001</v>
      </c>
      <c r="N24" s="183">
        <f>+SUM(BC24:BE24)</f>
        <v>-34.451894579999994</v>
      </c>
      <c r="O24" s="183">
        <f>+SUM(BF24:BH24)</f>
        <v>-7.6205022700000047</v>
      </c>
      <c r="P24" s="183">
        <f>+SUM(BI24:BK24)</f>
        <v>5.275471740000004</v>
      </c>
      <c r="Q24" s="183">
        <f>+SUM(BL24:BN24)</f>
        <v>17.635622955700001</v>
      </c>
      <c r="R24" s="183">
        <f>+SUM(BO24:BQ24)</f>
        <v>-17.527811446200001</v>
      </c>
      <c r="S24" s="183">
        <f>+SUM(BR24:BT24)</f>
        <v>-12.4419614662</v>
      </c>
      <c r="T24" s="183">
        <f>+SUM(BU24:BW24)</f>
        <v>8.2205849800000035</v>
      </c>
      <c r="U24" s="183">
        <f>+SUM(BX24:BZ24)</f>
        <v>101.60014846999999</v>
      </c>
      <c r="V24" s="183">
        <f>+SUM(CA24:CC24)</f>
        <v>-6.0116262900000041</v>
      </c>
      <c r="W24" s="183">
        <f>+SUM(CD24:CF24)</f>
        <v>-3.3855622700000012</v>
      </c>
      <c r="X24" s="183">
        <f>+SUM(CG24:CI24)</f>
        <v>13.007460819999999</v>
      </c>
      <c r="Y24" s="183">
        <f>+SUM(CJ24:CL24)</f>
        <v>29.904598880000002</v>
      </c>
      <c r="Z24" s="183">
        <f>+SUM(CM24:CO24)</f>
        <v>5.1620859400000008</v>
      </c>
      <c r="AA24" s="183">
        <f>+SUM(CP24:CR24)</f>
        <v>46.00113571</v>
      </c>
      <c r="AB24" s="183">
        <f>+SUM(CS24:CU24)</f>
        <v>38.093973269999999</v>
      </c>
      <c r="AC24" s="183">
        <f>+SUM(CV24:CX24)</f>
        <v>71.823887569999997</v>
      </c>
      <c r="AD24" s="183">
        <f>+SUM(CY24:DA24)</f>
        <v>-4.0161026799999977</v>
      </c>
      <c r="AE24" s="183">
        <f>+SUM(DB24:DD24)</f>
        <v>2.1262761800000014</v>
      </c>
      <c r="AF24" s="183">
        <f>+SUM(DE24:DG24)</f>
        <v>10.941201959999995</v>
      </c>
      <c r="AG24" s="183">
        <f>+SUM(DH24:DJ24)</f>
        <v>61.63451005999999</v>
      </c>
      <c r="AH24" s="183">
        <f>+SUM(DK24:DM24)</f>
        <v>-5.8954384900000019</v>
      </c>
      <c r="AI24" s="183">
        <f>+SUM(DN24:DP24)</f>
        <v>-3.121799440000002</v>
      </c>
      <c r="AJ24" s="183">
        <f>+SUM(DQ24:DS24)</f>
        <v>14.630396509999994</v>
      </c>
      <c r="AK24" s="183">
        <f>+SUM(DT24:DV24)</f>
        <v>59.19986818000001</v>
      </c>
      <c r="AL24" s="183">
        <f>+SUM(DW24:DY24)</f>
        <v>-2.7418187900000017</v>
      </c>
      <c r="AM24" s="183">
        <f>+SUM(DZ24:EB24)</f>
        <v>-7.2469327500000045</v>
      </c>
      <c r="AN24" s="183">
        <f>+SUM(EC24:EE24)</f>
        <v>-5.5598118199999966</v>
      </c>
      <c r="AO24" s="183">
        <f>+SUM(EF24:EH24)</f>
        <v>107.10336982999999</v>
      </c>
      <c r="AP24" s="183">
        <f>+SUM(EI24:EK24)</f>
        <v>-3.8093245399999986</v>
      </c>
      <c r="AQ24" s="183">
        <f>+SUM(EL24:EN24)</f>
        <v>-10.043688120000001</v>
      </c>
      <c r="AR24" s="183">
        <f>+SUM(EO24:EQ24)</f>
        <v>-14.072373729999992</v>
      </c>
      <c r="AS24" s="183">
        <f>+SUM(ER24:ET24)</f>
        <v>65.583448819099999</v>
      </c>
      <c r="AT24" s="183">
        <f>+SUM(EU24:EW24)</f>
        <v>29.406128480899987</v>
      </c>
      <c r="AU24" s="183">
        <f>+SUM(EX24:EZ24)</f>
        <v>3.3034661799999974</v>
      </c>
      <c r="AV24" s="183">
        <f>+SUM(FA24:FC24)</f>
        <v>9.6260646444000209</v>
      </c>
      <c r="AW24" s="183">
        <f>+SUM(FD24:FF24)</f>
        <v>46.012126930000008</v>
      </c>
      <c r="AX24" s="183">
        <f t="shared" si="64"/>
        <v>16.962845639999994</v>
      </c>
      <c r="AY24" s="183">
        <f t="shared" si="65"/>
        <v>19.585157380000002</v>
      </c>
      <c r="AZ24" s="183">
        <f t="shared" si="66"/>
        <v>37.389205480000008</v>
      </c>
      <c r="BA24" s="183">
        <f t="shared" si="67"/>
        <v>44.575942580000003</v>
      </c>
      <c r="BB24" s="183">
        <f t="shared" si="15"/>
        <v>68.001814819999993</v>
      </c>
      <c r="BC24" s="184">
        <v>-13.250835120799996</v>
      </c>
      <c r="BD24" s="184">
        <v>-9.4251615791999992</v>
      </c>
      <c r="BE24" s="184">
        <v>-11.77589788</v>
      </c>
      <c r="BF24" s="184">
        <v>1.9246058199999965</v>
      </c>
      <c r="BG24" s="184">
        <v>-4.4302021800000002</v>
      </c>
      <c r="BH24" s="184">
        <v>-5.1149059100000009</v>
      </c>
      <c r="BI24" s="184">
        <v>-1.5036079300000011</v>
      </c>
      <c r="BJ24" s="184">
        <v>6.1807807700000019</v>
      </c>
      <c r="BK24" s="184">
        <v>0.59829890000000319</v>
      </c>
      <c r="BL24" s="184">
        <v>4.3257067582000026</v>
      </c>
      <c r="BM24" s="184">
        <v>1.4149768774999973</v>
      </c>
      <c r="BN24" s="184">
        <v>11.894939320000001</v>
      </c>
      <c r="BO24" s="184">
        <v>-3.7529987962</v>
      </c>
      <c r="BP24" s="184">
        <v>-7.4362759300000008</v>
      </c>
      <c r="BQ24" s="184">
        <v>-6.3385367200000005</v>
      </c>
      <c r="BR24" s="184">
        <v>-7.4063004662000012</v>
      </c>
      <c r="BS24" s="184">
        <v>0.11428528000000071</v>
      </c>
      <c r="BT24" s="184">
        <v>-5.14994628</v>
      </c>
      <c r="BU24" s="184">
        <v>2.016073310000003</v>
      </c>
      <c r="BV24" s="184">
        <v>-3.2243778299999999</v>
      </c>
      <c r="BW24" s="184">
        <v>9.4288895000000004</v>
      </c>
      <c r="BX24" s="184">
        <v>14.123206830000001</v>
      </c>
      <c r="BY24" s="184">
        <v>40.549685009999997</v>
      </c>
      <c r="BZ24" s="184">
        <v>46.927256630000002</v>
      </c>
      <c r="CA24" s="184">
        <v>-3.8790261699999995</v>
      </c>
      <c r="CB24" s="184">
        <v>3.6692430499999986</v>
      </c>
      <c r="CC24" s="184">
        <v>-5.8018431700000033</v>
      </c>
      <c r="CD24" s="184">
        <v>-3.297168960000004</v>
      </c>
      <c r="CE24" s="184">
        <v>1.2359562800000035</v>
      </c>
      <c r="CF24" s="184">
        <v>-1.3243495900000006</v>
      </c>
      <c r="CG24" s="184">
        <v>3.6591094400000035</v>
      </c>
      <c r="CH24" s="184">
        <v>8.619702409999995</v>
      </c>
      <c r="CI24" s="184">
        <v>0.72864897000000006</v>
      </c>
      <c r="CJ24" s="184">
        <v>2.4986716900000001</v>
      </c>
      <c r="CK24" s="184">
        <v>6.5683608200000005</v>
      </c>
      <c r="CL24" s="184">
        <v>20.837566370000001</v>
      </c>
      <c r="CM24" s="184">
        <v>-2.8056532700000023</v>
      </c>
      <c r="CN24" s="184">
        <v>4.8819725400000014</v>
      </c>
      <c r="CO24" s="184">
        <v>3.0857666700000017</v>
      </c>
      <c r="CP24" s="184">
        <v>20.052867230000004</v>
      </c>
      <c r="CQ24" s="184">
        <v>13.582570300000004</v>
      </c>
      <c r="CR24" s="184">
        <v>12.365698179999994</v>
      </c>
      <c r="CS24" s="184">
        <v>11.609510500000001</v>
      </c>
      <c r="CT24" s="184">
        <v>11.094806730000002</v>
      </c>
      <c r="CU24" s="184">
        <v>15.389656039999998</v>
      </c>
      <c r="CV24" s="184">
        <v>9.4808847900000011</v>
      </c>
      <c r="CW24" s="184">
        <v>13.691257920000005</v>
      </c>
      <c r="CX24" s="184">
        <v>48.651744859999994</v>
      </c>
      <c r="CY24" s="184">
        <v>-6.6387281799999975</v>
      </c>
      <c r="CZ24" s="184">
        <v>-2.0127648199999992</v>
      </c>
      <c r="DA24" s="184">
        <v>4.6353903199999991</v>
      </c>
      <c r="DB24" s="184">
        <v>1.1750147500000008</v>
      </c>
      <c r="DC24" s="184">
        <v>-2.9252364800000006</v>
      </c>
      <c r="DD24" s="184">
        <v>3.8764979100000012</v>
      </c>
      <c r="DE24" s="184">
        <v>-2.4697750500000009</v>
      </c>
      <c r="DF24" s="184">
        <v>1.5647692899999974</v>
      </c>
      <c r="DG24" s="184">
        <v>11.846207719999999</v>
      </c>
      <c r="DH24" s="184">
        <v>10.211770020000001</v>
      </c>
      <c r="DI24" s="184">
        <v>13.52548483</v>
      </c>
      <c r="DJ24" s="184">
        <v>37.89725520999999</v>
      </c>
      <c r="DK24" s="184">
        <v>-4.5040218500000027</v>
      </c>
      <c r="DL24" s="184">
        <v>-7.3827056599999983</v>
      </c>
      <c r="DM24" s="184">
        <v>5.9912890199999982</v>
      </c>
      <c r="DN24" s="184">
        <v>1.9154456299999989</v>
      </c>
      <c r="DO24" s="184">
        <v>-2.828878480000002</v>
      </c>
      <c r="DP24" s="184">
        <v>-2.2083665899999989</v>
      </c>
      <c r="DQ24" s="184">
        <v>0.61178161999999858</v>
      </c>
      <c r="DR24" s="184">
        <v>5.3621217299999984</v>
      </c>
      <c r="DS24" s="184">
        <v>8.6564931599999966</v>
      </c>
      <c r="DT24" s="184">
        <v>0.62618717000000501</v>
      </c>
      <c r="DU24" s="184">
        <v>1.1757071299999993</v>
      </c>
      <c r="DV24" s="184">
        <v>57.397973880000009</v>
      </c>
      <c r="DW24" s="184">
        <v>-3.0983121500000017</v>
      </c>
      <c r="DX24" s="184">
        <v>-7.1403055000000002</v>
      </c>
      <c r="DY24" s="184">
        <v>7.4967988600000002</v>
      </c>
      <c r="DZ24" s="184">
        <v>2.681100359999995</v>
      </c>
      <c r="EA24" s="184">
        <v>-5.8699686900000021</v>
      </c>
      <c r="EB24" s="184">
        <v>-4.0580644199999973</v>
      </c>
      <c r="EC24" s="184">
        <v>-2.5562174500000001</v>
      </c>
      <c r="ED24" s="184">
        <v>1.0185479500000021</v>
      </c>
      <c r="EE24" s="184">
        <v>-4.0221423199999986</v>
      </c>
      <c r="EF24" s="184">
        <v>-1.3282924200000021</v>
      </c>
      <c r="EG24" s="184">
        <v>6.5544013500000045</v>
      </c>
      <c r="EH24" s="184">
        <v>101.8772609</v>
      </c>
      <c r="EI24" s="184">
        <v>-6.9200927500000002</v>
      </c>
      <c r="EJ24" s="184">
        <v>9.3999926100000017</v>
      </c>
      <c r="EK24" s="184">
        <v>-6.2892244000000002</v>
      </c>
      <c r="EL24" s="184">
        <v>-3.5522159499999999</v>
      </c>
      <c r="EM24" s="184">
        <v>-2.8719497699999996</v>
      </c>
      <c r="EN24" s="184">
        <v>-3.6195224000000006</v>
      </c>
      <c r="EO24" s="184">
        <v>-4.4267052899999992</v>
      </c>
      <c r="EP24" s="184">
        <v>-10.220892169999997</v>
      </c>
      <c r="EQ24" s="184">
        <v>0.57522373000000471</v>
      </c>
      <c r="ER24" s="184">
        <v>2.7218545200000079</v>
      </c>
      <c r="ES24" s="184">
        <v>1.1702636500000025</v>
      </c>
      <c r="ET24" s="184">
        <v>61.691330649099989</v>
      </c>
      <c r="EU24" s="184">
        <v>-0.2939232091000008</v>
      </c>
      <c r="EV24" s="184">
        <v>-2.1058098800000025</v>
      </c>
      <c r="EW24" s="184">
        <v>31.80586156999999</v>
      </c>
      <c r="EX24" s="184">
        <v>3.088317</v>
      </c>
      <c r="EY24" s="184">
        <v>2.397265069999996</v>
      </c>
      <c r="EZ24" s="184">
        <v>-2.1821158899999986</v>
      </c>
      <c r="FA24" s="184">
        <v>-1.2268800299999789</v>
      </c>
      <c r="FB24" s="184">
        <v>-1.4973064400000009</v>
      </c>
      <c r="FC24" s="184">
        <v>12.350251114400001</v>
      </c>
      <c r="FD24" s="184">
        <v>8.2485308000000011</v>
      </c>
      <c r="FE24" s="184">
        <v>13.497493770000009</v>
      </c>
      <c r="FF24" s="184">
        <v>24.266102360000001</v>
      </c>
      <c r="FG24" s="184">
        <v>-3.0064219199999993</v>
      </c>
      <c r="FH24" s="184">
        <v>10.01482569</v>
      </c>
      <c r="FI24" s="184">
        <v>9.954441869999993</v>
      </c>
      <c r="FJ24" s="184">
        <v>0.61658406000000276</v>
      </c>
      <c r="FK24" s="184">
        <v>6.0453480399999968</v>
      </c>
      <c r="FL24" s="184">
        <v>12.923225280000002</v>
      </c>
      <c r="FM24" s="184">
        <v>11.067092680000002</v>
      </c>
      <c r="FN24" s="184">
        <v>6.6391936600000037</v>
      </c>
      <c r="FO24" s="184">
        <v>19.682919140000003</v>
      </c>
      <c r="FP24" s="184">
        <v>7.3814617899999977</v>
      </c>
      <c r="FQ24" s="184">
        <v>7.2952436700000014</v>
      </c>
      <c r="FR24" s="184">
        <v>29.899237120000006</v>
      </c>
      <c r="FS24" s="184">
        <v>30.845355999999992</v>
      </c>
      <c r="FT24" s="184">
        <v>20.646024279999999</v>
      </c>
      <c r="FU24" s="184">
        <v>16.510434540000006</v>
      </c>
      <c r="FV24" s="184">
        <v>3.1992529800000007</v>
      </c>
      <c r="FW24" s="184">
        <v>5.5139461399999981</v>
      </c>
    </row>
    <row r="25" spans="2:179">
      <c r="B25" s="186">
        <v>224</v>
      </c>
      <c r="C25" s="187" t="s">
        <v>93</v>
      </c>
      <c r="D25" s="183">
        <f t="shared" si="118"/>
        <v>140.32823776999999</v>
      </c>
      <c r="E25" s="183">
        <f t="shared" si="119"/>
        <v>53.474842105000008</v>
      </c>
      <c r="F25" s="183">
        <f t="shared" si="120"/>
        <v>116.1522245</v>
      </c>
      <c r="G25" s="183">
        <f t="shared" si="121"/>
        <v>30.747969030000007</v>
      </c>
      <c r="H25" s="183">
        <f t="shared" si="122"/>
        <v>145.51903161999999</v>
      </c>
      <c r="I25" s="183">
        <f t="shared" si="123"/>
        <v>280.59545232800002</v>
      </c>
      <c r="J25" s="183">
        <f t="shared" si="124"/>
        <v>101.450736659</v>
      </c>
      <c r="K25" s="183">
        <f t="shared" si="125"/>
        <v>57.482889878000002</v>
      </c>
      <c r="L25" s="183">
        <f t="shared" si="126"/>
        <v>-36.191793144999998</v>
      </c>
      <c r="M25" s="183">
        <f t="shared" si="1"/>
        <v>-32.098728233000003</v>
      </c>
      <c r="N25" s="183">
        <f>+SUM(BC25:BE25)</f>
        <v>24.849137679999998</v>
      </c>
      <c r="O25" s="183">
        <f>+SUM(BF25:BH25)</f>
        <v>36.880056390000007</v>
      </c>
      <c r="P25" s="183">
        <f>+SUM(BI25:BK25)</f>
        <v>5.4843629700000003</v>
      </c>
      <c r="Q25" s="183">
        <f>+SUM(BL25:BN25)</f>
        <v>73.114680729999989</v>
      </c>
      <c r="R25" s="183">
        <f>+SUM(BO25:BQ25)</f>
        <v>-8.9425515100000013</v>
      </c>
      <c r="S25" s="183">
        <f>+SUM(BR25:BT25)</f>
        <v>19.130660446</v>
      </c>
      <c r="T25" s="183">
        <f>+SUM(BU25:BW25)</f>
        <v>11.97813923</v>
      </c>
      <c r="U25" s="183">
        <f>+SUM(BX25:BZ25)</f>
        <v>31.308593939000001</v>
      </c>
      <c r="V25" s="183">
        <f>+SUM(CA25:CC25)</f>
        <v>-8.5512200500000013</v>
      </c>
      <c r="W25" s="183">
        <f>+SUM(CD25:CF25)</f>
        <v>1.5990119499999995</v>
      </c>
      <c r="X25" s="183">
        <f>+SUM(CG25:CI25)</f>
        <v>-8.2531272000000016</v>
      </c>
      <c r="Y25" s="183">
        <f>+SUM(CJ25:CL25)</f>
        <v>131.35755979999999</v>
      </c>
      <c r="Z25" s="183">
        <f>+SUM(CM25:CO25)</f>
        <v>-8.3037835099999953</v>
      </c>
      <c r="AA25" s="183">
        <f>+SUM(CP25:CR25)</f>
        <v>9.8839598100000003</v>
      </c>
      <c r="AB25" s="183">
        <f>+SUM(CS25:CU25)</f>
        <v>9.2136835500000007</v>
      </c>
      <c r="AC25" s="183">
        <f>+SUM(CV25:CX25)</f>
        <v>19.95410918</v>
      </c>
      <c r="AD25" s="183">
        <f>+SUM(CY25:DA25)</f>
        <v>-17.868107460000001</v>
      </c>
      <c r="AE25" s="183">
        <f>+SUM(DB25:DD25)</f>
        <v>64.685648450000002</v>
      </c>
      <c r="AF25" s="183">
        <f>+SUM(DE25:DG25)</f>
        <v>6.4626789800000015</v>
      </c>
      <c r="AG25" s="183">
        <f>+SUM(DH25:DJ25)</f>
        <v>92.238811650000002</v>
      </c>
      <c r="AH25" s="183">
        <f>+SUM(DK25:DM25)</f>
        <v>10.66616746</v>
      </c>
      <c r="AI25" s="183">
        <f>+SUM(DN25:DP25)</f>
        <v>29.268097701000002</v>
      </c>
      <c r="AJ25" s="183">
        <f>+SUM(DQ25:DS25)</f>
        <v>0.46207548700000256</v>
      </c>
      <c r="AK25" s="183">
        <f>+SUM(DT25:DV25)</f>
        <v>240.19911167999999</v>
      </c>
      <c r="AL25" s="183">
        <f>+SUM(DW25:DY25)</f>
        <v>18.409831433999997</v>
      </c>
      <c r="AM25" s="183">
        <f>+SUM(DZ25:EB25)</f>
        <v>11.58467811</v>
      </c>
      <c r="AN25" s="183">
        <f>+SUM(EC25:EE25)</f>
        <v>-13.985954013000001</v>
      </c>
      <c r="AO25" s="183">
        <f>+SUM(EF25:EH25)</f>
        <v>85.442181128000001</v>
      </c>
      <c r="AP25" s="183">
        <f>+SUM(EI25:EK25)</f>
        <v>-16.98627784</v>
      </c>
      <c r="AQ25" s="183">
        <f>+SUM(EL25:EN25)</f>
        <v>14.584630391000001</v>
      </c>
      <c r="AR25" s="183">
        <f>+SUM(EO25:EQ25)</f>
        <v>17.511049067000005</v>
      </c>
      <c r="AS25" s="183">
        <f>+SUM(ER25:ET25)</f>
        <v>42.373488260000002</v>
      </c>
      <c r="AT25" s="183">
        <f>+SUM(EU25:EW25)</f>
        <v>-21.163658049999999</v>
      </c>
      <c r="AU25" s="183">
        <f>+SUM(EX25:EZ25)</f>
        <v>16.847883769999999</v>
      </c>
      <c r="AV25" s="183">
        <f>+SUM(FA25:FC25)</f>
        <v>-24.335915713000002</v>
      </c>
      <c r="AW25" s="183">
        <f>+SUM(FD25:FF25)</f>
        <v>-7.5401031520000004</v>
      </c>
      <c r="AX25" s="183">
        <f t="shared" si="64"/>
        <v>-18.454362873000001</v>
      </c>
      <c r="AY25" s="183">
        <f t="shared" si="65"/>
        <v>-13.06027753</v>
      </c>
      <c r="AZ25" s="183">
        <f t="shared" si="66"/>
        <v>-9.8801787999999995</v>
      </c>
      <c r="BA25" s="183">
        <f t="shared" si="67"/>
        <v>9.2960909699999963</v>
      </c>
      <c r="BB25" s="183">
        <f t="shared" si="15"/>
        <v>-10.32611462</v>
      </c>
      <c r="BC25" s="184">
        <v>7.9538639199999981</v>
      </c>
      <c r="BD25" s="184">
        <v>-1.13123229</v>
      </c>
      <c r="BE25" s="184">
        <v>18.026506050000002</v>
      </c>
      <c r="BF25" s="184">
        <v>28.246343460000006</v>
      </c>
      <c r="BG25" s="184">
        <v>1.9721525899999999</v>
      </c>
      <c r="BH25" s="184">
        <v>6.6615603400000003</v>
      </c>
      <c r="BI25" s="184">
        <v>-2.6733997200000004</v>
      </c>
      <c r="BJ25" s="184">
        <v>7.9110824299999996</v>
      </c>
      <c r="BK25" s="184">
        <v>0.24668026000000065</v>
      </c>
      <c r="BL25" s="184">
        <v>5.3295535100000011</v>
      </c>
      <c r="BM25" s="184">
        <v>17.354897899999997</v>
      </c>
      <c r="BN25" s="184">
        <v>50.430229319999988</v>
      </c>
      <c r="BO25" s="184">
        <v>-5.8586183100000016</v>
      </c>
      <c r="BP25" s="184">
        <v>-2.8621454599999998</v>
      </c>
      <c r="BQ25" s="184">
        <v>-0.2217877399999999</v>
      </c>
      <c r="BR25" s="184">
        <v>2.5551732400000002</v>
      </c>
      <c r="BS25" s="184">
        <v>-1.125</v>
      </c>
      <c r="BT25" s="184">
        <v>17.700487206000002</v>
      </c>
      <c r="BU25" s="184">
        <v>-5.66927073</v>
      </c>
      <c r="BV25" s="184">
        <v>5.289732260000001</v>
      </c>
      <c r="BW25" s="184">
        <v>12.3576777</v>
      </c>
      <c r="BX25" s="184">
        <v>3.5992150190000007</v>
      </c>
      <c r="BY25" s="184">
        <v>15.825280970000001</v>
      </c>
      <c r="BZ25" s="184">
        <v>11.884097950000001</v>
      </c>
      <c r="CA25" s="184">
        <v>0.16533364999999911</v>
      </c>
      <c r="CB25" s="184">
        <v>-1.2767360400000001</v>
      </c>
      <c r="CC25" s="184">
        <v>-7.4398176600000001</v>
      </c>
      <c r="CD25" s="184">
        <v>0.87113404999999999</v>
      </c>
      <c r="CE25" s="184">
        <v>2.2715806999999999</v>
      </c>
      <c r="CF25" s="184">
        <v>-1.5437028000000002</v>
      </c>
      <c r="CG25" s="184">
        <v>-2.6656565800000016</v>
      </c>
      <c r="CH25" s="184">
        <v>0.52171006999999969</v>
      </c>
      <c r="CI25" s="184">
        <v>-6.1091806900000005</v>
      </c>
      <c r="CJ25" s="184">
        <v>-1.4288659499999998</v>
      </c>
      <c r="CK25" s="184">
        <v>112.750561</v>
      </c>
      <c r="CL25" s="184">
        <v>20.035864750000002</v>
      </c>
      <c r="CM25" s="184">
        <v>-10.173284379999998</v>
      </c>
      <c r="CN25" s="184">
        <v>9.3093185300000023</v>
      </c>
      <c r="CO25" s="184">
        <v>-7.4398176600000001</v>
      </c>
      <c r="CP25" s="184">
        <v>-1.4288659499999998</v>
      </c>
      <c r="CQ25" s="184">
        <v>14.18849552</v>
      </c>
      <c r="CR25" s="184">
        <v>-2.8756697599999996</v>
      </c>
      <c r="CS25" s="184">
        <v>-3.32334511</v>
      </c>
      <c r="CT25" s="184">
        <v>4.5020773799999994</v>
      </c>
      <c r="CU25" s="184">
        <v>8.0349512800000014</v>
      </c>
      <c r="CV25" s="184">
        <v>14.181827819999999</v>
      </c>
      <c r="CW25" s="184">
        <v>-1.125</v>
      </c>
      <c r="CX25" s="184">
        <v>6.8972813600000009</v>
      </c>
      <c r="CY25" s="184">
        <v>-7.4998845799999998</v>
      </c>
      <c r="CZ25" s="184">
        <v>-2.57487062</v>
      </c>
      <c r="DA25" s="184">
        <v>-7.7933522599999998</v>
      </c>
      <c r="DB25" s="184">
        <v>9.1443975200000001</v>
      </c>
      <c r="DC25" s="184">
        <v>3.9860067199999998</v>
      </c>
      <c r="DD25" s="184">
        <v>51.555244209999998</v>
      </c>
      <c r="DE25" s="184">
        <v>-6.5617781099999997</v>
      </c>
      <c r="DF25" s="184">
        <v>-4.3178154199999996</v>
      </c>
      <c r="DG25" s="184">
        <v>17.342272510000001</v>
      </c>
      <c r="DH25" s="184">
        <v>59.526355530000004</v>
      </c>
      <c r="DI25" s="184">
        <v>-2.0917182899999998</v>
      </c>
      <c r="DJ25" s="184">
        <v>34.804174409999995</v>
      </c>
      <c r="DK25" s="184">
        <v>7.913401519999999</v>
      </c>
      <c r="DL25" s="184">
        <v>-0.37059934999999911</v>
      </c>
      <c r="DM25" s="184">
        <v>3.1233652899999997</v>
      </c>
      <c r="DN25" s="184">
        <v>0.17141505000000001</v>
      </c>
      <c r="DO25" s="184">
        <v>19.483988907000001</v>
      </c>
      <c r="DP25" s="184">
        <v>9.6126937440000013</v>
      </c>
      <c r="DQ25" s="184">
        <v>-7.5465825830000002</v>
      </c>
      <c r="DR25" s="184">
        <v>-3.6790599999996232E-3</v>
      </c>
      <c r="DS25" s="184">
        <v>8.0123371300000024</v>
      </c>
      <c r="DT25" s="184">
        <v>-0.85668713999999968</v>
      </c>
      <c r="DU25" s="184">
        <v>5.4156150099999998</v>
      </c>
      <c r="DV25" s="184">
        <v>235.64018381</v>
      </c>
      <c r="DW25" s="184">
        <v>3.2284108040000001</v>
      </c>
      <c r="DX25" s="184">
        <v>15.499370109999997</v>
      </c>
      <c r="DY25" s="184">
        <v>-0.31794947999999934</v>
      </c>
      <c r="DZ25" s="184">
        <v>1.2652023599999991</v>
      </c>
      <c r="EA25" s="184">
        <v>7.2916415000000008</v>
      </c>
      <c r="EB25" s="184">
        <v>3.0278342499999997</v>
      </c>
      <c r="EC25" s="184">
        <v>-7.4998845830000009</v>
      </c>
      <c r="ED25" s="184">
        <v>-3.1649753700000005</v>
      </c>
      <c r="EE25" s="184">
        <v>-3.3210940599999996</v>
      </c>
      <c r="EF25" s="184">
        <v>60.187784158000007</v>
      </c>
      <c r="EG25" s="184">
        <v>26.3476167</v>
      </c>
      <c r="EH25" s="184">
        <v>-1.0932197299999991</v>
      </c>
      <c r="EI25" s="184">
        <v>-4.4831369099999998</v>
      </c>
      <c r="EJ25" s="184">
        <v>-7.1115259800000006</v>
      </c>
      <c r="EK25" s="184">
        <v>-5.3916149499999992</v>
      </c>
      <c r="EL25" s="184">
        <v>20.12629733</v>
      </c>
      <c r="EM25" s="184">
        <v>-5.1447005289999996</v>
      </c>
      <c r="EN25" s="184">
        <v>-0.3969664100000001</v>
      </c>
      <c r="EO25" s="184">
        <v>22.454977417000002</v>
      </c>
      <c r="EP25" s="184">
        <v>-2.3265779300000009</v>
      </c>
      <c r="EQ25" s="184">
        <v>-2.6173504199999988</v>
      </c>
      <c r="ER25" s="184">
        <v>11.321941200000001</v>
      </c>
      <c r="ES25" s="184">
        <v>-3.0119680600000001</v>
      </c>
      <c r="ET25" s="184">
        <v>34.063515119999998</v>
      </c>
      <c r="EU25" s="184">
        <v>-7.5496667800000008</v>
      </c>
      <c r="EV25" s="184">
        <v>-7.7025090599999997</v>
      </c>
      <c r="EW25" s="184">
        <v>-5.9114822099999991</v>
      </c>
      <c r="EX25" s="184">
        <v>-5.1556744999999999</v>
      </c>
      <c r="EY25" s="184">
        <v>-8.5253741299999994</v>
      </c>
      <c r="EZ25" s="184">
        <v>30.528932399999999</v>
      </c>
      <c r="FA25" s="184">
        <v>-7.4998845830000009</v>
      </c>
      <c r="FB25" s="184">
        <v>-7.9199037900000011</v>
      </c>
      <c r="FC25" s="184">
        <v>-8.9161273399999992</v>
      </c>
      <c r="FD25" s="184">
        <v>-6.3968049700000007</v>
      </c>
      <c r="FE25" s="184">
        <v>0.27187698800000071</v>
      </c>
      <c r="FF25" s="184">
        <v>-1.4151751700000008</v>
      </c>
      <c r="FG25" s="184">
        <v>-6.0656823830000013</v>
      </c>
      <c r="FH25" s="184">
        <v>-7.3444009200000009</v>
      </c>
      <c r="FI25" s="184">
        <v>-5.0442795700000005</v>
      </c>
      <c r="FJ25" s="184">
        <v>-6.3968049700000007</v>
      </c>
      <c r="FK25" s="184">
        <v>-6.085941</v>
      </c>
      <c r="FL25" s="184">
        <v>-0.57753156000000017</v>
      </c>
      <c r="FM25" s="184">
        <v>-6.5399973600000001</v>
      </c>
      <c r="FN25" s="184">
        <v>1.8678708500000001</v>
      </c>
      <c r="FO25" s="184">
        <v>-5.2080522899999995</v>
      </c>
      <c r="FP25" s="184">
        <v>3.40319503</v>
      </c>
      <c r="FQ25" s="184">
        <v>8.1022951599999971</v>
      </c>
      <c r="FR25" s="184">
        <v>-2.2093992199999999</v>
      </c>
      <c r="FS25" s="184">
        <v>-4.361375E-2</v>
      </c>
      <c r="FT25" s="184">
        <v>-7.2314020800000005</v>
      </c>
      <c r="FU25" s="184">
        <v>-3.0510987899999997</v>
      </c>
      <c r="FV25" s="184">
        <v>2.9136355699999976</v>
      </c>
      <c r="FW25" s="184">
        <v>-11.062261369999998</v>
      </c>
    </row>
    <row r="26" spans="2:179">
      <c r="B26" s="186"/>
      <c r="C26" s="187"/>
      <c r="D26" s="183"/>
      <c r="E26" s="183"/>
      <c r="F26" s="183"/>
      <c r="G26" s="183"/>
      <c r="H26" s="183"/>
      <c r="I26" s="183"/>
      <c r="J26" s="183"/>
      <c r="K26" s="183"/>
      <c r="L26" s="183"/>
      <c r="M26" s="183">
        <f t="shared" si="1"/>
        <v>0</v>
      </c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242"/>
      <c r="AU26" s="242"/>
      <c r="AV26" s="242"/>
      <c r="AW26" s="242"/>
      <c r="AX26" s="242">
        <f t="shared" si="64"/>
        <v>0</v>
      </c>
      <c r="AY26" s="242">
        <f t="shared" si="65"/>
        <v>0</v>
      </c>
      <c r="AZ26" s="242">
        <f t="shared" si="66"/>
        <v>0</v>
      </c>
      <c r="BA26" s="242">
        <f t="shared" si="67"/>
        <v>0</v>
      </c>
      <c r="BB26" s="242">
        <f t="shared" si="15"/>
        <v>0</v>
      </c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</row>
    <row r="27" spans="2:179">
      <c r="B27" s="185">
        <v>23</v>
      </c>
      <c r="C27" s="178" t="s">
        <v>94</v>
      </c>
      <c r="D27" s="180">
        <f>+SUM(D28:D31)</f>
        <v>54.342090300000116</v>
      </c>
      <c r="E27" s="180">
        <f t="shared" ref="E27:AW27" si="127">+SUM(E28:E31)</f>
        <v>52.027284490000099</v>
      </c>
      <c r="F27" s="180">
        <f t="shared" si="127"/>
        <v>209.25100542999994</v>
      </c>
      <c r="G27" s="180">
        <f t="shared" si="127"/>
        <v>-52.464240810000042</v>
      </c>
      <c r="H27" s="180">
        <f t="shared" si="127"/>
        <v>114.90633701000023</v>
      </c>
      <c r="I27" s="180">
        <f t="shared" si="127"/>
        <v>-23.408673590000273</v>
      </c>
      <c r="J27" s="180">
        <f t="shared" si="127"/>
        <v>134.51596125815939</v>
      </c>
      <c r="K27" s="180">
        <f t="shared" si="127"/>
        <v>78.852933421840788</v>
      </c>
      <c r="L27" s="180">
        <f t="shared" si="127"/>
        <v>1.369894499999937</v>
      </c>
      <c r="M27" s="180">
        <f t="shared" si="127"/>
        <v>-65.36173041999993</v>
      </c>
      <c r="N27" s="180">
        <f t="shared" si="127"/>
        <v>-21.285909260000004</v>
      </c>
      <c r="O27" s="180">
        <f t="shared" si="127"/>
        <v>3.5759953900002088</v>
      </c>
      <c r="P27" s="180">
        <f t="shared" si="127"/>
        <v>-36.501808490000144</v>
      </c>
      <c r="Q27" s="180">
        <f t="shared" si="127"/>
        <v>108.55381266000005</v>
      </c>
      <c r="R27" s="180">
        <f t="shared" si="127"/>
        <v>-28.200218249999853</v>
      </c>
      <c r="S27" s="180">
        <f t="shared" si="127"/>
        <v>71.842478399999848</v>
      </c>
      <c r="T27" s="180">
        <f t="shared" si="127"/>
        <v>-12.87881117000023</v>
      </c>
      <c r="U27" s="180">
        <f t="shared" si="127"/>
        <v>21.263835510000337</v>
      </c>
      <c r="V27" s="180">
        <f t="shared" si="127"/>
        <v>-18.027548050000046</v>
      </c>
      <c r="W27" s="180">
        <f t="shared" si="127"/>
        <v>15.982518689999814</v>
      </c>
      <c r="X27" s="180">
        <f t="shared" si="127"/>
        <v>5.6781015800001811</v>
      </c>
      <c r="Y27" s="180">
        <f t="shared" si="127"/>
        <v>205.61793320999999</v>
      </c>
      <c r="Z27" s="180">
        <f t="shared" si="127"/>
        <v>-84.715646440000185</v>
      </c>
      <c r="AA27" s="180">
        <f t="shared" si="127"/>
        <v>-23.531708569999889</v>
      </c>
      <c r="AB27" s="180">
        <f t="shared" si="127"/>
        <v>-5.8501447499999868</v>
      </c>
      <c r="AC27" s="180">
        <f t="shared" si="127"/>
        <v>61.633258950000013</v>
      </c>
      <c r="AD27" s="180">
        <f t="shared" si="127"/>
        <v>-24.167118240000114</v>
      </c>
      <c r="AE27" s="180">
        <f t="shared" si="127"/>
        <v>6.5205622500003484</v>
      </c>
      <c r="AF27" s="180">
        <f t="shared" si="127"/>
        <v>19.04867228999974</v>
      </c>
      <c r="AG27" s="180">
        <f t="shared" si="127"/>
        <v>113.50422071000025</v>
      </c>
      <c r="AH27" s="180">
        <f t="shared" si="127"/>
        <v>-40.542050990000149</v>
      </c>
      <c r="AI27" s="180">
        <f t="shared" si="127"/>
        <v>-85.540000060000239</v>
      </c>
      <c r="AJ27" s="180">
        <f t="shared" si="127"/>
        <v>61.70007874000013</v>
      </c>
      <c r="AK27" s="180">
        <f t="shared" si="127"/>
        <v>40.973298719999974</v>
      </c>
      <c r="AL27" s="180">
        <f t="shared" si="127"/>
        <v>126.59554053999982</v>
      </c>
      <c r="AM27" s="180">
        <f t="shared" si="127"/>
        <v>-48.847922819999681</v>
      </c>
      <c r="AN27" s="180">
        <f t="shared" si="127"/>
        <v>-25.174853970000193</v>
      </c>
      <c r="AO27" s="180">
        <f t="shared" si="127"/>
        <v>81.943197508159471</v>
      </c>
      <c r="AP27" s="180">
        <f t="shared" si="127"/>
        <v>-51.74255510815938</v>
      </c>
      <c r="AQ27" s="180">
        <f t="shared" si="127"/>
        <v>-0.99866842999990979</v>
      </c>
      <c r="AR27" s="180">
        <f t="shared" si="127"/>
        <v>39.740017799999812</v>
      </c>
      <c r="AS27" s="180">
        <f t="shared" si="127"/>
        <v>91.854139160000258</v>
      </c>
      <c r="AT27" s="180">
        <f t="shared" si="127"/>
        <v>-55.643757579999985</v>
      </c>
      <c r="AU27" s="180">
        <f t="shared" si="127"/>
        <v>-5.7860651300002353</v>
      </c>
      <c r="AV27" s="180">
        <f t="shared" si="127"/>
        <v>4.8925419900004883</v>
      </c>
      <c r="AW27" s="180">
        <f t="shared" si="127"/>
        <v>57.907175219999672</v>
      </c>
      <c r="AX27" s="180">
        <f t="shared" si="64"/>
        <v>-70.459212140000062</v>
      </c>
      <c r="AY27" s="180">
        <f t="shared" si="65"/>
        <v>-14.640333420000225</v>
      </c>
      <c r="AZ27" s="180">
        <f t="shared" si="66"/>
        <v>40.878639750000353</v>
      </c>
      <c r="BA27" s="180">
        <f t="shared" si="67"/>
        <v>-21.140824609999996</v>
      </c>
      <c r="BB27" s="180">
        <f t="shared" si="15"/>
        <v>-4.0328804700001086</v>
      </c>
      <c r="BC27" s="180">
        <f>+SUM(BC28:BC31)</f>
        <v>-31.835136460000065</v>
      </c>
      <c r="BD27" s="180">
        <f t="shared" ref="BD27:DO27" si="128">+SUM(BD28:BD31)</f>
        <v>-13.357511779999783</v>
      </c>
      <c r="BE27" s="180">
        <f t="shared" si="128"/>
        <v>23.906738979999844</v>
      </c>
      <c r="BF27" s="180">
        <f t="shared" si="128"/>
        <v>34.228808570000197</v>
      </c>
      <c r="BG27" s="180">
        <f t="shared" si="128"/>
        <v>-7.5537892400000466</v>
      </c>
      <c r="BH27" s="180">
        <f t="shared" si="128"/>
        <v>-23.099023939999938</v>
      </c>
      <c r="BI27" s="180">
        <f t="shared" si="128"/>
        <v>13.386182389999931</v>
      </c>
      <c r="BJ27" s="180">
        <f t="shared" si="128"/>
        <v>13.548387759999986</v>
      </c>
      <c r="BK27" s="180">
        <f t="shared" si="128"/>
        <v>-63.436378640000058</v>
      </c>
      <c r="BL27" s="180">
        <f t="shared" si="128"/>
        <v>18.199239940000101</v>
      </c>
      <c r="BM27" s="180">
        <f t="shared" si="128"/>
        <v>20.015108629999951</v>
      </c>
      <c r="BN27" s="180">
        <f t="shared" si="128"/>
        <v>70.339464089999993</v>
      </c>
      <c r="BO27" s="180">
        <f t="shared" si="128"/>
        <v>-40.763299719999956</v>
      </c>
      <c r="BP27" s="180">
        <f t="shared" si="128"/>
        <v>16.395735700000198</v>
      </c>
      <c r="BQ27" s="180">
        <f t="shared" si="128"/>
        <v>-3.8326542300000952</v>
      </c>
      <c r="BR27" s="180">
        <f t="shared" si="128"/>
        <v>-8.4665213599999767</v>
      </c>
      <c r="BS27" s="180">
        <f t="shared" si="128"/>
        <v>1.6571895399998429</v>
      </c>
      <c r="BT27" s="180">
        <f t="shared" si="128"/>
        <v>78.651810219999987</v>
      </c>
      <c r="BU27" s="180">
        <f t="shared" si="128"/>
        <v>-28.054881560000027</v>
      </c>
      <c r="BV27" s="180">
        <f t="shared" si="128"/>
        <v>7.9083301800000658</v>
      </c>
      <c r="BW27" s="180">
        <f t="shared" si="128"/>
        <v>7.267740209999733</v>
      </c>
      <c r="BX27" s="180">
        <f t="shared" si="128"/>
        <v>8.6909176400001691</v>
      </c>
      <c r="BY27" s="180">
        <f t="shared" si="128"/>
        <v>-17.775973649999969</v>
      </c>
      <c r="BZ27" s="180">
        <f t="shared" si="128"/>
        <v>30.348891520000137</v>
      </c>
      <c r="CA27" s="180">
        <f t="shared" si="128"/>
        <v>-14.069528060000014</v>
      </c>
      <c r="CB27" s="180">
        <f t="shared" si="128"/>
        <v>-5.645079420000032</v>
      </c>
      <c r="CC27" s="180">
        <f t="shared" si="128"/>
        <v>1.6870594300000006</v>
      </c>
      <c r="CD27" s="180">
        <f t="shared" si="128"/>
        <v>0.62569378999978298</v>
      </c>
      <c r="CE27" s="180">
        <f t="shared" si="128"/>
        <v>-8.5702496599998366</v>
      </c>
      <c r="CF27" s="180">
        <f t="shared" si="128"/>
        <v>23.927074559999866</v>
      </c>
      <c r="CG27" s="180">
        <f t="shared" si="128"/>
        <v>-20.517426190000037</v>
      </c>
      <c r="CH27" s="180">
        <f t="shared" si="128"/>
        <v>29.856730230000132</v>
      </c>
      <c r="CI27" s="180">
        <f t="shared" si="128"/>
        <v>-3.6612024599999131</v>
      </c>
      <c r="CJ27" s="180">
        <f t="shared" si="128"/>
        <v>-8.2630761700001187</v>
      </c>
      <c r="CK27" s="180">
        <f t="shared" si="128"/>
        <v>49.2072871700001</v>
      </c>
      <c r="CL27" s="180">
        <f t="shared" si="128"/>
        <v>164.67372221000002</v>
      </c>
      <c r="CM27" s="180">
        <f t="shared" si="128"/>
        <v>-39.525490680000217</v>
      </c>
      <c r="CN27" s="180">
        <f t="shared" si="128"/>
        <v>-17.762136099999921</v>
      </c>
      <c r="CO27" s="180">
        <f t="shared" si="128"/>
        <v>-27.428019660000043</v>
      </c>
      <c r="CP27" s="180">
        <f t="shared" si="128"/>
        <v>-3.105457749999716</v>
      </c>
      <c r="CQ27" s="180">
        <f t="shared" si="128"/>
        <v>36.367142479999693</v>
      </c>
      <c r="CR27" s="180">
        <f t="shared" si="128"/>
        <v>-56.79339329999987</v>
      </c>
      <c r="CS27" s="180">
        <f t="shared" si="128"/>
        <v>6.4903636699998479</v>
      </c>
      <c r="CT27" s="180">
        <f t="shared" si="128"/>
        <v>0.35814561000003042</v>
      </c>
      <c r="CU27" s="180">
        <f t="shared" si="128"/>
        <v>-12.698654029999865</v>
      </c>
      <c r="CV27" s="180">
        <f t="shared" si="128"/>
        <v>37.221785620000055</v>
      </c>
      <c r="CW27" s="180">
        <f t="shared" si="128"/>
        <v>-1.0737624400000323</v>
      </c>
      <c r="CX27" s="180">
        <f t="shared" si="128"/>
        <v>25.485235769999989</v>
      </c>
      <c r="CY27" s="180">
        <f t="shared" si="128"/>
        <v>13.753127599999949</v>
      </c>
      <c r="CZ27" s="180">
        <f t="shared" si="128"/>
        <v>-39.652939589999832</v>
      </c>
      <c r="DA27" s="180">
        <f t="shared" si="128"/>
        <v>1.7326937499997657</v>
      </c>
      <c r="DB27" s="180">
        <f t="shared" si="128"/>
        <v>8.5914693600001737</v>
      </c>
      <c r="DC27" s="180">
        <f t="shared" si="128"/>
        <v>25.241944700000097</v>
      </c>
      <c r="DD27" s="180">
        <f t="shared" si="128"/>
        <v>-27.312851809999923</v>
      </c>
      <c r="DE27" s="180">
        <f t="shared" si="128"/>
        <v>0.82108416999971912</v>
      </c>
      <c r="DF27" s="180">
        <f t="shared" si="128"/>
        <v>10.682240579999773</v>
      </c>
      <c r="DG27" s="180">
        <f t="shared" si="128"/>
        <v>7.5453475400002468</v>
      </c>
      <c r="DH27" s="180">
        <f t="shared" si="128"/>
        <v>-12.91472897999998</v>
      </c>
      <c r="DI27" s="180">
        <f t="shared" si="128"/>
        <v>26.683792590000035</v>
      </c>
      <c r="DJ27" s="180">
        <f t="shared" si="128"/>
        <v>99.735157100000194</v>
      </c>
      <c r="DK27" s="180">
        <f t="shared" si="128"/>
        <v>0.29309438999986603</v>
      </c>
      <c r="DL27" s="180">
        <f t="shared" si="128"/>
        <v>71.613274319999704</v>
      </c>
      <c r="DM27" s="180">
        <f t="shared" si="128"/>
        <v>-112.45647853999972</v>
      </c>
      <c r="DN27" s="180">
        <f t="shared" si="128"/>
        <v>-11.217786680000094</v>
      </c>
      <c r="DO27" s="180">
        <f t="shared" si="128"/>
        <v>-74.632826750000007</v>
      </c>
      <c r="DP27" s="180">
        <f t="shared" ref="DP27:FU27" si="129">+SUM(DP28:DP31)</f>
        <v>0.31500288999987192</v>
      </c>
      <c r="DQ27" s="180">
        <f t="shared" si="129"/>
        <v>30.148376540000168</v>
      </c>
      <c r="DR27" s="180">
        <f t="shared" si="129"/>
        <v>23.188666819999874</v>
      </c>
      <c r="DS27" s="180">
        <f t="shared" si="129"/>
        <v>8.359190860000087</v>
      </c>
      <c r="DT27" s="180">
        <f t="shared" si="129"/>
        <v>-11.488631120000111</v>
      </c>
      <c r="DU27" s="180">
        <f t="shared" si="129"/>
        <v>17.162883670000166</v>
      </c>
      <c r="DV27" s="180">
        <f t="shared" si="129"/>
        <v>35.304530769999921</v>
      </c>
      <c r="DW27" s="180">
        <f t="shared" si="129"/>
        <v>0.68521758999998239</v>
      </c>
      <c r="DX27" s="180">
        <f t="shared" si="129"/>
        <v>116.83153082000005</v>
      </c>
      <c r="DY27" s="180">
        <f t="shared" si="129"/>
        <v>9.0770840499997743</v>
      </c>
      <c r="DZ27" s="180">
        <f t="shared" si="129"/>
        <v>3.1923983300001577</v>
      </c>
      <c r="EA27" s="180">
        <f t="shared" si="129"/>
        <v>-27.004838759999839</v>
      </c>
      <c r="EB27" s="180">
        <f t="shared" si="129"/>
        <v>-25.034137790000003</v>
      </c>
      <c r="EC27" s="180">
        <f t="shared" si="129"/>
        <v>-20.121139570000146</v>
      </c>
      <c r="ED27" s="180">
        <f t="shared" si="129"/>
        <v>-5.1783243499998726</v>
      </c>
      <c r="EE27" s="180">
        <f t="shared" si="129"/>
        <v>0.11816352999982596</v>
      </c>
      <c r="EF27" s="180">
        <f t="shared" si="129"/>
        <v>-12.626582239999973</v>
      </c>
      <c r="EG27" s="180">
        <f t="shared" si="129"/>
        <v>-27.899246970000071</v>
      </c>
      <c r="EH27" s="180">
        <f t="shared" si="129"/>
        <v>122.4720620399999</v>
      </c>
      <c r="EI27" s="180">
        <f t="shared" si="129"/>
        <v>-14.439761069999781</v>
      </c>
      <c r="EJ27" s="180">
        <f t="shared" si="129"/>
        <v>-19.66730829000009</v>
      </c>
      <c r="EK27" s="180">
        <f t="shared" si="129"/>
        <v>-17.623706059999908</v>
      </c>
      <c r="EL27" s="180">
        <f t="shared" si="129"/>
        <v>-32.222299120000031</v>
      </c>
      <c r="EM27" s="180">
        <f t="shared" si="129"/>
        <v>5.2977287699997593</v>
      </c>
      <c r="EN27" s="180">
        <f t="shared" si="129"/>
        <v>25.92291060000036</v>
      </c>
      <c r="EO27" s="180">
        <f t="shared" si="129"/>
        <v>24.859872510000002</v>
      </c>
      <c r="EP27" s="180">
        <f t="shared" si="129"/>
        <v>32.581846209999959</v>
      </c>
      <c r="EQ27" s="180">
        <f t="shared" si="129"/>
        <v>-17.703220100000152</v>
      </c>
      <c r="ER27" s="180">
        <f t="shared" si="129"/>
        <v>-25.143427949999698</v>
      </c>
      <c r="ES27" s="180">
        <f t="shared" si="129"/>
        <v>47.597486869999805</v>
      </c>
      <c r="ET27" s="180">
        <f t="shared" si="129"/>
        <v>69.40008024000015</v>
      </c>
      <c r="EU27" s="180">
        <f t="shared" si="129"/>
        <v>-8.1480351100001371</v>
      </c>
      <c r="EV27" s="180">
        <f t="shared" si="129"/>
        <v>-6.0058861200000671</v>
      </c>
      <c r="EW27" s="180">
        <f t="shared" si="129"/>
        <v>-41.489836349999784</v>
      </c>
      <c r="EX27" s="180">
        <f t="shared" si="129"/>
        <v>21.367370580000159</v>
      </c>
      <c r="EY27" s="180">
        <f t="shared" si="129"/>
        <v>3.6976297199996502</v>
      </c>
      <c r="EZ27" s="180">
        <f t="shared" si="129"/>
        <v>-30.851065430000045</v>
      </c>
      <c r="FA27" s="180">
        <f t="shared" si="129"/>
        <v>8.3328022700000197</v>
      </c>
      <c r="FB27" s="180">
        <f t="shared" si="129"/>
        <v>-12.846412710000166</v>
      </c>
      <c r="FC27" s="180">
        <f t="shared" si="129"/>
        <v>9.4061524300006347</v>
      </c>
      <c r="FD27" s="180">
        <f t="shared" si="129"/>
        <v>-19.411484660000113</v>
      </c>
      <c r="FE27" s="180">
        <f t="shared" si="129"/>
        <v>85.045933139999704</v>
      </c>
      <c r="FF27" s="180">
        <f t="shared" si="129"/>
        <v>-7.7272732599999241</v>
      </c>
      <c r="FG27" s="180">
        <f t="shared" si="129"/>
        <v>-47.614706400000159</v>
      </c>
      <c r="FH27" s="180">
        <f t="shared" si="129"/>
        <v>-12.558799010000421</v>
      </c>
      <c r="FI27" s="180">
        <f t="shared" si="129"/>
        <v>-10.285706729999484</v>
      </c>
      <c r="FJ27" s="180">
        <f t="shared" si="129"/>
        <v>9.0028856499999872</v>
      </c>
      <c r="FK27" s="180">
        <f t="shared" si="129"/>
        <v>-3.218477220000123</v>
      </c>
      <c r="FL27" s="180">
        <f t="shared" si="129"/>
        <v>-20.424741850000089</v>
      </c>
      <c r="FM27" s="180">
        <f t="shared" si="129"/>
        <v>24.038321460000343</v>
      </c>
      <c r="FN27" s="180">
        <f t="shared" si="129"/>
        <v>7.8786752199999253</v>
      </c>
      <c r="FO27" s="180">
        <f t="shared" si="129"/>
        <v>8.9616430700000844</v>
      </c>
      <c r="FP27" s="180">
        <f t="shared" si="129"/>
        <v>-4.4321480000000495</v>
      </c>
      <c r="FQ27" s="180">
        <f t="shared" si="129"/>
        <v>28.399939839999938</v>
      </c>
      <c r="FR27" s="180">
        <f t="shared" si="129"/>
        <v>-45.108616449999886</v>
      </c>
      <c r="FS27" s="180">
        <f t="shared" si="129"/>
        <v>-27.767764540000211</v>
      </c>
      <c r="FT27" s="180">
        <f t="shared" si="129"/>
        <v>46.176616419999959</v>
      </c>
      <c r="FU27" s="180">
        <f t="shared" si="129"/>
        <v>-22.441732349999857</v>
      </c>
      <c r="FV27" s="180">
        <f t="shared" ref="FV27:FW27" si="130">+SUM(FV28:FV31)</f>
        <v>1.5099999999999625</v>
      </c>
      <c r="FW27" s="180">
        <f t="shared" si="130"/>
        <v>1.2612133559741778E-13</v>
      </c>
    </row>
    <row r="28" spans="2:179">
      <c r="B28" s="186">
        <v>231</v>
      </c>
      <c r="C28" s="191" t="s">
        <v>116</v>
      </c>
      <c r="D28" s="183">
        <f t="shared" ref="D28:D29" si="131">+SUM(BC28:BN28)</f>
        <v>54.94596571000011</v>
      </c>
      <c r="E28" s="183">
        <f t="shared" ref="E28:E29" si="132">+SUM(BO28:BZ28)</f>
        <v>52.03401878000011</v>
      </c>
      <c r="F28" s="183">
        <f t="shared" ref="F28:F29" si="133">+SUM(CA28:CL28)</f>
        <v>208.45255898999994</v>
      </c>
      <c r="G28" s="183">
        <f t="shared" ref="G28:G29" si="134">+SUM(CM28:CX28)</f>
        <v>-51.055991990000052</v>
      </c>
      <c r="H28" s="183">
        <f t="shared" ref="H28:H29" si="135">+SUM(CY28:DJ28)</f>
        <v>114.85251093000022</v>
      </c>
      <c r="I28" s="183">
        <f t="shared" ref="I28:I29" si="136">+SUM(DK28:DV28)</f>
        <v>-23.497615920000271</v>
      </c>
      <c r="J28" s="183">
        <f t="shared" ref="J28:J29" si="137">+SUM(DW28:EH28)</f>
        <v>126.6649631781595</v>
      </c>
      <c r="K28" s="183">
        <f t="shared" ref="K28:K29" si="138">+SUM(EI28:ET28)</f>
        <v>86.992282071840691</v>
      </c>
      <c r="L28" s="183">
        <f t="shared" ref="L28:L29" si="139">+SUM(EU28:FF28)</f>
        <v>-1.4449801000000662</v>
      </c>
      <c r="M28" s="183">
        <f>+SUM(FG28:FR28)</f>
        <v>-62.731860509999933</v>
      </c>
      <c r="N28" s="183">
        <f>+SUM(BC28:BE28)</f>
        <v>-30.830722030000004</v>
      </c>
      <c r="O28" s="183">
        <f>+SUM(BF28:BH28)</f>
        <v>0.92809471000020949</v>
      </c>
      <c r="P28" s="183">
        <f>+SUM(BI28:BK28)</f>
        <v>-33.322082370000146</v>
      </c>
      <c r="Q28" s="183">
        <f>+SUM(BL28:BN28)</f>
        <v>118.17067540000005</v>
      </c>
      <c r="R28" s="183">
        <f>+SUM(BO28:BQ28)</f>
        <v>-35.15987688999985</v>
      </c>
      <c r="S28" s="183">
        <f>+SUM(BR28:BT28)</f>
        <v>70.922234959999855</v>
      </c>
      <c r="T28" s="183">
        <f>+SUM(BU28:BW28)</f>
        <v>-10.59887770000023</v>
      </c>
      <c r="U28" s="183">
        <f>+SUM(BX28:BZ28)</f>
        <v>26.870538410000336</v>
      </c>
      <c r="V28" s="183">
        <f>+SUM(CA28:CC28)</f>
        <v>-18.19319986000005</v>
      </c>
      <c r="W28" s="183">
        <f>+SUM(CD28:CF28)</f>
        <v>-16.885606600000187</v>
      </c>
      <c r="X28" s="183">
        <f>+SUM(CG28:CI28)</f>
        <v>18.142601930000183</v>
      </c>
      <c r="Y28" s="183">
        <f>+SUM(CJ28:CL28)</f>
        <v>225.38876352</v>
      </c>
      <c r="Z28" s="183">
        <f>+SUM(CM28:CO28)</f>
        <v>-83.302145530000189</v>
      </c>
      <c r="AA28" s="183">
        <f>+SUM(CP28:CR28)</f>
        <v>-26.016953359999889</v>
      </c>
      <c r="AB28" s="183">
        <f>+SUM(CS28:CU28)</f>
        <v>-4.4760551599999872</v>
      </c>
      <c r="AC28" s="183">
        <f>+SUM(CV28:CX28)</f>
        <v>62.739162060000012</v>
      </c>
      <c r="AD28" s="183">
        <f>+SUM(CY28:DA28)</f>
        <v>-27.555836290000116</v>
      </c>
      <c r="AE28" s="183">
        <f>+SUM(DB28:DD28)</f>
        <v>5.879810560000351</v>
      </c>
      <c r="AF28" s="183">
        <f>+SUM(DE28:DG28)</f>
        <v>20.413737569999739</v>
      </c>
      <c r="AG28" s="183">
        <f>+SUM(DH28:DJ28)</f>
        <v>116.11479909000025</v>
      </c>
      <c r="AH28" s="183">
        <f>+SUM(DK28:DM28)</f>
        <v>-40.659313190000148</v>
      </c>
      <c r="AI28" s="183">
        <f>+SUM(DN28:DP28)</f>
        <v>-85.759089700000231</v>
      </c>
      <c r="AJ28" s="183">
        <f>+SUM(DQ28:DS28)</f>
        <v>61.82327148000013</v>
      </c>
      <c r="AK28" s="183">
        <f>+SUM(DT28:DV28)</f>
        <v>41.097515489999978</v>
      </c>
      <c r="AL28" s="183">
        <f>+SUM(DW28:DY28)</f>
        <v>112.47209078999981</v>
      </c>
      <c r="AM28" s="183">
        <f>+SUM(DZ28:EB28)</f>
        <v>-46.877926599999682</v>
      </c>
      <c r="AN28" s="183">
        <f>+SUM(EC28:EE28)</f>
        <v>-22.920339370000193</v>
      </c>
      <c r="AO28" s="183">
        <f>+SUM(EF28:EH28)</f>
        <v>83.99113835815956</v>
      </c>
      <c r="AP28" s="183">
        <f>+SUM(EI28:EK28)</f>
        <v>-45.594885538159474</v>
      </c>
      <c r="AQ28" s="183">
        <f>+SUM(EL28:EN28)</f>
        <v>-0.47024161999991065</v>
      </c>
      <c r="AR28" s="183">
        <f>+SUM(EO28:EQ28)</f>
        <v>38.918073559999812</v>
      </c>
      <c r="AS28" s="183">
        <f>+SUM(ER28:ET28)</f>
        <v>94.139335670000264</v>
      </c>
      <c r="AT28" s="183">
        <f>+SUM(EU28:EW28)</f>
        <v>-74.564566109999987</v>
      </c>
      <c r="AU28" s="183">
        <f>+SUM(EX28:EZ28)</f>
        <v>-7.7884815300002401</v>
      </c>
      <c r="AV28" s="183">
        <f>+SUM(FA28:FC28)</f>
        <v>13.860211410000488</v>
      </c>
      <c r="AW28" s="183">
        <f>+SUM(FD28:FF28)</f>
        <v>67.047856129999673</v>
      </c>
      <c r="AX28" s="183">
        <f t="shared" si="64"/>
        <v>-68.068042950000063</v>
      </c>
      <c r="AY28" s="183">
        <f t="shared" si="65"/>
        <v>-15.765306700000224</v>
      </c>
      <c r="AZ28" s="183">
        <f t="shared" si="66"/>
        <v>40.104846790000352</v>
      </c>
      <c r="BA28" s="183">
        <f t="shared" si="67"/>
        <v>-19.003357649999998</v>
      </c>
      <c r="BB28" s="183">
        <f t="shared" si="15"/>
        <v>-5.5142010500001106</v>
      </c>
      <c r="BC28" s="184">
        <v>-36.538144740000064</v>
      </c>
      <c r="BD28" s="184">
        <v>-15.030120429999783</v>
      </c>
      <c r="BE28" s="184">
        <v>20.737543139999843</v>
      </c>
      <c r="BF28" s="184">
        <v>31.773880650000194</v>
      </c>
      <c r="BG28" s="184">
        <v>-7.2521636400000489</v>
      </c>
      <c r="BH28" s="184">
        <v>-23.593622299999936</v>
      </c>
      <c r="BI28" s="184">
        <v>13.82928107999993</v>
      </c>
      <c r="BJ28" s="184">
        <v>14.070778529999984</v>
      </c>
      <c r="BK28" s="184">
        <v>-61.22214198000006</v>
      </c>
      <c r="BL28" s="184">
        <v>20.597179580000102</v>
      </c>
      <c r="BM28" s="184">
        <v>23.521104319999949</v>
      </c>
      <c r="BN28" s="184">
        <v>74.052391499999999</v>
      </c>
      <c r="BO28" s="184">
        <v>-41.981697449999956</v>
      </c>
      <c r="BP28" s="184">
        <v>9.8814067200002</v>
      </c>
      <c r="BQ28" s="184">
        <v>-3.0595861600000944</v>
      </c>
      <c r="BR28" s="184">
        <v>-10.126427929999977</v>
      </c>
      <c r="BS28" s="184">
        <v>-6.9391832500001556</v>
      </c>
      <c r="BT28" s="184">
        <v>87.987846139999988</v>
      </c>
      <c r="BU28" s="184">
        <v>-29.189117310000029</v>
      </c>
      <c r="BV28" s="184">
        <v>9.7778101700000661</v>
      </c>
      <c r="BW28" s="184">
        <v>8.8124294399997325</v>
      </c>
      <c r="BX28" s="184">
        <v>10.802808750000167</v>
      </c>
      <c r="BY28" s="184">
        <v>-15.945190069999967</v>
      </c>
      <c r="BZ28" s="184">
        <v>32.012919730000135</v>
      </c>
      <c r="CA28" s="184">
        <v>-13.907002410000018</v>
      </c>
      <c r="CB28" s="184">
        <v>-5.971104940000032</v>
      </c>
      <c r="CC28" s="184">
        <v>1.6849074900000005</v>
      </c>
      <c r="CD28" s="184">
        <v>-0.89609133000021757</v>
      </c>
      <c r="CE28" s="184">
        <v>-10.845995059999836</v>
      </c>
      <c r="CF28" s="184">
        <v>-5.1435202100001334</v>
      </c>
      <c r="CG28" s="184">
        <v>9.0801135499999646</v>
      </c>
      <c r="CH28" s="184">
        <v>30.439341290000129</v>
      </c>
      <c r="CI28" s="184">
        <v>-21.376852909999911</v>
      </c>
      <c r="CJ28" s="184">
        <v>10.466494409999882</v>
      </c>
      <c r="CK28" s="184">
        <v>49.207343080000101</v>
      </c>
      <c r="CL28" s="184">
        <v>165.71492603000002</v>
      </c>
      <c r="CM28" s="184">
        <v>-38.112192220000225</v>
      </c>
      <c r="CN28" s="184">
        <v>-17.762074779999921</v>
      </c>
      <c r="CO28" s="184">
        <v>-27.427878530000044</v>
      </c>
      <c r="CP28" s="184">
        <v>-3.1056617199997163</v>
      </c>
      <c r="CQ28" s="184">
        <v>34.373577819999696</v>
      </c>
      <c r="CR28" s="184">
        <v>-57.284869459999868</v>
      </c>
      <c r="CS28" s="184">
        <v>7.1235645399998475</v>
      </c>
      <c r="CT28" s="184">
        <v>0.72858997000003001</v>
      </c>
      <c r="CU28" s="184">
        <v>-12.328209669999865</v>
      </c>
      <c r="CV28" s="184">
        <v>37.592392050000058</v>
      </c>
      <c r="CW28" s="184">
        <v>-1.5039793800000325</v>
      </c>
      <c r="CX28" s="184">
        <v>26.650749389999987</v>
      </c>
      <c r="CY28" s="184">
        <v>13.103730169999949</v>
      </c>
      <c r="CZ28" s="184">
        <v>-39.58875235999983</v>
      </c>
      <c r="DA28" s="184">
        <v>-1.0708141000002342</v>
      </c>
      <c r="DB28" s="184">
        <v>8.8232903100001749</v>
      </c>
      <c r="DC28" s="184">
        <v>25.683532390000096</v>
      </c>
      <c r="DD28" s="184">
        <v>-28.62701213999992</v>
      </c>
      <c r="DE28" s="184">
        <v>1.4435056999997187</v>
      </c>
      <c r="DF28" s="184">
        <v>11.364825149999774</v>
      </c>
      <c r="DG28" s="184">
        <v>7.6054067200002464</v>
      </c>
      <c r="DH28" s="184">
        <v>-25.871314139999981</v>
      </c>
      <c r="DI28" s="184">
        <v>41.567758580000032</v>
      </c>
      <c r="DJ28" s="184">
        <v>100.4183546500002</v>
      </c>
      <c r="DK28" s="184">
        <v>0.17711244999986775</v>
      </c>
      <c r="DL28" s="184">
        <v>71.619618989999708</v>
      </c>
      <c r="DM28" s="184">
        <v>-112.45604462999972</v>
      </c>
      <c r="DN28" s="184">
        <v>-11.154686730000094</v>
      </c>
      <c r="DO28" s="184">
        <v>-74.63695451000001</v>
      </c>
      <c r="DP28" s="184">
        <v>3.2551539999872148E-2</v>
      </c>
      <c r="DQ28" s="184">
        <v>19.392044720000172</v>
      </c>
      <c r="DR28" s="184">
        <v>34.032042639999872</v>
      </c>
      <c r="DS28" s="184">
        <v>8.3991841200000863</v>
      </c>
      <c r="DT28" s="184">
        <v>-11.449373380000111</v>
      </c>
      <c r="DU28" s="184">
        <v>17.198416990000169</v>
      </c>
      <c r="DV28" s="184">
        <v>35.34847187999992</v>
      </c>
      <c r="DW28" s="184">
        <v>-1.5648327100000188</v>
      </c>
      <c r="DX28" s="184">
        <v>115.70002839000006</v>
      </c>
      <c r="DY28" s="184">
        <v>-1.663104890000227</v>
      </c>
      <c r="DZ28" s="184">
        <v>1.4838327600001548</v>
      </c>
      <c r="EA28" s="184">
        <v>-25.196975139999836</v>
      </c>
      <c r="EB28" s="184">
        <v>-23.164784220000001</v>
      </c>
      <c r="EC28" s="184">
        <v>-19.559791160000145</v>
      </c>
      <c r="ED28" s="184">
        <v>-3.6327906999998731</v>
      </c>
      <c r="EE28" s="184">
        <v>0.27224248999982592</v>
      </c>
      <c r="EF28" s="184">
        <v>-93.618274049999968</v>
      </c>
      <c r="EG28" s="184">
        <v>-111.43071171071676</v>
      </c>
      <c r="EH28" s="184">
        <v>289.04012411887629</v>
      </c>
      <c r="EI28" s="184">
        <v>-8.1490598381594737</v>
      </c>
      <c r="EJ28" s="184">
        <v>-19.493596370000091</v>
      </c>
      <c r="EK28" s="184">
        <v>-17.952229329999909</v>
      </c>
      <c r="EL28" s="184">
        <v>-32.25034112000003</v>
      </c>
      <c r="EM28" s="184">
        <v>5.6447764399997595</v>
      </c>
      <c r="EN28" s="184">
        <v>26.13532306000036</v>
      </c>
      <c r="EO28" s="184">
        <v>24.986687480000001</v>
      </c>
      <c r="EP28" s="184">
        <v>32.026267429999962</v>
      </c>
      <c r="EQ28" s="184">
        <v>-18.094881350000151</v>
      </c>
      <c r="ER28" s="184">
        <v>-25.092681799999696</v>
      </c>
      <c r="ES28" s="184">
        <v>47.755748419999804</v>
      </c>
      <c r="ET28" s="184">
        <v>71.476269050000155</v>
      </c>
      <c r="EU28" s="184">
        <v>-8.1480351100001371</v>
      </c>
      <c r="EV28" s="184">
        <v>-9.6335429000000659</v>
      </c>
      <c r="EW28" s="184">
        <v>-56.782988099999784</v>
      </c>
      <c r="EX28" s="184">
        <v>14.657839670000158</v>
      </c>
      <c r="EY28" s="184">
        <v>4.9427993699996478</v>
      </c>
      <c r="EZ28" s="184">
        <v>-27.389120570000046</v>
      </c>
      <c r="FA28" s="184">
        <v>11.322033410000017</v>
      </c>
      <c r="FB28" s="184">
        <v>-9.8571935700001632</v>
      </c>
      <c r="FC28" s="184">
        <v>12.395371570000634</v>
      </c>
      <c r="FD28" s="184">
        <v>-16.42226552000011</v>
      </c>
      <c r="FE28" s="184">
        <v>88.033102509999708</v>
      </c>
      <c r="FF28" s="184">
        <v>-4.5629808599999251</v>
      </c>
      <c r="FG28" s="184">
        <v>-44.623437670000158</v>
      </c>
      <c r="FH28" s="184">
        <v>-12.558575650000421</v>
      </c>
      <c r="FI28" s="184">
        <v>-10.886029629999484</v>
      </c>
      <c r="FJ28" s="184">
        <v>7.3850629099999878</v>
      </c>
      <c r="FK28" s="184">
        <v>-2.9720524900001237</v>
      </c>
      <c r="FL28" s="184">
        <v>-20.178317120000088</v>
      </c>
      <c r="FM28" s="184">
        <v>22.015145480000342</v>
      </c>
      <c r="FN28" s="184">
        <v>8.5033667299999252</v>
      </c>
      <c r="FO28" s="184">
        <v>9.5863345800000843</v>
      </c>
      <c r="FP28" s="184">
        <v>-4.6657176700000491</v>
      </c>
      <c r="FQ28" s="184">
        <v>29.310718409999936</v>
      </c>
      <c r="FR28" s="184">
        <v>-43.648358389999885</v>
      </c>
      <c r="FS28" s="184">
        <v>-27.408139260000212</v>
      </c>
      <c r="FT28" s="184">
        <v>46.176616419999959</v>
      </c>
      <c r="FU28" s="184">
        <v>-24.282678209999858</v>
      </c>
      <c r="FV28" s="184">
        <v>-5.2907918900000368</v>
      </c>
      <c r="FW28" s="184">
        <v>0.85776376000012533</v>
      </c>
    </row>
    <row r="29" spans="2:179">
      <c r="B29" s="186">
        <v>232</v>
      </c>
      <c r="C29" s="191" t="s">
        <v>100</v>
      </c>
      <c r="D29" s="183">
        <f t="shared" si="131"/>
        <v>-0.60387540999999612</v>
      </c>
      <c r="E29" s="183">
        <f t="shared" si="132"/>
        <v>-6.7342900000078032E-3</v>
      </c>
      <c r="F29" s="183">
        <f t="shared" si="133"/>
        <v>0.79844643999999931</v>
      </c>
      <c r="G29" s="183">
        <f t="shared" si="134"/>
        <v>-1.408248819999991</v>
      </c>
      <c r="H29" s="183">
        <f t="shared" si="135"/>
        <v>5.382608000000122E-2</v>
      </c>
      <c r="I29" s="183">
        <f t="shared" si="136"/>
        <v>8.8942329999997849E-2</v>
      </c>
      <c r="J29" s="183">
        <f t="shared" si="137"/>
        <v>7.8509980799998971</v>
      </c>
      <c r="K29" s="183">
        <f t="shared" si="138"/>
        <v>-8.1393486499999046</v>
      </c>
      <c r="L29" s="183">
        <f t="shared" si="139"/>
        <v>2.8148746000000031</v>
      </c>
      <c r="M29" s="183">
        <f>+SUM(FG29:FR29)</f>
        <v>-2.6298699100000014</v>
      </c>
      <c r="N29" s="183">
        <f>+SUM(BC29:BE29)</f>
        <v>9.5448127700000018</v>
      </c>
      <c r="O29" s="183">
        <f>+SUM(BF29:BH29)</f>
        <v>2.6479006799999993</v>
      </c>
      <c r="P29" s="183">
        <f>+SUM(BI29:BK29)</f>
        <v>-3.179726119999998</v>
      </c>
      <c r="Q29" s="183">
        <f>+SUM(BL29:BN29)</f>
        <v>-9.6168627399999984</v>
      </c>
      <c r="R29" s="183">
        <f>+SUM(BO29:BQ29)</f>
        <v>6.9596586399999962</v>
      </c>
      <c r="S29" s="183">
        <f>+SUM(BR29:BT29)</f>
        <v>0.92024343999999481</v>
      </c>
      <c r="T29" s="183">
        <f>+SUM(BU29:BW29)</f>
        <v>-2.2799334699999996</v>
      </c>
      <c r="U29" s="183">
        <f>+SUM(BX29:BZ29)</f>
        <v>-5.6067028999999984</v>
      </c>
      <c r="V29" s="183">
        <f>+SUM(CA29:CC29)</f>
        <v>0.16565181000000351</v>
      </c>
      <c r="W29" s="183">
        <f>+SUM(CD29:CF29)</f>
        <v>32.868125290000002</v>
      </c>
      <c r="X29" s="183">
        <f>+SUM(CG29:CI29)</f>
        <v>-12.464500350000002</v>
      </c>
      <c r="Y29" s="183">
        <f>+SUM(CJ29:CL29)</f>
        <v>-19.770830310000001</v>
      </c>
      <c r="Z29" s="183">
        <f>+SUM(CM29:CO29)</f>
        <v>-1.4135009099999918</v>
      </c>
      <c r="AA29" s="183">
        <f>+SUM(CP29:CR29)</f>
        <v>2.4852447900000003</v>
      </c>
      <c r="AB29" s="183">
        <f>+SUM(CS29:CU29)</f>
        <v>-1.3740895899999996</v>
      </c>
      <c r="AC29" s="183">
        <f>+SUM(CV29:CX29)</f>
        <v>-1.1059031099999999</v>
      </c>
      <c r="AD29" s="183">
        <f>+SUM(CY29:DA29)</f>
        <v>3.3887180499999996</v>
      </c>
      <c r="AE29" s="183">
        <f>+SUM(DB29:DD29)</f>
        <v>0.64075168999999743</v>
      </c>
      <c r="AF29" s="183">
        <f>+SUM(DE29:DG29)</f>
        <v>-1.3650652800000005</v>
      </c>
      <c r="AG29" s="183">
        <f>+SUM(DH29:DJ29)</f>
        <v>-2.6105783799999953</v>
      </c>
      <c r="AH29" s="183">
        <f>+SUM(DK29:DM29)</f>
        <v>0.11726219999999854</v>
      </c>
      <c r="AI29" s="183">
        <f>+SUM(DN29:DP29)</f>
        <v>0.21908963999999953</v>
      </c>
      <c r="AJ29" s="183">
        <f>+SUM(DQ29:DS29)</f>
        <v>-0.1231927400000008</v>
      </c>
      <c r="AK29" s="183">
        <f>+SUM(DT29:DV29)</f>
        <v>-0.12421677000000031</v>
      </c>
      <c r="AL29" s="183">
        <f>+SUM(DW29:DY29)</f>
        <v>14.123449750000002</v>
      </c>
      <c r="AM29" s="183">
        <f>+SUM(DZ29:EB29)</f>
        <v>-1.9699962200000005</v>
      </c>
      <c r="AN29" s="183">
        <f>+SUM(EC29:EE29)</f>
        <v>-2.2545146000000003</v>
      </c>
      <c r="AO29" s="183">
        <f>+SUM(EF29:EH29)</f>
        <v>-2.0479408500000886</v>
      </c>
      <c r="AP29" s="183">
        <f>+SUM(EI29:EK29)</f>
        <v>-6.1476695699999055</v>
      </c>
      <c r="AQ29" s="183">
        <f>+SUM(EL29:EN29)</f>
        <v>-0.52842680999999914</v>
      </c>
      <c r="AR29" s="183">
        <f>+SUM(EO29:EQ29)</f>
        <v>0.82194424000000055</v>
      </c>
      <c r="AS29" s="183">
        <f>+SUM(ER29:ET29)</f>
        <v>-2.2851965100000005</v>
      </c>
      <c r="AT29" s="183">
        <f>+SUM(EU29:EW29)</f>
        <v>18.920808529999999</v>
      </c>
      <c r="AU29" s="183">
        <f>+SUM(EX29:EZ29)</f>
        <v>2.0024164000000049</v>
      </c>
      <c r="AV29" s="183">
        <f>+SUM(FA29:FC29)</f>
        <v>-8.96766942</v>
      </c>
      <c r="AW29" s="183">
        <f>+SUM(FD29:FF29)</f>
        <v>-9.1406809100000004</v>
      </c>
      <c r="AX29" s="183">
        <f t="shared" si="64"/>
        <v>-2.3911691900000012</v>
      </c>
      <c r="AY29" s="183">
        <f t="shared" si="65"/>
        <v>1.1249732799999999</v>
      </c>
      <c r="AZ29" s="183">
        <f t="shared" si="66"/>
        <v>0.77379296000000064</v>
      </c>
      <c r="BA29" s="183">
        <f t="shared" si="67"/>
        <v>-2.1374669600000007</v>
      </c>
      <c r="BB29" s="183">
        <f t="shared" si="15"/>
        <v>1.4813205799999998</v>
      </c>
      <c r="BC29" s="184">
        <v>4.7030082800000006</v>
      </c>
      <c r="BD29" s="184">
        <v>1.6726086500000008</v>
      </c>
      <c r="BE29" s="184">
        <v>3.1691958400000004</v>
      </c>
      <c r="BF29" s="184">
        <v>2.4549279199999994</v>
      </c>
      <c r="BG29" s="184">
        <v>-0.30162559999999772</v>
      </c>
      <c r="BH29" s="184">
        <v>0.49459835999999768</v>
      </c>
      <c r="BI29" s="184">
        <v>-0.44309868999999935</v>
      </c>
      <c r="BJ29" s="184">
        <v>-0.52239076999999767</v>
      </c>
      <c r="BK29" s="184">
        <v>-2.214236660000001</v>
      </c>
      <c r="BL29" s="184">
        <v>-2.3979396400000006</v>
      </c>
      <c r="BM29" s="184">
        <v>-3.5059956899999989</v>
      </c>
      <c r="BN29" s="184">
        <v>-3.7129274099999998</v>
      </c>
      <c r="BO29" s="184">
        <v>1.2183977299999977</v>
      </c>
      <c r="BP29" s="184">
        <v>6.5143289799999993</v>
      </c>
      <c r="BQ29" s="184">
        <v>-0.77306807000000077</v>
      </c>
      <c r="BR29" s="184">
        <v>1.6599065700000004</v>
      </c>
      <c r="BS29" s="184">
        <v>8.5963727899999984</v>
      </c>
      <c r="BT29" s="184">
        <v>-9.336035920000004</v>
      </c>
      <c r="BU29" s="184">
        <v>1.1342357500000002</v>
      </c>
      <c r="BV29" s="184">
        <v>-1.8694799900000003</v>
      </c>
      <c r="BW29" s="184">
        <v>-1.5446892299999995</v>
      </c>
      <c r="BX29" s="184">
        <v>-2.1118911099999984</v>
      </c>
      <c r="BY29" s="184">
        <v>-1.8307835800000003</v>
      </c>
      <c r="BZ29" s="184">
        <v>-1.6640282099999997</v>
      </c>
      <c r="CA29" s="184">
        <v>-0.16252564999999652</v>
      </c>
      <c r="CB29" s="184">
        <v>0.32602551999999996</v>
      </c>
      <c r="CC29" s="184">
        <v>2.1519400000000743E-3</v>
      </c>
      <c r="CD29" s="184">
        <v>1.5217851200000005</v>
      </c>
      <c r="CE29" s="184">
        <v>2.2757453999999999</v>
      </c>
      <c r="CF29" s="184">
        <v>29.07059477</v>
      </c>
      <c r="CG29" s="184">
        <v>-29.597539740000002</v>
      </c>
      <c r="CH29" s="184">
        <v>-0.58261105999999963</v>
      </c>
      <c r="CI29" s="184">
        <v>17.715650449999998</v>
      </c>
      <c r="CJ29" s="184">
        <v>-18.729570580000001</v>
      </c>
      <c r="CK29" s="184">
        <v>-5.5909999999492754E-5</v>
      </c>
      <c r="CL29" s="184">
        <v>-1.0412038200000007</v>
      </c>
      <c r="CM29" s="184">
        <v>-1.4132984599999916</v>
      </c>
      <c r="CN29" s="184">
        <v>-6.1319999999920327E-5</v>
      </c>
      <c r="CO29" s="184">
        <v>-1.4113000000026688E-4</v>
      </c>
      <c r="CP29" s="184">
        <v>2.0397000000027532E-4</v>
      </c>
      <c r="CQ29" s="184">
        <v>1.9935646599999997</v>
      </c>
      <c r="CR29" s="184">
        <v>0.49147616000000038</v>
      </c>
      <c r="CS29" s="184">
        <v>-0.63320086999999958</v>
      </c>
      <c r="CT29" s="184">
        <v>-0.37044435999999958</v>
      </c>
      <c r="CU29" s="184">
        <v>-0.37044436000000047</v>
      </c>
      <c r="CV29" s="184">
        <v>-0.3706064299999996</v>
      </c>
      <c r="CW29" s="184">
        <v>0.43021694000000021</v>
      </c>
      <c r="CX29" s="184">
        <v>-1.1655136200000005</v>
      </c>
      <c r="CY29" s="184">
        <v>0.64939742999999961</v>
      </c>
      <c r="CZ29" s="184">
        <v>-6.4187229999999929E-2</v>
      </c>
      <c r="DA29" s="184">
        <v>2.8035078499999999</v>
      </c>
      <c r="DB29" s="184">
        <v>-0.23182095000000125</v>
      </c>
      <c r="DC29" s="184">
        <v>-0.44158768999999864</v>
      </c>
      <c r="DD29" s="184">
        <v>1.3141603299999973</v>
      </c>
      <c r="DE29" s="184">
        <v>-0.62242152999999956</v>
      </c>
      <c r="DF29" s="184">
        <v>-0.68258457000000128</v>
      </c>
      <c r="DG29" s="184">
        <v>-6.0059179999999657E-2</v>
      </c>
      <c r="DH29" s="184">
        <v>12.956585160000001</v>
      </c>
      <c r="DI29" s="184">
        <v>-14.883965989999997</v>
      </c>
      <c r="DJ29" s="184">
        <v>-0.68319755000000004</v>
      </c>
      <c r="DK29" s="184">
        <v>0.11426499999999828</v>
      </c>
      <c r="DL29" s="184">
        <v>2.2700000000019926E-4</v>
      </c>
      <c r="DM29" s="184">
        <v>2.770200000000056E-3</v>
      </c>
      <c r="DN29" s="184">
        <v>-6.621299000000036E-2</v>
      </c>
      <c r="DO29" s="184">
        <v>4.7000000000001485E-3</v>
      </c>
      <c r="DP29" s="184">
        <v>0.28060262999999974</v>
      </c>
      <c r="DQ29" s="184">
        <v>10.761216389999998</v>
      </c>
      <c r="DR29" s="184">
        <v>-10.843387649999999</v>
      </c>
      <c r="DS29" s="184">
        <v>-4.1021479999999944E-2</v>
      </c>
      <c r="DT29" s="184">
        <v>-4.0976479999999871E-2</v>
      </c>
      <c r="DU29" s="184">
        <v>-4.165563000000061E-2</v>
      </c>
      <c r="DV29" s="184">
        <v>-4.1584659999999829E-2</v>
      </c>
      <c r="DW29" s="184">
        <v>2.2488555800000012</v>
      </c>
      <c r="DX29" s="184">
        <v>1.1349160899999999</v>
      </c>
      <c r="DY29" s="184">
        <v>10.739678080000001</v>
      </c>
      <c r="DZ29" s="184">
        <v>1.7102890000000031</v>
      </c>
      <c r="EA29" s="184">
        <v>-1.8105402200000036</v>
      </c>
      <c r="EB29" s="184">
        <v>-1.869745</v>
      </c>
      <c r="EC29" s="184">
        <v>-0.55642431000000059</v>
      </c>
      <c r="ED29" s="184">
        <v>-1.5458016299999997</v>
      </c>
      <c r="EE29" s="184">
        <v>-0.15228865999999996</v>
      </c>
      <c r="EF29" s="184">
        <v>80.988036449999996</v>
      </c>
      <c r="EG29" s="184">
        <v>83.532424200000008</v>
      </c>
      <c r="EH29" s="184">
        <v>-166.56840150000011</v>
      </c>
      <c r="EI29" s="184">
        <v>-6.2980800099999046</v>
      </c>
      <c r="EJ29" s="184">
        <v>-0.17306548999999993</v>
      </c>
      <c r="EK29" s="184">
        <v>0.32347592999999897</v>
      </c>
      <c r="EL29" s="184">
        <v>3.1033320000000586E-2</v>
      </c>
      <c r="EM29" s="184">
        <v>-0.34704767000000025</v>
      </c>
      <c r="EN29" s="184">
        <v>-0.21241245999999947</v>
      </c>
      <c r="EO29" s="184">
        <v>-0.12529579000000002</v>
      </c>
      <c r="EP29" s="184">
        <v>0.55557878000000027</v>
      </c>
      <c r="EQ29" s="184">
        <v>0.39166125000000029</v>
      </c>
      <c r="ER29" s="184">
        <v>-5.0746150000000156E-2</v>
      </c>
      <c r="ES29" s="184">
        <v>-0.15826155000000064</v>
      </c>
      <c r="ET29" s="184">
        <v>-2.0761888099999997</v>
      </c>
      <c r="EU29" s="184">
        <v>0</v>
      </c>
      <c r="EV29" s="184">
        <v>3.6276567799999992</v>
      </c>
      <c r="EW29" s="184">
        <v>15.293151749999998</v>
      </c>
      <c r="EX29" s="184">
        <v>6.7095309100000016</v>
      </c>
      <c r="EY29" s="184">
        <v>-1.2451696499999976</v>
      </c>
      <c r="EZ29" s="184">
        <v>-3.4619448599999991</v>
      </c>
      <c r="FA29" s="184">
        <v>-2.9892311399999976</v>
      </c>
      <c r="FB29" s="184">
        <v>-2.989219140000003</v>
      </c>
      <c r="FC29" s="184">
        <v>-2.9892191399999994</v>
      </c>
      <c r="FD29" s="184">
        <v>-2.989219140000003</v>
      </c>
      <c r="FE29" s="184">
        <v>-2.9871693699999984</v>
      </c>
      <c r="FF29" s="184">
        <v>-3.164292399999999</v>
      </c>
      <c r="FG29" s="184">
        <v>-2.9912687300000016</v>
      </c>
      <c r="FH29" s="184">
        <v>-2.2335999999967271E-4</v>
      </c>
      <c r="FI29" s="184">
        <v>0.6003229000000001</v>
      </c>
      <c r="FJ29" s="184">
        <v>1.6178227399999994</v>
      </c>
      <c r="FK29" s="184">
        <v>-0.24642472999999931</v>
      </c>
      <c r="FL29" s="184">
        <v>-0.2464247300000002</v>
      </c>
      <c r="FM29" s="184">
        <v>2.0231759800000004</v>
      </c>
      <c r="FN29" s="184">
        <v>-0.62469150999999989</v>
      </c>
      <c r="FO29" s="184">
        <v>-0.62469150999999989</v>
      </c>
      <c r="FP29" s="184">
        <v>0.23356966999999962</v>
      </c>
      <c r="FQ29" s="184">
        <v>-0.91077856999999973</v>
      </c>
      <c r="FR29" s="184">
        <v>-1.4602580600000006</v>
      </c>
      <c r="FS29" s="184">
        <v>-0.35962528000000038</v>
      </c>
      <c r="FT29" s="184">
        <v>0</v>
      </c>
      <c r="FU29" s="184">
        <v>1.8409458600000002</v>
      </c>
      <c r="FV29" s="184">
        <v>6.8007918899999993</v>
      </c>
      <c r="FW29" s="184">
        <v>-0.85776375999999921</v>
      </c>
    </row>
    <row r="30" spans="2:179">
      <c r="B30" s="186">
        <v>233</v>
      </c>
      <c r="C30" s="191" t="s">
        <v>160</v>
      </c>
      <c r="D30" s="183"/>
      <c r="E30" s="183"/>
      <c r="F30" s="183"/>
      <c r="G30" s="183"/>
      <c r="H30" s="183"/>
      <c r="I30" s="183"/>
      <c r="J30" s="183"/>
      <c r="K30" s="183"/>
      <c r="L30" s="183"/>
      <c r="M30" s="183">
        <f>+SUM(FG30:FR30)</f>
        <v>0</v>
      </c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>
        <f>+SUM(EU30:EW30)</f>
        <v>0</v>
      </c>
      <c r="AU30" s="183">
        <f>+SUM(EX30:EZ30)</f>
        <v>0</v>
      </c>
      <c r="AV30" s="183">
        <f>+SUM(FA30:FC30)</f>
        <v>0</v>
      </c>
      <c r="AW30" s="183">
        <f>+SUM(FD30:FF30)</f>
        <v>0</v>
      </c>
      <c r="AX30" s="183">
        <f t="shared" si="64"/>
        <v>0</v>
      </c>
      <c r="AY30" s="183">
        <f t="shared" si="65"/>
        <v>0</v>
      </c>
      <c r="AZ30" s="183">
        <f t="shared" si="66"/>
        <v>0</v>
      </c>
      <c r="BA30" s="183">
        <f t="shared" si="67"/>
        <v>0</v>
      </c>
      <c r="BB30" s="183">
        <f t="shared" si="15"/>
        <v>0</v>
      </c>
      <c r="BC30" s="184">
        <v>0</v>
      </c>
      <c r="BD30" s="184">
        <v>0</v>
      </c>
      <c r="BE30" s="184">
        <v>0</v>
      </c>
      <c r="BF30" s="184">
        <v>0</v>
      </c>
      <c r="BG30" s="184">
        <v>0</v>
      </c>
      <c r="BH30" s="184">
        <v>0</v>
      </c>
      <c r="BI30" s="184">
        <v>0</v>
      </c>
      <c r="BJ30" s="184">
        <v>0</v>
      </c>
      <c r="BK30" s="184">
        <v>0</v>
      </c>
      <c r="BL30" s="184">
        <v>0</v>
      </c>
      <c r="BM30" s="184">
        <v>0</v>
      </c>
      <c r="BN30" s="184">
        <v>0</v>
      </c>
      <c r="BO30" s="184">
        <v>0</v>
      </c>
      <c r="BP30" s="184">
        <v>0</v>
      </c>
      <c r="BQ30" s="184">
        <v>0</v>
      </c>
      <c r="BR30" s="184">
        <v>0</v>
      </c>
      <c r="BS30" s="184">
        <v>0</v>
      </c>
      <c r="BT30" s="184">
        <v>0</v>
      </c>
      <c r="BU30" s="184">
        <v>0</v>
      </c>
      <c r="BV30" s="184">
        <v>0</v>
      </c>
      <c r="BW30" s="184">
        <v>0</v>
      </c>
      <c r="BX30" s="184">
        <v>0</v>
      </c>
      <c r="BY30" s="184">
        <v>0</v>
      </c>
      <c r="BZ30" s="184">
        <v>0</v>
      </c>
      <c r="CA30" s="184">
        <v>0</v>
      </c>
      <c r="CB30" s="184">
        <v>0</v>
      </c>
      <c r="CC30" s="184">
        <v>0</v>
      </c>
      <c r="CD30" s="184">
        <v>0</v>
      </c>
      <c r="CE30" s="184">
        <v>0</v>
      </c>
      <c r="CF30" s="184">
        <v>0</v>
      </c>
      <c r="CG30" s="184">
        <v>0</v>
      </c>
      <c r="CH30" s="184">
        <v>0</v>
      </c>
      <c r="CI30" s="184">
        <v>0</v>
      </c>
      <c r="CJ30" s="184">
        <v>0</v>
      </c>
      <c r="CK30" s="184">
        <v>0</v>
      </c>
      <c r="CL30" s="184">
        <v>0</v>
      </c>
      <c r="CM30" s="184">
        <v>0</v>
      </c>
      <c r="CN30" s="184">
        <v>0</v>
      </c>
      <c r="CO30" s="184">
        <v>0</v>
      </c>
      <c r="CP30" s="184">
        <v>0</v>
      </c>
      <c r="CQ30" s="184">
        <v>0</v>
      </c>
      <c r="CR30" s="184">
        <v>0</v>
      </c>
      <c r="CS30" s="184">
        <v>0</v>
      </c>
      <c r="CT30" s="184">
        <v>0</v>
      </c>
      <c r="CU30" s="184">
        <v>0</v>
      </c>
      <c r="CV30" s="184">
        <v>0</v>
      </c>
      <c r="CW30" s="184">
        <v>0</v>
      </c>
      <c r="CX30" s="184">
        <v>0</v>
      </c>
      <c r="CY30" s="184">
        <v>0</v>
      </c>
      <c r="CZ30" s="184">
        <v>0</v>
      </c>
      <c r="DA30" s="184">
        <v>0</v>
      </c>
      <c r="DB30" s="184">
        <v>0</v>
      </c>
      <c r="DC30" s="184">
        <v>0</v>
      </c>
      <c r="DD30" s="184">
        <v>0</v>
      </c>
      <c r="DE30" s="184">
        <v>0</v>
      </c>
      <c r="DF30" s="184">
        <v>0</v>
      </c>
      <c r="DG30" s="184">
        <v>0</v>
      </c>
      <c r="DH30" s="184">
        <v>0</v>
      </c>
      <c r="DI30" s="184">
        <v>0</v>
      </c>
      <c r="DJ30" s="184">
        <v>0</v>
      </c>
      <c r="DK30" s="184">
        <v>0</v>
      </c>
      <c r="DL30" s="184">
        <v>0</v>
      </c>
      <c r="DM30" s="184">
        <v>0</v>
      </c>
      <c r="DN30" s="184">
        <v>0</v>
      </c>
      <c r="DO30" s="184">
        <v>0</v>
      </c>
      <c r="DP30" s="184">
        <v>0</v>
      </c>
      <c r="DQ30" s="184">
        <v>0</v>
      </c>
      <c r="DR30" s="184">
        <v>0</v>
      </c>
      <c r="DS30" s="184">
        <v>0</v>
      </c>
      <c r="DT30" s="184">
        <v>0</v>
      </c>
      <c r="DU30" s="184">
        <v>0</v>
      </c>
      <c r="DV30" s="184">
        <v>0</v>
      </c>
      <c r="DW30" s="184">
        <v>0</v>
      </c>
      <c r="DX30" s="184">
        <v>0</v>
      </c>
      <c r="DY30" s="184">
        <v>0</v>
      </c>
      <c r="DZ30" s="184">
        <v>0</v>
      </c>
      <c r="EA30" s="184">
        <v>0</v>
      </c>
      <c r="EB30" s="184">
        <v>0</v>
      </c>
      <c r="EC30" s="184">
        <v>0</v>
      </c>
      <c r="ED30" s="184">
        <v>0</v>
      </c>
      <c r="EE30" s="184">
        <v>0</v>
      </c>
      <c r="EF30" s="184">
        <v>0</v>
      </c>
      <c r="EG30" s="184">
        <v>0</v>
      </c>
      <c r="EH30" s="184">
        <v>0</v>
      </c>
      <c r="EI30" s="184">
        <v>0</v>
      </c>
      <c r="EJ30" s="184">
        <v>0</v>
      </c>
      <c r="EK30" s="184">
        <v>0</v>
      </c>
      <c r="EL30" s="184">
        <v>0</v>
      </c>
      <c r="EM30" s="184">
        <v>0</v>
      </c>
      <c r="EN30" s="184">
        <v>0</v>
      </c>
      <c r="EO30" s="184">
        <v>0</v>
      </c>
      <c r="EP30" s="184">
        <v>0</v>
      </c>
      <c r="EQ30" s="184">
        <v>0</v>
      </c>
      <c r="ER30" s="184">
        <v>0</v>
      </c>
      <c r="ES30" s="184">
        <v>0</v>
      </c>
      <c r="ET30" s="184">
        <v>0</v>
      </c>
      <c r="EU30" s="184">
        <v>0</v>
      </c>
      <c r="EV30" s="184">
        <v>0</v>
      </c>
      <c r="EW30" s="184">
        <v>0</v>
      </c>
      <c r="EX30" s="184">
        <v>0</v>
      </c>
      <c r="EY30" s="184">
        <v>0</v>
      </c>
      <c r="EZ30" s="184">
        <v>0</v>
      </c>
      <c r="FA30" s="184">
        <v>0</v>
      </c>
      <c r="FB30" s="184">
        <v>0</v>
      </c>
      <c r="FC30" s="184">
        <v>0</v>
      </c>
      <c r="FD30" s="184">
        <v>0</v>
      </c>
      <c r="FE30" s="184">
        <v>0</v>
      </c>
      <c r="FF30" s="184">
        <v>0</v>
      </c>
      <c r="FG30" s="184">
        <v>0</v>
      </c>
      <c r="FH30" s="184">
        <v>0</v>
      </c>
      <c r="FI30" s="184">
        <v>0</v>
      </c>
      <c r="FJ30" s="184">
        <v>0</v>
      </c>
      <c r="FK30" s="184">
        <v>0</v>
      </c>
      <c r="FL30" s="184">
        <v>0</v>
      </c>
      <c r="FM30" s="184">
        <v>0</v>
      </c>
      <c r="FN30" s="184">
        <v>0</v>
      </c>
      <c r="FO30" s="184">
        <v>0</v>
      </c>
      <c r="FP30" s="184">
        <v>0</v>
      </c>
      <c r="FQ30" s="184">
        <v>0</v>
      </c>
      <c r="FR30" s="184">
        <v>0</v>
      </c>
      <c r="FS30" s="184">
        <v>0</v>
      </c>
      <c r="FT30" s="184">
        <v>0</v>
      </c>
      <c r="FU30" s="184">
        <v>0</v>
      </c>
      <c r="FV30" s="184">
        <v>0</v>
      </c>
      <c r="FW30" s="184">
        <v>0</v>
      </c>
    </row>
    <row r="31" spans="2:179">
      <c r="B31" s="186">
        <v>234</v>
      </c>
      <c r="C31" s="191" t="s">
        <v>161</v>
      </c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>
        <f t="shared" si="64"/>
        <v>0</v>
      </c>
      <c r="AY31" s="242">
        <f t="shared" si="65"/>
        <v>0</v>
      </c>
      <c r="AZ31" s="242">
        <f t="shared" si="66"/>
        <v>0</v>
      </c>
      <c r="BA31" s="242">
        <f t="shared" si="67"/>
        <v>0</v>
      </c>
      <c r="BB31" s="242">
        <f t="shared" si="15"/>
        <v>0</v>
      </c>
      <c r="BC31" s="246">
        <v>0</v>
      </c>
      <c r="BD31" s="246">
        <v>0</v>
      </c>
      <c r="BE31" s="246">
        <v>0</v>
      </c>
      <c r="BF31" s="246">
        <v>0</v>
      </c>
      <c r="BG31" s="246">
        <v>0</v>
      </c>
      <c r="BH31" s="246">
        <v>0</v>
      </c>
      <c r="BI31" s="246">
        <v>0</v>
      </c>
      <c r="BJ31" s="246">
        <v>0</v>
      </c>
      <c r="BK31" s="246">
        <v>0</v>
      </c>
      <c r="BL31" s="246">
        <v>0</v>
      </c>
      <c r="BM31" s="246">
        <v>0</v>
      </c>
      <c r="BN31" s="246">
        <v>0</v>
      </c>
      <c r="BO31" s="246">
        <v>0</v>
      </c>
      <c r="BP31" s="246">
        <v>0</v>
      </c>
      <c r="BQ31" s="246">
        <v>0</v>
      </c>
      <c r="BR31" s="246">
        <v>0</v>
      </c>
      <c r="BS31" s="246">
        <v>0</v>
      </c>
      <c r="BT31" s="246">
        <v>0</v>
      </c>
      <c r="BU31" s="246">
        <v>0</v>
      </c>
      <c r="BV31" s="246">
        <v>0</v>
      </c>
      <c r="BW31" s="246">
        <v>0</v>
      </c>
      <c r="BX31" s="246">
        <v>0</v>
      </c>
      <c r="BY31" s="246">
        <v>0</v>
      </c>
      <c r="BZ31" s="246">
        <v>0</v>
      </c>
      <c r="CA31" s="246">
        <v>0</v>
      </c>
      <c r="CB31" s="246">
        <v>0</v>
      </c>
      <c r="CC31" s="246">
        <v>0</v>
      </c>
      <c r="CD31" s="246">
        <v>0</v>
      </c>
      <c r="CE31" s="246">
        <v>0</v>
      </c>
      <c r="CF31" s="246">
        <v>0</v>
      </c>
      <c r="CG31" s="246">
        <v>0</v>
      </c>
      <c r="CH31" s="246">
        <v>0</v>
      </c>
      <c r="CI31" s="246">
        <v>0</v>
      </c>
      <c r="CJ31" s="246">
        <v>0</v>
      </c>
      <c r="CK31" s="246">
        <v>0</v>
      </c>
      <c r="CL31" s="246">
        <v>0</v>
      </c>
      <c r="CM31" s="246">
        <v>0</v>
      </c>
      <c r="CN31" s="246">
        <v>0</v>
      </c>
      <c r="CO31" s="246">
        <v>0</v>
      </c>
      <c r="CP31" s="246">
        <v>0</v>
      </c>
      <c r="CQ31" s="246">
        <v>0</v>
      </c>
      <c r="CR31" s="246">
        <v>0</v>
      </c>
      <c r="CS31" s="246">
        <v>0</v>
      </c>
      <c r="CT31" s="246">
        <v>0</v>
      </c>
      <c r="CU31" s="246">
        <v>0</v>
      </c>
      <c r="CV31" s="246">
        <v>0</v>
      </c>
      <c r="CW31" s="246">
        <v>0</v>
      </c>
      <c r="CX31" s="246">
        <v>0</v>
      </c>
      <c r="CY31" s="246">
        <v>0</v>
      </c>
      <c r="CZ31" s="246">
        <v>0</v>
      </c>
      <c r="DA31" s="246">
        <v>0</v>
      </c>
      <c r="DB31" s="246">
        <v>0</v>
      </c>
      <c r="DC31" s="246">
        <v>0</v>
      </c>
      <c r="DD31" s="246">
        <v>0</v>
      </c>
      <c r="DE31" s="246">
        <v>0</v>
      </c>
      <c r="DF31" s="246">
        <v>0</v>
      </c>
      <c r="DG31" s="246">
        <v>0</v>
      </c>
      <c r="DH31" s="246">
        <v>0</v>
      </c>
      <c r="DI31" s="246">
        <v>0</v>
      </c>
      <c r="DJ31" s="246">
        <v>0</v>
      </c>
      <c r="DK31" s="246">
        <v>1.7169400000000001E-3</v>
      </c>
      <c r="DL31" s="246">
        <v>-6.5716700000000017E-3</v>
      </c>
      <c r="DM31" s="246">
        <v>-3.2041100000000005E-3</v>
      </c>
      <c r="DN31" s="246">
        <v>3.1130400000000001E-3</v>
      </c>
      <c r="DO31" s="246">
        <v>-5.722399999999999E-4</v>
      </c>
      <c r="DP31" s="246">
        <v>1.8487199999999999E-3</v>
      </c>
      <c r="DQ31" s="246">
        <v>-4.8845699999999995E-3</v>
      </c>
      <c r="DR31" s="246">
        <v>1.183E-5</v>
      </c>
      <c r="DS31" s="246">
        <v>1.0282200000000003E-3</v>
      </c>
      <c r="DT31" s="246">
        <v>1.7187399999999999E-3</v>
      </c>
      <c r="DU31" s="246">
        <v>6.1223099999999989E-3</v>
      </c>
      <c r="DV31" s="246">
        <v>-2.3564499999999995E-3</v>
      </c>
      <c r="DW31" s="246">
        <v>1.1947199999999998E-3</v>
      </c>
      <c r="DX31" s="246">
        <v>-3.4136599999999989E-3</v>
      </c>
      <c r="DY31" s="246">
        <v>5.108599999999984E-4</v>
      </c>
      <c r="DZ31" s="246">
        <v>-1.7234299999999998E-3</v>
      </c>
      <c r="EA31" s="246">
        <v>2.6765999999999995E-3</v>
      </c>
      <c r="EB31" s="246">
        <v>3.914299999999999E-4</v>
      </c>
      <c r="EC31" s="246">
        <v>-4.924099999999999E-3</v>
      </c>
      <c r="ED31" s="246">
        <v>2.6798000000000013E-4</v>
      </c>
      <c r="EE31" s="246">
        <v>-1.7903000000000007E-3</v>
      </c>
      <c r="EF31" s="246">
        <v>3.6553600000000016E-3</v>
      </c>
      <c r="EG31" s="246">
        <v>-9.5945928331492205E-4</v>
      </c>
      <c r="EH31" s="246">
        <v>3.3942112371778983E-4</v>
      </c>
      <c r="EI31" s="246">
        <v>7.3787781595971314E-3</v>
      </c>
      <c r="EJ31" s="246">
        <v>-6.4642999999999992E-4</v>
      </c>
      <c r="EK31" s="246">
        <v>5.0473399999999974E-3</v>
      </c>
      <c r="EL31" s="246">
        <v>-2.991319999999997E-3</v>
      </c>
      <c r="EM31" s="246">
        <v>0</v>
      </c>
      <c r="EN31" s="246">
        <v>0</v>
      </c>
      <c r="EO31" s="246">
        <v>-1.5191800000000002E-3</v>
      </c>
      <c r="EP31" s="246">
        <v>0</v>
      </c>
      <c r="EQ31" s="246">
        <v>0</v>
      </c>
      <c r="ER31" s="246">
        <v>0</v>
      </c>
      <c r="ES31" s="246">
        <v>0</v>
      </c>
      <c r="ET31" s="246">
        <v>0</v>
      </c>
      <c r="EU31" s="246">
        <v>0</v>
      </c>
      <c r="EV31" s="246">
        <v>0</v>
      </c>
      <c r="EW31" s="246">
        <v>0</v>
      </c>
      <c r="EX31" s="246">
        <v>0</v>
      </c>
      <c r="EY31" s="246">
        <v>0</v>
      </c>
      <c r="EZ31" s="246">
        <v>0</v>
      </c>
      <c r="FA31" s="246">
        <v>0</v>
      </c>
      <c r="FB31" s="246">
        <v>0</v>
      </c>
      <c r="FC31" s="246">
        <v>0</v>
      </c>
      <c r="FD31" s="246">
        <v>0</v>
      </c>
      <c r="FE31" s="246">
        <v>0</v>
      </c>
      <c r="FF31" s="246">
        <v>0</v>
      </c>
      <c r="FG31" s="246">
        <v>0</v>
      </c>
      <c r="FH31" s="246">
        <v>0</v>
      </c>
      <c r="FI31" s="246">
        <v>0</v>
      </c>
      <c r="FJ31" s="246">
        <v>0</v>
      </c>
      <c r="FK31" s="246">
        <v>0</v>
      </c>
      <c r="FL31" s="246">
        <v>0</v>
      </c>
      <c r="FM31" s="246">
        <v>0</v>
      </c>
      <c r="FN31" s="246">
        <v>0</v>
      </c>
      <c r="FO31" s="246">
        <v>0</v>
      </c>
      <c r="FP31" s="246">
        <v>0</v>
      </c>
      <c r="FQ31" s="246">
        <v>0</v>
      </c>
      <c r="FR31" s="246">
        <v>0</v>
      </c>
      <c r="FS31" s="246">
        <v>0</v>
      </c>
      <c r="FT31" s="246">
        <v>0</v>
      </c>
      <c r="FU31" s="246">
        <v>0</v>
      </c>
      <c r="FV31" s="246">
        <v>0</v>
      </c>
      <c r="FW31" s="246">
        <v>0</v>
      </c>
    </row>
    <row r="32" spans="2:179">
      <c r="B32" s="185">
        <v>24</v>
      </c>
      <c r="C32" s="178" t="s">
        <v>135</v>
      </c>
      <c r="D32" s="183">
        <f t="shared" ref="D32" si="140">+SUM(BC32:BN32)</f>
        <v>0</v>
      </c>
      <c r="E32" s="183">
        <f t="shared" ref="E32:E33" si="141">+SUM(BO32:BZ32)</f>
        <v>0</v>
      </c>
      <c r="F32" s="183">
        <f t="shared" ref="F32" si="142">+SUM(CA32:CL32)</f>
        <v>0</v>
      </c>
      <c r="G32" s="183">
        <f t="shared" ref="G32" si="143">+SUM(CM32:CX32)</f>
        <v>0</v>
      </c>
      <c r="H32" s="183">
        <f t="shared" ref="H32" si="144">+SUM(CY32:DJ32)</f>
        <v>0</v>
      </c>
      <c r="I32" s="183">
        <f t="shared" ref="I32" si="145">+SUM(DK32:DV32)</f>
        <v>0</v>
      </c>
      <c r="J32" s="183">
        <f t="shared" ref="J32" si="146">+SUM(DW32:EH32)</f>
        <v>0</v>
      </c>
      <c r="K32" s="183">
        <f t="shared" ref="K32" si="147">+SUM(EI32:ET32)</f>
        <v>0</v>
      </c>
      <c r="L32" s="183">
        <f t="shared" ref="L32:L33" si="148">+SUM(EU32:FF32)</f>
        <v>0</v>
      </c>
      <c r="M32" s="183">
        <f>+SUM(FG32:FR32)</f>
        <v>0</v>
      </c>
      <c r="N32" s="183">
        <f>+SUM(BC32:BE32)</f>
        <v>0</v>
      </c>
      <c r="O32" s="183">
        <f>+SUM(BF32:BH32)</f>
        <v>0</v>
      </c>
      <c r="P32" s="243">
        <f>+SUM(BI32:BK32)</f>
        <v>0</v>
      </c>
      <c r="Q32" s="243">
        <f>+SUM(BL32:BN32)</f>
        <v>0</v>
      </c>
      <c r="R32" s="243">
        <f>+SUM(BO32:BQ32)</f>
        <v>0</v>
      </c>
      <c r="S32" s="243">
        <f>+SUM(BR32:BT32)</f>
        <v>0</v>
      </c>
      <c r="T32" s="243">
        <f>+SUM(BU32:BW32)</f>
        <v>0</v>
      </c>
      <c r="U32" s="243">
        <f>+SUM(BX32:BZ32)</f>
        <v>0</v>
      </c>
      <c r="V32" s="243">
        <f>+SUM(CA32:CC32)</f>
        <v>0</v>
      </c>
      <c r="W32" s="243">
        <f>+SUM(CD32:CF32)</f>
        <v>0</v>
      </c>
      <c r="X32" s="243">
        <f>+SUM(CG32:CI32)</f>
        <v>0</v>
      </c>
      <c r="Y32" s="243">
        <f>+SUM(CJ32:CL32)</f>
        <v>0</v>
      </c>
      <c r="Z32" s="243">
        <f>+SUM(CM32:CO32)</f>
        <v>0</v>
      </c>
      <c r="AA32" s="243">
        <f>+SUM(CP32:CR32)</f>
        <v>0</v>
      </c>
      <c r="AB32" s="243">
        <f>+SUM(CS32:CU32)</f>
        <v>0</v>
      </c>
      <c r="AC32" s="243">
        <f>+SUM(CV32:CX32)</f>
        <v>0</v>
      </c>
      <c r="AD32" s="243">
        <f>+SUM(CY32:DA32)</f>
        <v>0</v>
      </c>
      <c r="AE32" s="243">
        <f>+SUM(DB32:DD32)</f>
        <v>0</v>
      </c>
      <c r="AF32" s="243">
        <f>+SUM(DE32:DG32)</f>
        <v>0</v>
      </c>
      <c r="AG32" s="243">
        <f>+SUM(DH32:DJ32)</f>
        <v>0</v>
      </c>
      <c r="AH32" s="243">
        <f>+SUM(DK32:DM32)</f>
        <v>0</v>
      </c>
      <c r="AI32" s="243">
        <f>+SUM(DN32:DP32)</f>
        <v>0</v>
      </c>
      <c r="AJ32" s="243">
        <f>+SUM(DQ32:DS32)</f>
        <v>0</v>
      </c>
      <c r="AK32" s="243">
        <f>+SUM(DT32:DV32)</f>
        <v>0</v>
      </c>
      <c r="AL32" s="243">
        <f>+SUM(DW32:DY32)</f>
        <v>0</v>
      </c>
      <c r="AM32" s="243">
        <f>+SUM(DZ32:EB32)</f>
        <v>0</v>
      </c>
      <c r="AN32" s="243">
        <f>+SUM(EC32:EE32)</f>
        <v>0</v>
      </c>
      <c r="AO32" s="243">
        <f>+SUM(EF32:EH32)</f>
        <v>0</v>
      </c>
      <c r="AP32" s="243">
        <f>+SUM(EI32:EK32)</f>
        <v>0</v>
      </c>
      <c r="AQ32" s="243">
        <f>+SUM(EL32:EN32)</f>
        <v>0</v>
      </c>
      <c r="AR32" s="243">
        <f>+SUM(EO32:EQ32)</f>
        <v>0</v>
      </c>
      <c r="AS32" s="243">
        <f>+SUM(ER32:ET32)</f>
        <v>0</v>
      </c>
      <c r="AT32" s="243">
        <f>+SUM(EU32:EW32)</f>
        <v>0</v>
      </c>
      <c r="AU32" s="243">
        <f>+SUM(EX32:EZ32)</f>
        <v>0</v>
      </c>
      <c r="AV32" s="243">
        <f>+SUM(FA32:FC32)</f>
        <v>0</v>
      </c>
      <c r="AW32" s="243">
        <f>+SUM(FD32:FF32)</f>
        <v>0</v>
      </c>
      <c r="AX32" s="243">
        <f t="shared" si="64"/>
        <v>0</v>
      </c>
      <c r="AY32" s="243">
        <f t="shared" si="65"/>
        <v>0</v>
      </c>
      <c r="AZ32" s="243">
        <f t="shared" si="66"/>
        <v>0</v>
      </c>
      <c r="BA32" s="243">
        <f t="shared" si="67"/>
        <v>0</v>
      </c>
      <c r="BB32" s="243">
        <f t="shared" si="15"/>
        <v>0</v>
      </c>
      <c r="BC32" s="246">
        <v>0</v>
      </c>
      <c r="BD32" s="246">
        <v>0</v>
      </c>
      <c r="BE32" s="246">
        <v>0</v>
      </c>
      <c r="BF32" s="246">
        <v>0</v>
      </c>
      <c r="BG32" s="246">
        <v>0</v>
      </c>
      <c r="BH32" s="246">
        <v>0</v>
      </c>
      <c r="BI32" s="246">
        <v>0</v>
      </c>
      <c r="BJ32" s="246">
        <v>0</v>
      </c>
      <c r="BK32" s="246">
        <v>0</v>
      </c>
      <c r="BL32" s="246">
        <v>0</v>
      </c>
      <c r="BM32" s="246">
        <v>0</v>
      </c>
      <c r="BN32" s="246">
        <v>0</v>
      </c>
      <c r="BO32" s="246">
        <v>0</v>
      </c>
      <c r="BP32" s="246">
        <v>0</v>
      </c>
      <c r="BQ32" s="246">
        <v>0</v>
      </c>
      <c r="BR32" s="246">
        <v>0</v>
      </c>
      <c r="BS32" s="246">
        <v>0</v>
      </c>
      <c r="BT32" s="246">
        <v>0</v>
      </c>
      <c r="BU32" s="246">
        <v>0</v>
      </c>
      <c r="BV32" s="246">
        <v>0</v>
      </c>
      <c r="BW32" s="246">
        <v>0</v>
      </c>
      <c r="BX32" s="246">
        <v>0</v>
      </c>
      <c r="BY32" s="246">
        <v>0</v>
      </c>
      <c r="BZ32" s="246">
        <v>0</v>
      </c>
      <c r="CA32" s="246">
        <v>0</v>
      </c>
      <c r="CB32" s="246">
        <v>0</v>
      </c>
      <c r="CC32" s="246">
        <v>0</v>
      </c>
      <c r="CD32" s="246">
        <v>0</v>
      </c>
      <c r="CE32" s="246">
        <v>0</v>
      </c>
      <c r="CF32" s="246">
        <v>0</v>
      </c>
      <c r="CG32" s="246">
        <v>0</v>
      </c>
      <c r="CH32" s="246">
        <v>0</v>
      </c>
      <c r="CI32" s="246">
        <v>0</v>
      </c>
      <c r="CJ32" s="246">
        <v>0</v>
      </c>
      <c r="CK32" s="246">
        <v>0</v>
      </c>
      <c r="CL32" s="246">
        <v>0</v>
      </c>
      <c r="CM32" s="246">
        <v>0</v>
      </c>
      <c r="CN32" s="246">
        <v>0</v>
      </c>
      <c r="CO32" s="246">
        <v>0</v>
      </c>
      <c r="CP32" s="246">
        <v>0</v>
      </c>
      <c r="CQ32" s="246">
        <v>0</v>
      </c>
      <c r="CR32" s="246">
        <v>0</v>
      </c>
      <c r="CS32" s="246">
        <v>0</v>
      </c>
      <c r="CT32" s="246">
        <v>0</v>
      </c>
      <c r="CU32" s="246">
        <v>0</v>
      </c>
      <c r="CV32" s="246">
        <v>0</v>
      </c>
      <c r="CW32" s="246">
        <v>0</v>
      </c>
      <c r="CX32" s="246">
        <v>0</v>
      </c>
      <c r="CY32" s="246">
        <v>0</v>
      </c>
      <c r="CZ32" s="246">
        <v>0</v>
      </c>
      <c r="DA32" s="246">
        <v>0</v>
      </c>
      <c r="DB32" s="246">
        <v>0</v>
      </c>
      <c r="DC32" s="246">
        <v>0</v>
      </c>
      <c r="DD32" s="246">
        <v>0</v>
      </c>
      <c r="DE32" s="246">
        <v>0</v>
      </c>
      <c r="DF32" s="246">
        <v>0</v>
      </c>
      <c r="DG32" s="246">
        <v>0</v>
      </c>
      <c r="DH32" s="246">
        <v>0</v>
      </c>
      <c r="DI32" s="246">
        <v>0</v>
      </c>
      <c r="DJ32" s="246">
        <v>0</v>
      </c>
      <c r="DK32" s="246">
        <v>0</v>
      </c>
      <c r="DL32" s="246">
        <v>0</v>
      </c>
      <c r="DM32" s="246">
        <v>0</v>
      </c>
      <c r="DN32" s="246">
        <v>0</v>
      </c>
      <c r="DO32" s="246">
        <v>0</v>
      </c>
      <c r="DP32" s="246">
        <v>0</v>
      </c>
      <c r="DQ32" s="246">
        <v>0</v>
      </c>
      <c r="DR32" s="246">
        <v>0</v>
      </c>
      <c r="DS32" s="246">
        <v>0</v>
      </c>
      <c r="DT32" s="246">
        <v>0</v>
      </c>
      <c r="DU32" s="246">
        <v>0</v>
      </c>
      <c r="DV32" s="246">
        <v>0</v>
      </c>
      <c r="DW32" s="246">
        <v>0</v>
      </c>
      <c r="DX32" s="246">
        <v>0</v>
      </c>
      <c r="DY32" s="246">
        <v>0</v>
      </c>
      <c r="DZ32" s="246">
        <v>0</v>
      </c>
      <c r="EA32" s="246">
        <v>0</v>
      </c>
      <c r="EB32" s="246">
        <v>0</v>
      </c>
      <c r="EC32" s="246">
        <v>0</v>
      </c>
      <c r="ED32" s="246">
        <v>0</v>
      </c>
      <c r="EE32" s="246">
        <v>0</v>
      </c>
      <c r="EF32" s="246">
        <v>0</v>
      </c>
      <c r="EG32" s="246">
        <v>0</v>
      </c>
      <c r="EH32" s="246">
        <v>0</v>
      </c>
      <c r="EI32" s="246">
        <v>0</v>
      </c>
      <c r="EJ32" s="246">
        <v>0</v>
      </c>
      <c r="EK32" s="246">
        <v>0</v>
      </c>
      <c r="EL32" s="246">
        <v>0</v>
      </c>
      <c r="EM32" s="246">
        <v>0</v>
      </c>
      <c r="EN32" s="246">
        <v>0</v>
      </c>
      <c r="EO32" s="246">
        <v>0</v>
      </c>
      <c r="EP32" s="246">
        <v>0</v>
      </c>
      <c r="EQ32" s="246">
        <v>0</v>
      </c>
      <c r="ER32" s="246">
        <v>0</v>
      </c>
      <c r="ES32" s="246">
        <v>0</v>
      </c>
      <c r="ET32" s="246">
        <v>0</v>
      </c>
      <c r="EU32" s="246">
        <v>0</v>
      </c>
      <c r="EV32" s="246">
        <v>0</v>
      </c>
      <c r="EW32" s="246">
        <v>0</v>
      </c>
      <c r="EX32" s="246">
        <v>0</v>
      </c>
      <c r="EY32" s="246">
        <v>0</v>
      </c>
      <c r="EZ32" s="246">
        <v>0</v>
      </c>
      <c r="FA32" s="246">
        <v>0</v>
      </c>
      <c r="FB32" s="246">
        <v>0</v>
      </c>
      <c r="FC32" s="246">
        <v>0</v>
      </c>
      <c r="FD32" s="246">
        <v>0</v>
      </c>
      <c r="FE32" s="246">
        <v>0</v>
      </c>
      <c r="FF32" s="246">
        <v>0</v>
      </c>
      <c r="FG32" s="246">
        <v>0</v>
      </c>
      <c r="FH32" s="246">
        <v>0</v>
      </c>
      <c r="FI32" s="246">
        <v>0</v>
      </c>
      <c r="FJ32" s="246">
        <v>0</v>
      </c>
      <c r="FK32" s="246">
        <v>0</v>
      </c>
      <c r="FL32" s="246">
        <v>0</v>
      </c>
      <c r="FM32" s="246">
        <v>0</v>
      </c>
      <c r="FN32" s="246">
        <v>0</v>
      </c>
      <c r="FO32" s="246">
        <v>0</v>
      </c>
      <c r="FP32" s="246">
        <v>0</v>
      </c>
      <c r="FQ32" s="246">
        <v>0</v>
      </c>
      <c r="FR32" s="246">
        <v>0</v>
      </c>
      <c r="FS32" s="246">
        <v>0</v>
      </c>
      <c r="FT32" s="246">
        <v>0</v>
      </c>
      <c r="FU32" s="246">
        <v>0</v>
      </c>
      <c r="FV32" s="246">
        <v>0</v>
      </c>
      <c r="FW32" s="246">
        <v>0</v>
      </c>
    </row>
    <row r="33" spans="2:179">
      <c r="B33" s="185">
        <v>25</v>
      </c>
      <c r="C33" s="178" t="s">
        <v>145</v>
      </c>
      <c r="D33" s="183">
        <f t="shared" ref="D33" si="149">+SUM(BC33:BN33)</f>
        <v>0</v>
      </c>
      <c r="E33" s="183">
        <f t="shared" si="141"/>
        <v>0</v>
      </c>
      <c r="F33" s="183">
        <f t="shared" ref="F33" si="150">+SUM(CA33:CL33)</f>
        <v>0</v>
      </c>
      <c r="G33" s="183">
        <f t="shared" ref="G33" si="151">+SUM(CM33:CX33)</f>
        <v>0</v>
      </c>
      <c r="H33" s="183">
        <f t="shared" ref="H33" si="152">+SUM(CY33:DJ33)</f>
        <v>0</v>
      </c>
      <c r="I33" s="183">
        <f t="shared" ref="I33" si="153">+SUM(DK33:DV33)</f>
        <v>0</v>
      </c>
      <c r="J33" s="183">
        <f t="shared" ref="J33" si="154">+SUM(DW33:EH33)</f>
        <v>0</v>
      </c>
      <c r="K33" s="183">
        <f t="shared" ref="K33" si="155">+SUM(EI33:ET33)</f>
        <v>0</v>
      </c>
      <c r="L33" s="183">
        <f t="shared" si="148"/>
        <v>0</v>
      </c>
      <c r="M33" s="183">
        <f>+SUM(FG33:FR33)</f>
        <v>0</v>
      </c>
      <c r="N33" s="183">
        <f>+SUM(BC33:BE33)</f>
        <v>0</v>
      </c>
      <c r="O33" s="183">
        <f>+SUM(BF33:BH33)</f>
        <v>0</v>
      </c>
      <c r="P33" s="243">
        <f>+SUM(BI33:BK33)</f>
        <v>0</v>
      </c>
      <c r="Q33" s="243">
        <f>+SUM(BL33:BN33)</f>
        <v>0</v>
      </c>
      <c r="R33" s="243">
        <f>+SUM(BO33:BQ33)</f>
        <v>0</v>
      </c>
      <c r="S33" s="243">
        <f>+SUM(BR33:BT33)</f>
        <v>0</v>
      </c>
      <c r="T33" s="243">
        <f>+SUM(BU33:BW33)</f>
        <v>0</v>
      </c>
      <c r="U33" s="243">
        <f>+SUM(BX33:BZ33)</f>
        <v>0</v>
      </c>
      <c r="V33" s="243">
        <f>+SUM(CA33:CC33)</f>
        <v>0</v>
      </c>
      <c r="W33" s="243">
        <f>+SUM(CD33:CF33)</f>
        <v>0</v>
      </c>
      <c r="X33" s="243">
        <f>+SUM(CG33:CI33)</f>
        <v>0</v>
      </c>
      <c r="Y33" s="243">
        <f>+SUM(CJ33:CL33)</f>
        <v>0</v>
      </c>
      <c r="Z33" s="243">
        <f>+SUM(CM33:CO33)</f>
        <v>0</v>
      </c>
      <c r="AA33" s="243">
        <f>+SUM(CP33:CR33)</f>
        <v>0</v>
      </c>
      <c r="AB33" s="243">
        <f>+SUM(CS33:CU33)</f>
        <v>0</v>
      </c>
      <c r="AC33" s="243">
        <f>+SUM(CV33:CX33)</f>
        <v>0</v>
      </c>
      <c r="AD33" s="243">
        <f>+SUM(CY33:DA33)</f>
        <v>0</v>
      </c>
      <c r="AE33" s="243">
        <f>+SUM(DB33:DD33)</f>
        <v>0</v>
      </c>
      <c r="AF33" s="243">
        <f>+SUM(DE33:DG33)</f>
        <v>0</v>
      </c>
      <c r="AG33" s="243">
        <f>+SUM(DH33:DJ33)</f>
        <v>0</v>
      </c>
      <c r="AH33" s="243">
        <f>+SUM(DK33:DM33)</f>
        <v>0</v>
      </c>
      <c r="AI33" s="243">
        <f>+SUM(DN33:DP33)</f>
        <v>0</v>
      </c>
      <c r="AJ33" s="243">
        <f>+SUM(DQ33:DS33)</f>
        <v>0</v>
      </c>
      <c r="AK33" s="243">
        <f>+SUM(DT33:DV33)</f>
        <v>0</v>
      </c>
      <c r="AL33" s="243">
        <f>+SUM(DW33:DY33)</f>
        <v>0</v>
      </c>
      <c r="AM33" s="243">
        <f>+SUM(DZ33:EB33)</f>
        <v>0</v>
      </c>
      <c r="AN33" s="243">
        <f>+SUM(EC33:EE33)</f>
        <v>0</v>
      </c>
      <c r="AO33" s="243">
        <f>+SUM(EF33:EH33)</f>
        <v>0</v>
      </c>
      <c r="AP33" s="243">
        <f>+SUM(EI33:EK33)</f>
        <v>0</v>
      </c>
      <c r="AQ33" s="243">
        <f>+SUM(EL33:EN33)</f>
        <v>0</v>
      </c>
      <c r="AR33" s="243">
        <f>+SUM(EO33:EQ33)</f>
        <v>0</v>
      </c>
      <c r="AS33" s="243">
        <f>+SUM(ER33:ET33)</f>
        <v>0</v>
      </c>
      <c r="AT33" s="243">
        <f>+SUM(EU33:EW33)</f>
        <v>0</v>
      </c>
      <c r="AU33" s="243">
        <f>+SUM(EX33:EZ33)</f>
        <v>0</v>
      </c>
      <c r="AV33" s="243">
        <f>+SUM(FA33:FC33)</f>
        <v>0</v>
      </c>
      <c r="AW33" s="243">
        <f>+SUM(FD33:FF33)</f>
        <v>0</v>
      </c>
      <c r="AX33" s="243">
        <f t="shared" si="64"/>
        <v>0</v>
      </c>
      <c r="AY33" s="243">
        <f t="shared" si="65"/>
        <v>0</v>
      </c>
      <c r="AZ33" s="243">
        <f t="shared" si="66"/>
        <v>0</v>
      </c>
      <c r="BA33" s="243">
        <f t="shared" si="67"/>
        <v>0</v>
      </c>
      <c r="BB33" s="243">
        <f t="shared" si="15"/>
        <v>0</v>
      </c>
      <c r="BC33" s="246">
        <v>0</v>
      </c>
      <c r="BD33" s="246">
        <v>0</v>
      </c>
      <c r="BE33" s="246">
        <v>0</v>
      </c>
      <c r="BF33" s="246">
        <v>0</v>
      </c>
      <c r="BG33" s="246">
        <v>0</v>
      </c>
      <c r="BH33" s="246">
        <v>0</v>
      </c>
      <c r="BI33" s="246">
        <v>0</v>
      </c>
      <c r="BJ33" s="246">
        <v>0</v>
      </c>
      <c r="BK33" s="246">
        <v>0</v>
      </c>
      <c r="BL33" s="246">
        <v>0</v>
      </c>
      <c r="BM33" s="246">
        <v>0</v>
      </c>
      <c r="BN33" s="246">
        <v>0</v>
      </c>
      <c r="BO33" s="246">
        <v>0</v>
      </c>
      <c r="BP33" s="246">
        <v>0</v>
      </c>
      <c r="BQ33" s="246">
        <v>0</v>
      </c>
      <c r="BR33" s="246">
        <v>0</v>
      </c>
      <c r="BS33" s="246">
        <v>0</v>
      </c>
      <c r="BT33" s="246">
        <v>0</v>
      </c>
      <c r="BU33" s="246">
        <v>0</v>
      </c>
      <c r="BV33" s="246">
        <v>0</v>
      </c>
      <c r="BW33" s="246">
        <v>0</v>
      </c>
      <c r="BX33" s="246">
        <v>0</v>
      </c>
      <c r="BY33" s="246">
        <v>0</v>
      </c>
      <c r="BZ33" s="246">
        <v>0</v>
      </c>
      <c r="CA33" s="246">
        <v>0</v>
      </c>
      <c r="CB33" s="246">
        <v>0</v>
      </c>
      <c r="CC33" s="246">
        <v>0</v>
      </c>
      <c r="CD33" s="246">
        <v>0</v>
      </c>
      <c r="CE33" s="246">
        <v>0</v>
      </c>
      <c r="CF33" s="246">
        <v>0</v>
      </c>
      <c r="CG33" s="246">
        <v>0</v>
      </c>
      <c r="CH33" s="246">
        <v>0</v>
      </c>
      <c r="CI33" s="246">
        <v>0</v>
      </c>
      <c r="CJ33" s="246">
        <v>0</v>
      </c>
      <c r="CK33" s="246">
        <v>0</v>
      </c>
      <c r="CL33" s="246">
        <v>0</v>
      </c>
      <c r="CM33" s="246">
        <v>0</v>
      </c>
      <c r="CN33" s="246">
        <v>0</v>
      </c>
      <c r="CO33" s="246">
        <v>0</v>
      </c>
      <c r="CP33" s="246">
        <v>0</v>
      </c>
      <c r="CQ33" s="246">
        <v>0</v>
      </c>
      <c r="CR33" s="246">
        <v>0</v>
      </c>
      <c r="CS33" s="246">
        <v>0</v>
      </c>
      <c r="CT33" s="246">
        <v>0</v>
      </c>
      <c r="CU33" s="246">
        <v>0</v>
      </c>
      <c r="CV33" s="246">
        <v>0</v>
      </c>
      <c r="CW33" s="246">
        <v>0</v>
      </c>
      <c r="CX33" s="246">
        <v>0</v>
      </c>
      <c r="CY33" s="246">
        <v>0</v>
      </c>
      <c r="CZ33" s="246">
        <v>0</v>
      </c>
      <c r="DA33" s="246">
        <v>0</v>
      </c>
      <c r="DB33" s="246">
        <v>0</v>
      </c>
      <c r="DC33" s="246">
        <v>0</v>
      </c>
      <c r="DD33" s="246">
        <v>0</v>
      </c>
      <c r="DE33" s="246">
        <v>0</v>
      </c>
      <c r="DF33" s="246">
        <v>0</v>
      </c>
      <c r="DG33" s="246">
        <v>0</v>
      </c>
      <c r="DH33" s="246">
        <v>0</v>
      </c>
      <c r="DI33" s="246">
        <v>0</v>
      </c>
      <c r="DJ33" s="246">
        <v>0</v>
      </c>
      <c r="DK33" s="246">
        <v>0</v>
      </c>
      <c r="DL33" s="246">
        <v>0</v>
      </c>
      <c r="DM33" s="246">
        <v>0</v>
      </c>
      <c r="DN33" s="246">
        <v>0</v>
      </c>
      <c r="DO33" s="246">
        <v>0</v>
      </c>
      <c r="DP33" s="246">
        <v>0</v>
      </c>
      <c r="DQ33" s="246">
        <v>0</v>
      </c>
      <c r="DR33" s="246">
        <v>0</v>
      </c>
      <c r="DS33" s="246">
        <v>0</v>
      </c>
      <c r="DT33" s="246">
        <v>0</v>
      </c>
      <c r="DU33" s="246">
        <v>0</v>
      </c>
      <c r="DV33" s="246">
        <v>0</v>
      </c>
      <c r="DW33" s="246">
        <v>0</v>
      </c>
      <c r="DX33" s="246">
        <v>0</v>
      </c>
      <c r="DY33" s="246">
        <v>0</v>
      </c>
      <c r="DZ33" s="246">
        <v>0</v>
      </c>
      <c r="EA33" s="246">
        <v>0</v>
      </c>
      <c r="EB33" s="246">
        <v>0</v>
      </c>
      <c r="EC33" s="246">
        <v>0</v>
      </c>
      <c r="ED33" s="246">
        <v>0</v>
      </c>
      <c r="EE33" s="246">
        <v>0</v>
      </c>
      <c r="EF33" s="246">
        <v>0</v>
      </c>
      <c r="EG33" s="246">
        <v>0</v>
      </c>
      <c r="EH33" s="246">
        <v>0</v>
      </c>
      <c r="EI33" s="246">
        <v>0</v>
      </c>
      <c r="EJ33" s="246">
        <v>0</v>
      </c>
      <c r="EK33" s="246">
        <v>0</v>
      </c>
      <c r="EL33" s="246">
        <v>0</v>
      </c>
      <c r="EM33" s="246">
        <v>0</v>
      </c>
      <c r="EN33" s="246">
        <v>0</v>
      </c>
      <c r="EO33" s="246">
        <v>0</v>
      </c>
      <c r="EP33" s="246">
        <v>0</v>
      </c>
      <c r="EQ33" s="246">
        <v>0</v>
      </c>
      <c r="ER33" s="246">
        <v>0</v>
      </c>
      <c r="ES33" s="246">
        <v>0</v>
      </c>
      <c r="ET33" s="246">
        <v>0</v>
      </c>
      <c r="EU33" s="246">
        <v>0</v>
      </c>
      <c r="EV33" s="246">
        <v>0</v>
      </c>
      <c r="EW33" s="246">
        <v>0</v>
      </c>
      <c r="EX33" s="246">
        <v>0</v>
      </c>
      <c r="EY33" s="246">
        <v>0</v>
      </c>
      <c r="EZ33" s="246">
        <v>0</v>
      </c>
      <c r="FA33" s="246">
        <v>0</v>
      </c>
      <c r="FB33" s="246">
        <v>0</v>
      </c>
      <c r="FC33" s="246">
        <v>0</v>
      </c>
      <c r="FD33" s="246">
        <v>0</v>
      </c>
      <c r="FE33" s="246">
        <v>0</v>
      </c>
      <c r="FF33" s="246">
        <v>0</v>
      </c>
      <c r="FG33" s="246">
        <v>0</v>
      </c>
      <c r="FH33" s="246">
        <v>0</v>
      </c>
      <c r="FI33" s="246">
        <v>0</v>
      </c>
      <c r="FJ33" s="246">
        <v>0</v>
      </c>
      <c r="FK33" s="246">
        <v>0</v>
      </c>
      <c r="FL33" s="246">
        <v>0</v>
      </c>
      <c r="FM33" s="246">
        <v>0</v>
      </c>
      <c r="FN33" s="246">
        <v>0</v>
      </c>
      <c r="FO33" s="246">
        <v>0</v>
      </c>
      <c r="FP33" s="246">
        <v>0</v>
      </c>
      <c r="FQ33" s="246">
        <v>0</v>
      </c>
      <c r="FR33" s="246">
        <v>0</v>
      </c>
      <c r="FS33" s="246">
        <v>0</v>
      </c>
      <c r="FT33" s="246">
        <v>0</v>
      </c>
      <c r="FU33" s="246">
        <v>0</v>
      </c>
      <c r="FV33" s="246">
        <v>0</v>
      </c>
      <c r="FW33" s="246">
        <v>0</v>
      </c>
    </row>
    <row r="34" spans="2:179">
      <c r="B34" s="181"/>
      <c r="C34" s="19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</row>
    <row r="35" spans="2:179" s="146" customFormat="1">
      <c r="B35" s="193">
        <v>3</v>
      </c>
      <c r="C35" s="194" t="s">
        <v>165</v>
      </c>
      <c r="D35" s="195">
        <f t="shared" ref="D35:L35" si="156">+D6-D17</f>
        <v>-40.398926790663012</v>
      </c>
      <c r="E35" s="195">
        <f>+E6-E17</f>
        <v>85.241675908749585</v>
      </c>
      <c r="F35" s="195">
        <f t="shared" si="156"/>
        <v>-130.02572346676368</v>
      </c>
      <c r="G35" s="195">
        <f t="shared" si="156"/>
        <v>-294.25838509000005</v>
      </c>
      <c r="H35" s="195">
        <f t="shared" si="156"/>
        <v>-237.90037795000006</v>
      </c>
      <c r="I35" s="195">
        <f t="shared" si="156"/>
        <v>-195.55675194799974</v>
      </c>
      <c r="J35" s="195">
        <f t="shared" si="156"/>
        <v>269.31480697284087</v>
      </c>
      <c r="K35" s="195">
        <f t="shared" si="156"/>
        <v>245.65928280762901</v>
      </c>
      <c r="L35" s="195">
        <f t="shared" si="156"/>
        <v>342.39299037001769</v>
      </c>
      <c r="M35" s="195">
        <f>+SUM(FG35:FR35)</f>
        <v>372.31506002493222</v>
      </c>
      <c r="N35" s="195">
        <f t="shared" ref="N35:AS35" si="157">+N6-N17</f>
        <v>104.91269108503721</v>
      </c>
      <c r="O35" s="195">
        <f t="shared" si="157"/>
        <v>-48.633840710000214</v>
      </c>
      <c r="P35" s="195">
        <f t="shared" si="157"/>
        <v>268.0082232700002</v>
      </c>
      <c r="Q35" s="195">
        <f t="shared" si="157"/>
        <v>-364.68600043570018</v>
      </c>
      <c r="R35" s="195">
        <f t="shared" si="157"/>
        <v>33.497765496200003</v>
      </c>
      <c r="S35" s="195">
        <f t="shared" si="157"/>
        <v>78.874157340199872</v>
      </c>
      <c r="T35" s="195">
        <f t="shared" si="157"/>
        <v>91.752699210000699</v>
      </c>
      <c r="U35" s="195">
        <f t="shared" si="157"/>
        <v>-118.88294613765103</v>
      </c>
      <c r="V35" s="195">
        <f t="shared" si="157"/>
        <v>-86.817592789999964</v>
      </c>
      <c r="W35" s="195">
        <f t="shared" si="157"/>
        <v>244.43378578000002</v>
      </c>
      <c r="X35" s="195">
        <f t="shared" si="157"/>
        <v>-310.14614891999992</v>
      </c>
      <c r="Y35" s="195">
        <f t="shared" si="157"/>
        <v>22.504232463236178</v>
      </c>
      <c r="Z35" s="195">
        <f t="shared" si="157"/>
        <v>-290.35207434999984</v>
      </c>
      <c r="AA35" s="195">
        <f t="shared" si="157"/>
        <v>93.285778089999795</v>
      </c>
      <c r="AB35" s="195">
        <f t="shared" si="157"/>
        <v>180.28483602999987</v>
      </c>
      <c r="AC35" s="195">
        <f t="shared" si="157"/>
        <v>-277.47692485999983</v>
      </c>
      <c r="AD35" s="195">
        <f t="shared" si="157"/>
        <v>-32.734611169999681</v>
      </c>
      <c r="AE35" s="195">
        <f t="shared" si="157"/>
        <v>66.561262869999837</v>
      </c>
      <c r="AF35" s="195">
        <f t="shared" si="157"/>
        <v>-170.24062135000025</v>
      </c>
      <c r="AG35" s="195">
        <f t="shared" si="157"/>
        <v>-101.48640829999997</v>
      </c>
      <c r="AH35" s="195">
        <f t="shared" si="157"/>
        <v>-195.74682967999976</v>
      </c>
      <c r="AI35" s="195">
        <f t="shared" si="157"/>
        <v>239.52174946900018</v>
      </c>
      <c r="AJ35" s="195">
        <f t="shared" si="157"/>
        <v>47.219971752999953</v>
      </c>
      <c r="AK35" s="195">
        <f t="shared" si="157"/>
        <v>-286.55164349000017</v>
      </c>
      <c r="AL35" s="195">
        <f t="shared" si="157"/>
        <v>-124.77439276399963</v>
      </c>
      <c r="AM35" s="195">
        <f t="shared" si="157"/>
        <v>411.54171810999941</v>
      </c>
      <c r="AN35" s="195">
        <f t="shared" si="157"/>
        <v>57.444972662999852</v>
      </c>
      <c r="AO35" s="195">
        <f t="shared" si="157"/>
        <v>-74.897491036158897</v>
      </c>
      <c r="AP35" s="195">
        <f t="shared" si="157"/>
        <v>66.996953068512028</v>
      </c>
      <c r="AQ35" s="195">
        <f t="shared" si="157"/>
        <v>573.01865558802638</v>
      </c>
      <c r="AR35" s="195">
        <f t="shared" si="157"/>
        <v>-149.03472633800396</v>
      </c>
      <c r="AS35" s="195">
        <f t="shared" si="157"/>
        <v>-245.32159951090554</v>
      </c>
      <c r="AT35" s="195">
        <f t="shared" ref="AT35:BC35" si="158">+AT6-AT17</f>
        <v>283.13356625910063</v>
      </c>
      <c r="AU35" s="195">
        <f t="shared" si="158"/>
        <v>292.4609071438598</v>
      </c>
      <c r="AV35" s="195">
        <f t="shared" si="158"/>
        <v>-133.9589960814007</v>
      </c>
      <c r="AW35" s="195">
        <f t="shared" si="158"/>
        <v>-99.242486951542048</v>
      </c>
      <c r="AX35" s="195">
        <f t="shared" si="158"/>
        <v>305.11678072299998</v>
      </c>
      <c r="AY35" s="195">
        <f t="shared" si="158"/>
        <v>253.62342698999998</v>
      </c>
      <c r="AZ35" s="195">
        <f t="shared" si="158"/>
        <v>33.750397925931878</v>
      </c>
      <c r="BA35" s="195">
        <f t="shared" si="158"/>
        <v>-220.17554561399953</v>
      </c>
      <c r="BB35" s="195">
        <f t="shared" ref="BB35" si="159">+BB6-BB17</f>
        <v>97.806342799999129</v>
      </c>
      <c r="BC35" s="195">
        <f t="shared" si="158"/>
        <v>106.44814043583719</v>
      </c>
      <c r="BD35" s="195">
        <f t="shared" ref="BD35:DO35" si="160">+BD6-BD17</f>
        <v>31.127899029199963</v>
      </c>
      <c r="BE35" s="195">
        <f t="shared" si="160"/>
        <v>-32.663348379999931</v>
      </c>
      <c r="BF35" s="195">
        <f t="shared" si="160"/>
        <v>-94.102181190000266</v>
      </c>
      <c r="BG35" s="195">
        <f t="shared" si="160"/>
        <v>23.983978730000121</v>
      </c>
      <c r="BH35" s="195">
        <f t="shared" si="160"/>
        <v>21.484361749999916</v>
      </c>
      <c r="BI35" s="195">
        <f t="shared" si="160"/>
        <v>4.8793722400002224</v>
      </c>
      <c r="BJ35" s="195">
        <f t="shared" si="160"/>
        <v>35.084467519999684</v>
      </c>
      <c r="BK35" s="195">
        <f t="shared" si="160"/>
        <v>228.04438351000027</v>
      </c>
      <c r="BL35" s="195">
        <f t="shared" si="160"/>
        <v>-39.020366668200218</v>
      </c>
      <c r="BM35" s="195">
        <f t="shared" si="160"/>
        <v>-11.142084707499947</v>
      </c>
      <c r="BN35" s="195">
        <f t="shared" si="160"/>
        <v>-314.52354906000005</v>
      </c>
      <c r="BO35" s="195">
        <f t="shared" si="160"/>
        <v>-4.6251585938000375</v>
      </c>
      <c r="BP35" s="195">
        <f t="shared" si="160"/>
        <v>52.75692790000015</v>
      </c>
      <c r="BQ35" s="195">
        <f t="shared" si="160"/>
        <v>-14.634003810000117</v>
      </c>
      <c r="BR35" s="195">
        <f t="shared" si="160"/>
        <v>-82.878711023800122</v>
      </c>
      <c r="BS35" s="195">
        <f t="shared" si="160"/>
        <v>95.519592630000147</v>
      </c>
      <c r="BT35" s="195">
        <f t="shared" si="160"/>
        <v>66.233275733999847</v>
      </c>
      <c r="BU35" s="195">
        <f t="shared" si="160"/>
        <v>13.596047500000118</v>
      </c>
      <c r="BV35" s="195">
        <f t="shared" si="160"/>
        <v>84.950256749999966</v>
      </c>
      <c r="BW35" s="195">
        <f t="shared" si="160"/>
        <v>-6.7936050399993917</v>
      </c>
      <c r="BX35" s="195">
        <f t="shared" si="160"/>
        <v>13.882712350999359</v>
      </c>
      <c r="BY35" s="195">
        <f t="shared" si="160"/>
        <v>45.334481290000085</v>
      </c>
      <c r="BZ35" s="195">
        <f t="shared" si="160"/>
        <v>-178.10013977865049</v>
      </c>
      <c r="CA35" s="195">
        <f t="shared" si="160"/>
        <v>-290.60995283000034</v>
      </c>
      <c r="CB35" s="195">
        <f t="shared" si="160"/>
        <v>203.41945180000025</v>
      </c>
      <c r="CC35" s="195">
        <f t="shared" si="160"/>
        <v>0.37290824000011114</v>
      </c>
      <c r="CD35" s="195">
        <f t="shared" si="160"/>
        <v>87.964164780000033</v>
      </c>
      <c r="CE35" s="195">
        <f t="shared" si="160"/>
        <v>106.8159094799999</v>
      </c>
      <c r="CF35" s="195">
        <f t="shared" si="160"/>
        <v>49.653711520000058</v>
      </c>
      <c r="CG35" s="195">
        <f t="shared" si="160"/>
        <v>93.179722230000053</v>
      </c>
      <c r="CH35" s="195">
        <f t="shared" si="160"/>
        <v>-153.44503127000016</v>
      </c>
      <c r="CI35" s="195">
        <f t="shared" si="160"/>
        <v>-249.88083987999983</v>
      </c>
      <c r="CJ35" s="195">
        <f t="shared" si="160"/>
        <v>-26.174445140000127</v>
      </c>
      <c r="CK35" s="195">
        <f t="shared" si="160"/>
        <v>-157.37633511999996</v>
      </c>
      <c r="CL35" s="195">
        <f t="shared" si="160"/>
        <v>206.05501272323627</v>
      </c>
      <c r="CM35" s="195">
        <f t="shared" si="160"/>
        <v>-184.66392108999958</v>
      </c>
      <c r="CN35" s="195">
        <f t="shared" si="160"/>
        <v>-127.15915074000027</v>
      </c>
      <c r="CO35" s="195">
        <f t="shared" si="160"/>
        <v>21.470997480000033</v>
      </c>
      <c r="CP35" s="195">
        <f t="shared" si="160"/>
        <v>73.661886050000305</v>
      </c>
      <c r="CQ35" s="195">
        <f t="shared" si="160"/>
        <v>-198.21590450000036</v>
      </c>
      <c r="CR35" s="195">
        <f t="shared" si="160"/>
        <v>217.83979653999987</v>
      </c>
      <c r="CS35" s="195">
        <f t="shared" si="160"/>
        <v>204.57594140999996</v>
      </c>
      <c r="CT35" s="195">
        <f t="shared" si="160"/>
        <v>-10.440614370000002</v>
      </c>
      <c r="CU35" s="195">
        <f t="shared" si="160"/>
        <v>-13.850491010000077</v>
      </c>
      <c r="CV35" s="195">
        <f t="shared" si="160"/>
        <v>-72.132859759999732</v>
      </c>
      <c r="CW35" s="195">
        <f t="shared" si="160"/>
        <v>-150.71042937000001</v>
      </c>
      <c r="CX35" s="195">
        <f t="shared" si="160"/>
        <v>-54.633635730000051</v>
      </c>
      <c r="CY35" s="195">
        <f t="shared" si="160"/>
        <v>-116.59779151999999</v>
      </c>
      <c r="CZ35" s="195">
        <f t="shared" si="160"/>
        <v>43.651067000000111</v>
      </c>
      <c r="DA35" s="195">
        <f t="shared" si="160"/>
        <v>40.212113350000187</v>
      </c>
      <c r="DB35" s="195">
        <f t="shared" si="160"/>
        <v>-23.953099490000046</v>
      </c>
      <c r="DC35" s="195">
        <f t="shared" si="160"/>
        <v>81.888181019999649</v>
      </c>
      <c r="DD35" s="195">
        <f t="shared" si="160"/>
        <v>8.6261813400002261</v>
      </c>
      <c r="DE35" s="195">
        <f t="shared" si="160"/>
        <v>61.747547139999938</v>
      </c>
      <c r="DF35" s="195">
        <f t="shared" si="160"/>
        <v>-15.052060289999476</v>
      </c>
      <c r="DG35" s="195">
        <f t="shared" si="160"/>
        <v>-216.93610820000072</v>
      </c>
      <c r="DH35" s="195">
        <f t="shared" si="160"/>
        <v>132.78617855000022</v>
      </c>
      <c r="DI35" s="195">
        <f t="shared" si="160"/>
        <v>-0.15117382000035917</v>
      </c>
      <c r="DJ35" s="195">
        <f t="shared" si="160"/>
        <v>-234.12141302999981</v>
      </c>
      <c r="DK35" s="195">
        <f t="shared" si="160"/>
        <v>-232.30285066999974</v>
      </c>
      <c r="DL35" s="195">
        <f t="shared" si="160"/>
        <v>4.3054612100000185</v>
      </c>
      <c r="DM35" s="195">
        <f t="shared" si="160"/>
        <v>32.258618619999993</v>
      </c>
      <c r="DN35" s="195">
        <f t="shared" si="160"/>
        <v>82.875065309999826</v>
      </c>
      <c r="DO35" s="195">
        <f t="shared" si="160"/>
        <v>200.48069485299976</v>
      </c>
      <c r="DP35" s="195">
        <f t="shared" ref="DP35:FU35" si="161">+DP6-DP17</f>
        <v>-43.838400213999407</v>
      </c>
      <c r="DQ35" s="195">
        <f t="shared" si="161"/>
        <v>42.885525003000161</v>
      </c>
      <c r="DR35" s="195">
        <f t="shared" si="161"/>
        <v>28.95264551000033</v>
      </c>
      <c r="DS35" s="195">
        <f t="shared" si="161"/>
        <v>-24.61435424000052</v>
      </c>
      <c r="DT35" s="195">
        <f t="shared" si="161"/>
        <v>-43.653763079999479</v>
      </c>
      <c r="DU35" s="195">
        <f t="shared" si="161"/>
        <v>55.709928909999505</v>
      </c>
      <c r="DV35" s="195">
        <f t="shared" si="161"/>
        <v>-298.61329392000016</v>
      </c>
      <c r="DW35" s="195">
        <f t="shared" si="161"/>
        <v>124.66787855600013</v>
      </c>
      <c r="DX35" s="195">
        <f t="shared" si="161"/>
        <v>-50.950456600000109</v>
      </c>
      <c r="DY35" s="195">
        <f t="shared" si="161"/>
        <v>-198.49010663999965</v>
      </c>
      <c r="DZ35" s="195">
        <f t="shared" si="161"/>
        <v>142.54523689999994</v>
      </c>
      <c r="EA35" s="195">
        <f t="shared" si="161"/>
        <v>129.3383481799994</v>
      </c>
      <c r="EB35" s="195">
        <f t="shared" si="161"/>
        <v>139.65678843000006</v>
      </c>
      <c r="EC35" s="195">
        <f t="shared" si="161"/>
        <v>71.180147923000817</v>
      </c>
      <c r="ED35" s="195">
        <f t="shared" si="161"/>
        <v>-213.84949299000019</v>
      </c>
      <c r="EE35" s="195">
        <f t="shared" si="161"/>
        <v>200.12076414999925</v>
      </c>
      <c r="EF35" s="195">
        <f t="shared" si="161"/>
        <v>-89.887386617999752</v>
      </c>
      <c r="EG35" s="195">
        <f t="shared" si="161"/>
        <v>-20.418428319999421</v>
      </c>
      <c r="EH35" s="195">
        <f t="shared" si="161"/>
        <v>35.405288579999876</v>
      </c>
      <c r="EI35" s="195">
        <f t="shared" si="161"/>
        <v>14.782600249999462</v>
      </c>
      <c r="EJ35" s="195">
        <f t="shared" si="161"/>
        <v>230.33304894035348</v>
      </c>
      <c r="EK35" s="195">
        <f t="shared" si="161"/>
        <v>-178.13047581000052</v>
      </c>
      <c r="EL35" s="195">
        <f t="shared" si="161"/>
        <v>-41.508936990973595</v>
      </c>
      <c r="EM35" s="195">
        <f t="shared" si="161"/>
        <v>600.04155913900013</v>
      </c>
      <c r="EN35" s="195">
        <f t="shared" si="161"/>
        <v>14.489024759999808</v>
      </c>
      <c r="EO35" s="195">
        <f t="shared" si="161"/>
        <v>-45.597549637000284</v>
      </c>
      <c r="EP35" s="195">
        <f t="shared" si="161"/>
        <v>-49.288791589999647</v>
      </c>
      <c r="EQ35" s="195">
        <f t="shared" si="161"/>
        <v>-54.146865931004037</v>
      </c>
      <c r="ER35" s="195">
        <f t="shared" si="161"/>
        <v>-83.50328772192556</v>
      </c>
      <c r="ES35" s="195">
        <f t="shared" si="161"/>
        <v>-76.386062293193817</v>
      </c>
      <c r="ET35" s="195">
        <f t="shared" si="161"/>
        <v>-85.432249495786124</v>
      </c>
      <c r="EU35" s="195">
        <f t="shared" si="161"/>
        <v>345.34706354909997</v>
      </c>
      <c r="EV35" s="195">
        <f t="shared" si="161"/>
        <v>186.11745589000031</v>
      </c>
      <c r="EW35" s="195">
        <f t="shared" si="161"/>
        <v>-248.33095317999957</v>
      </c>
      <c r="EX35" s="195">
        <f t="shared" si="161"/>
        <v>107.0054521819122</v>
      </c>
      <c r="EY35" s="195">
        <f t="shared" si="161"/>
        <v>61.276210801947038</v>
      </c>
      <c r="EZ35" s="195">
        <f t="shared" si="161"/>
        <v>124.17924416000058</v>
      </c>
      <c r="FA35" s="195">
        <f t="shared" si="161"/>
        <v>24.866569052999711</v>
      </c>
      <c r="FB35" s="195">
        <f t="shared" si="161"/>
        <v>-32.573762840000029</v>
      </c>
      <c r="FC35" s="195">
        <f t="shared" si="161"/>
        <v>-126.25180229440038</v>
      </c>
      <c r="FD35" s="195">
        <f t="shared" si="161"/>
        <v>209.99999222999938</v>
      </c>
      <c r="FE35" s="195">
        <f t="shared" si="161"/>
        <v>-113.56465125799923</v>
      </c>
      <c r="FF35" s="195">
        <f t="shared" si="161"/>
        <v>-195.67782792354217</v>
      </c>
      <c r="FG35" s="195">
        <f t="shared" si="161"/>
        <v>125.48985397799956</v>
      </c>
      <c r="FH35" s="195">
        <f t="shared" si="161"/>
        <v>212.96042846500046</v>
      </c>
      <c r="FI35" s="195">
        <f t="shared" si="161"/>
        <v>-33.333501720000044</v>
      </c>
      <c r="FJ35" s="195">
        <f t="shared" si="161"/>
        <v>44.702787389999592</v>
      </c>
      <c r="FK35" s="195">
        <f t="shared" si="161"/>
        <v>-49.00041814999981</v>
      </c>
      <c r="FL35" s="195">
        <f t="shared" si="161"/>
        <v>257.92105775000022</v>
      </c>
      <c r="FM35" s="195">
        <f t="shared" si="161"/>
        <v>41.766899129999281</v>
      </c>
      <c r="FN35" s="195">
        <f t="shared" si="161"/>
        <v>-11.292489784067181</v>
      </c>
      <c r="FO35" s="195">
        <f t="shared" si="161"/>
        <v>3.2759885799997761</v>
      </c>
      <c r="FP35" s="195">
        <f t="shared" si="161"/>
        <v>-2.8032611566663856</v>
      </c>
      <c r="FQ35" s="195">
        <f t="shared" si="161"/>
        <v>-29.659476487333549</v>
      </c>
      <c r="FR35" s="195">
        <f t="shared" si="161"/>
        <v>-187.7128079699996</v>
      </c>
      <c r="FS35" s="195">
        <f t="shared" si="161"/>
        <v>-107.0392008700003</v>
      </c>
      <c r="FT35" s="195">
        <f t="shared" si="161"/>
        <v>297.16910127000017</v>
      </c>
      <c r="FU35" s="195">
        <f t="shared" si="161"/>
        <v>-92.323557600000726</v>
      </c>
      <c r="FV35" s="195">
        <f t="shared" ref="FV35:FW35" si="162">+FV6-FV17</f>
        <v>-7.5799564633324881</v>
      </c>
      <c r="FW35" s="195">
        <f t="shared" si="162"/>
        <v>61.147988068888004</v>
      </c>
    </row>
    <row r="36" spans="2:179" s="147" customFormat="1">
      <c r="B36" s="196">
        <v>3</v>
      </c>
      <c r="C36" s="197" t="s">
        <v>95</v>
      </c>
      <c r="D36" s="198">
        <v>46.262944640000569</v>
      </c>
      <c r="E36" s="198">
        <v>277.24064224999893</v>
      </c>
      <c r="F36" s="198">
        <v>234.36693707999984</v>
      </c>
      <c r="G36" s="198">
        <v>-161.29822678000164</v>
      </c>
      <c r="H36" s="198">
        <v>41.152319549999447</v>
      </c>
      <c r="I36" s="198">
        <v>-191.97846339999887</v>
      </c>
      <c r="J36" s="198">
        <v>264.94532740000159</v>
      </c>
      <c r="K36" s="198">
        <v>21.004995789999157</v>
      </c>
      <c r="L36" s="198">
        <v>364.85999337000067</v>
      </c>
      <c r="M36" s="198">
        <f>+SUM(FG36:FR36)</f>
        <v>203.5654824999998</v>
      </c>
      <c r="N36" s="198">
        <v>164.83309722000013</v>
      </c>
      <c r="O36" s="198">
        <v>-56.01074395000046</v>
      </c>
      <c r="P36" s="198">
        <v>262.44227075000003</v>
      </c>
      <c r="Q36" s="198">
        <v>-325.00167937999936</v>
      </c>
      <c r="R36" s="198">
        <v>213.19755908000025</v>
      </c>
      <c r="S36" s="198">
        <v>113.46999808000078</v>
      </c>
      <c r="T36" s="198">
        <v>162.41108578999933</v>
      </c>
      <c r="U36" s="198">
        <v>-211.83800070000098</v>
      </c>
      <c r="V36" s="198">
        <v>310.34639328000026</v>
      </c>
      <c r="W36" s="198">
        <v>236.56551488999958</v>
      </c>
      <c r="X36" s="198">
        <v>-272.59232449999968</v>
      </c>
      <c r="Y36" s="198">
        <v>-39.952646590001677</v>
      </c>
      <c r="Z36" s="198">
        <v>-75.027466480000271</v>
      </c>
      <c r="AA36" s="198">
        <v>81.46354013000132</v>
      </c>
      <c r="AB36" s="198">
        <v>142.30614302999857</v>
      </c>
      <c r="AC36" s="198">
        <v>-310.04044345999932</v>
      </c>
      <c r="AD36" s="198">
        <v>204.83926552999992</v>
      </c>
      <c r="AE36" s="198">
        <v>102.66345566000018</v>
      </c>
      <c r="AF36" s="198">
        <v>-127.63140392999958</v>
      </c>
      <c r="AG36" s="198">
        <v>-138.71899771000221</v>
      </c>
      <c r="AH36" s="198">
        <v>137.26806399000043</v>
      </c>
      <c r="AI36" s="198">
        <v>215.64494297999977</v>
      </c>
      <c r="AJ36" s="198">
        <v>-183.85555524000074</v>
      </c>
      <c r="AK36" s="198">
        <v>-361.03591512999924</v>
      </c>
      <c r="AL36" s="198">
        <v>-32.710556400000314</v>
      </c>
      <c r="AM36" s="198">
        <v>325.34565005000059</v>
      </c>
      <c r="AN36" s="198">
        <v>80.725929550000728</v>
      </c>
      <c r="AO36" s="198">
        <v>-108.41569580000032</v>
      </c>
      <c r="AP36" s="198">
        <v>-16.962797710000245</v>
      </c>
      <c r="AQ36" s="198">
        <v>567.61918807999996</v>
      </c>
      <c r="AR36" s="198">
        <v>-60.689223850000417</v>
      </c>
      <c r="AS36" s="198">
        <v>-468.96217072999934</v>
      </c>
      <c r="AT36" s="198">
        <v>285.44773690000125</v>
      </c>
      <c r="AU36" s="198">
        <v>202.56481553999856</v>
      </c>
      <c r="AV36" s="198">
        <v>-149.20080756999891</v>
      </c>
      <c r="AW36" s="198">
        <v>26.04824849999909</v>
      </c>
      <c r="AX36" s="198">
        <v>121.24581294999962</v>
      </c>
      <c r="AY36" s="198">
        <v>219.96171371000014</v>
      </c>
      <c r="AZ36" s="198">
        <v>56.033714710000368</v>
      </c>
      <c r="BA36" s="198">
        <v>-193.67575886999975</v>
      </c>
      <c r="BB36" s="198">
        <v>90.339938409999831</v>
      </c>
      <c r="BC36" s="198">
        <v>184.4658189299999</v>
      </c>
      <c r="BD36" s="198">
        <v>23.005327780000471</v>
      </c>
      <c r="BE36" s="198">
        <v>-42.638049490000242</v>
      </c>
      <c r="BF36" s="198">
        <v>-116.47371060999978</v>
      </c>
      <c r="BG36" s="198">
        <v>42.475114069999847</v>
      </c>
      <c r="BH36" s="198">
        <v>17.987852589999534</v>
      </c>
      <c r="BI36" s="198">
        <v>27.259068680000155</v>
      </c>
      <c r="BJ36" s="198">
        <v>36.159487410000281</v>
      </c>
      <c r="BK36" s="198">
        <v>199.02371465999977</v>
      </c>
      <c r="BL36" s="198">
        <v>-25.793851529999472</v>
      </c>
      <c r="BM36" s="198">
        <v>-40.602044489999287</v>
      </c>
      <c r="BN36" s="198">
        <v>-258.60578336000049</v>
      </c>
      <c r="BO36" s="198">
        <v>190.82743551000007</v>
      </c>
      <c r="BP36" s="198">
        <v>33.283716380000101</v>
      </c>
      <c r="BQ36" s="198">
        <v>-10.913592810000011</v>
      </c>
      <c r="BR36" s="198">
        <v>-63.427496510000026</v>
      </c>
      <c r="BS36" s="198">
        <v>101.55328154999984</v>
      </c>
      <c r="BT36" s="198">
        <v>75.344213040000966</v>
      </c>
      <c r="BU36" s="198">
        <v>56.00104631999875</v>
      </c>
      <c r="BV36" s="198">
        <v>86.661908420000486</v>
      </c>
      <c r="BW36" s="198">
        <v>19.74813105000004</v>
      </c>
      <c r="BX36" s="198">
        <v>38.667172130000665</v>
      </c>
      <c r="BY36" s="198">
        <v>20.670750639998516</v>
      </c>
      <c r="BZ36" s="198">
        <v>-271.17592347000016</v>
      </c>
      <c r="CA36" s="198">
        <v>108.28748273000002</v>
      </c>
      <c r="CB36" s="198">
        <v>186.04058683000022</v>
      </c>
      <c r="CC36" s="198">
        <v>16.018323719999898</v>
      </c>
      <c r="CD36" s="198">
        <v>96.86514366999927</v>
      </c>
      <c r="CE36" s="198">
        <v>101.94182529000011</v>
      </c>
      <c r="CF36" s="198">
        <v>37.758545930000025</v>
      </c>
      <c r="CG36" s="198">
        <v>117.65188966000039</v>
      </c>
      <c r="CH36" s="198">
        <v>-188.12815830000054</v>
      </c>
      <c r="CI36" s="198">
        <v>-202.11605585999939</v>
      </c>
      <c r="CJ36" s="198">
        <v>-15.159716370000581</v>
      </c>
      <c r="CK36" s="198">
        <v>-161.70514164999923</v>
      </c>
      <c r="CL36" s="198">
        <v>136.91221142999825</v>
      </c>
      <c r="CM36" s="198">
        <v>69.64613690999991</v>
      </c>
      <c r="CN36" s="198">
        <v>-169.86352866000016</v>
      </c>
      <c r="CO36" s="198">
        <v>25.18992526999989</v>
      </c>
      <c r="CP36" s="198">
        <v>84.417471359999865</v>
      </c>
      <c r="CQ36" s="198">
        <v>-171.14003640000021</v>
      </c>
      <c r="CR36" s="198">
        <v>168.18610517000144</v>
      </c>
      <c r="CS36" s="198">
        <v>205.23740278999952</v>
      </c>
      <c r="CT36" s="198">
        <v>-36.271934770000144</v>
      </c>
      <c r="CU36" s="198">
        <v>-26.659324990000812</v>
      </c>
      <c r="CV36" s="198">
        <v>-64.346605529999806</v>
      </c>
      <c r="CW36" s="198">
        <v>-162.93848165000071</v>
      </c>
      <c r="CX36" s="198">
        <v>-82.755356279998978</v>
      </c>
      <c r="CY36" s="198">
        <v>85.914984590000358</v>
      </c>
      <c r="CZ36" s="198">
        <v>48.738024489999702</v>
      </c>
      <c r="DA36" s="198">
        <v>70.186256449999973</v>
      </c>
      <c r="DB36" s="198">
        <v>-7.7934794999995347</v>
      </c>
      <c r="DC36" s="198">
        <v>93.691656939999575</v>
      </c>
      <c r="DD36" s="198">
        <v>16.765278220000255</v>
      </c>
      <c r="DE36" s="198">
        <v>62.737158480000289</v>
      </c>
      <c r="DF36" s="198">
        <v>14.692321449999383</v>
      </c>
      <c r="DG36" s="198">
        <v>-205.06088385999928</v>
      </c>
      <c r="DH36" s="198">
        <v>124.52005756000085</v>
      </c>
      <c r="DI36" s="198">
        <v>-35.79966485000125</v>
      </c>
      <c r="DJ36" s="198">
        <v>-227.43939042000181</v>
      </c>
      <c r="DK36" s="198">
        <v>90.271531509999988</v>
      </c>
      <c r="DL36" s="198">
        <v>22.755047189999743</v>
      </c>
      <c r="DM36" s="198">
        <v>24.241485290000639</v>
      </c>
      <c r="DN36" s="198">
        <v>103.85353272999907</v>
      </c>
      <c r="DO36" s="198">
        <v>155.33301143000051</v>
      </c>
      <c r="DP36" s="198">
        <v>-43.541601179999816</v>
      </c>
      <c r="DQ36" s="198">
        <v>-62.748727450000672</v>
      </c>
      <c r="DR36" s="198">
        <v>103.821842879999</v>
      </c>
      <c r="DS36" s="198">
        <v>-224.92867066999918</v>
      </c>
      <c r="DT36" s="198">
        <v>-42.941084170001034</v>
      </c>
      <c r="DU36" s="198">
        <v>16.432327620001502</v>
      </c>
      <c r="DV36" s="198">
        <v>-334.52715857999954</v>
      </c>
      <c r="DW36" s="198">
        <v>136.56491124999991</v>
      </c>
      <c r="DX36" s="198">
        <v>8.8793133199999374</v>
      </c>
      <c r="DY36" s="198">
        <v>-178.15478097000013</v>
      </c>
      <c r="DZ36" s="198">
        <v>100.944403870001</v>
      </c>
      <c r="EA36" s="198">
        <v>122.51926588999891</v>
      </c>
      <c r="EB36" s="198">
        <v>101.8819802900008</v>
      </c>
      <c r="EC36" s="198">
        <v>-14.044607890000293</v>
      </c>
      <c r="ED36" s="198">
        <v>-107.3908430099994</v>
      </c>
      <c r="EE36" s="198">
        <v>202.16138045000014</v>
      </c>
      <c r="EF36" s="198">
        <v>-72.240945790000239</v>
      </c>
      <c r="EG36" s="198">
        <v>-199.1323080200001</v>
      </c>
      <c r="EH36" s="198">
        <v>162.95755800999984</v>
      </c>
      <c r="EI36" s="198">
        <v>-62.025885510000222</v>
      </c>
      <c r="EJ36" s="198">
        <v>170.91659275000029</v>
      </c>
      <c r="EK36" s="198">
        <v>-125.8535049500004</v>
      </c>
      <c r="EL36" s="198">
        <v>-58.174490210000073</v>
      </c>
      <c r="EM36" s="198">
        <v>605.12284677000048</v>
      </c>
      <c r="EN36" s="198">
        <v>20.670831519999581</v>
      </c>
      <c r="EO36" s="198">
        <v>-46.193308799999784</v>
      </c>
      <c r="EP36" s="198">
        <v>51.370059659999981</v>
      </c>
      <c r="EQ36" s="198">
        <v>-65.865974710000501</v>
      </c>
      <c r="ER36" s="198">
        <v>-119.91478023000093</v>
      </c>
      <c r="ES36" s="198">
        <v>-86.087411009997652</v>
      </c>
      <c r="ET36" s="198">
        <v>-262.95997949000059</v>
      </c>
      <c r="EU36" s="198">
        <v>314.34963166</v>
      </c>
      <c r="EV36" s="198">
        <v>72.306340519999935</v>
      </c>
      <c r="EW36" s="198">
        <v>-101.20823527999852</v>
      </c>
      <c r="EX36" s="198">
        <v>26.839413689998651</v>
      </c>
      <c r="EY36" s="198">
        <v>18.595451000000821</v>
      </c>
      <c r="EZ36" s="198">
        <v>157.12995084999926</v>
      </c>
      <c r="FA36" s="198">
        <v>29.746664430001488</v>
      </c>
      <c r="FB36" s="198">
        <v>-14.15499268000076</v>
      </c>
      <c r="FC36" s="198">
        <v>-164.79247931999959</v>
      </c>
      <c r="FD36" s="198">
        <v>206.22323644999602</v>
      </c>
      <c r="FE36" s="198">
        <v>-50.588533000000666</v>
      </c>
      <c r="FF36" s="198">
        <v>-129.58645494999644</v>
      </c>
      <c r="FG36" s="198">
        <v>-38.60632973500006</v>
      </c>
      <c r="FH36" s="198">
        <v>207.3654492849999</v>
      </c>
      <c r="FI36" s="198">
        <v>-47.513306600000249</v>
      </c>
      <c r="FJ36" s="198">
        <v>34.598578389999489</v>
      </c>
      <c r="FK36" s="198">
        <v>-77.600483010000062</v>
      </c>
      <c r="FL36" s="198">
        <v>262.96361833000043</v>
      </c>
      <c r="FM36" s="198">
        <v>27.958952340000906</v>
      </c>
      <c r="FN36" s="198">
        <v>5.5769246400012094</v>
      </c>
      <c r="FO36" s="198">
        <v>22.497837729997684</v>
      </c>
      <c r="FP36" s="198">
        <v>-10.003912759999309</v>
      </c>
      <c r="FQ36" s="198">
        <v>-28.17478296999883</v>
      </c>
      <c r="FR36" s="198">
        <v>-155.49706314000127</v>
      </c>
      <c r="FS36" s="198">
        <v>-161.76262090999995</v>
      </c>
      <c r="FT36" s="198">
        <v>322.73455861999969</v>
      </c>
      <c r="FU36" s="198">
        <v>-70.63199929999962</v>
      </c>
      <c r="FV36" s="198">
        <v>-3.4178237233334698</v>
      </c>
      <c r="FW36" s="198">
        <v>118.68111396934989</v>
      </c>
    </row>
    <row r="37" spans="2:179" s="148" customFormat="1">
      <c r="B37" s="199">
        <v>4</v>
      </c>
      <c r="C37" s="200" t="s">
        <v>96</v>
      </c>
      <c r="D37" s="201">
        <f t="shared" ref="D37:K37" si="163">+D36-D35</f>
        <v>86.661871430663581</v>
      </c>
      <c r="E37" s="201">
        <f t="shared" si="163"/>
        <v>191.99896634124934</v>
      </c>
      <c r="F37" s="201">
        <f t="shared" si="163"/>
        <v>364.39266054676352</v>
      </c>
      <c r="G37" s="201">
        <f t="shared" si="163"/>
        <v>132.96015830999841</v>
      </c>
      <c r="H37" s="201">
        <f t="shared" si="163"/>
        <v>279.05269749999951</v>
      </c>
      <c r="I37" s="201">
        <f t="shared" si="163"/>
        <v>3.5782885480008702</v>
      </c>
      <c r="J37" s="201">
        <f t="shared" si="163"/>
        <v>-4.3694795728392819</v>
      </c>
      <c r="K37" s="201">
        <f t="shared" si="163"/>
        <v>-224.65428701762985</v>
      </c>
      <c r="L37" s="201">
        <f t="shared" ref="L37" si="164">+L36-L35</f>
        <v>22.467002999982981</v>
      </c>
      <c r="M37" s="201">
        <f>+SUM(FG37:FR37)</f>
        <v>-168.74957752493245</v>
      </c>
      <c r="N37" s="201">
        <f t="shared" ref="N37" si="165">+N36-N35</f>
        <v>59.920406134962917</v>
      </c>
      <c r="O37" s="201">
        <f t="shared" ref="O37" si="166">+O36-O35</f>
        <v>-7.3769032400002459</v>
      </c>
      <c r="P37" s="201">
        <f t="shared" ref="P37" si="167">+P36-P35</f>
        <v>-5.5659525200001667</v>
      </c>
      <c r="Q37" s="201">
        <f t="shared" ref="Q37" si="168">+Q36-Q35</f>
        <v>39.684321055700821</v>
      </c>
      <c r="R37" s="201">
        <f t="shared" ref="R37" si="169">+R36-R35</f>
        <v>179.69979358380024</v>
      </c>
      <c r="S37" s="201">
        <f t="shared" ref="S37" si="170">+S36-S35</f>
        <v>34.595840739800906</v>
      </c>
      <c r="T37" s="201">
        <f t="shared" ref="T37:U37" si="171">+T36-T35</f>
        <v>70.658386579998634</v>
      </c>
      <c r="U37" s="201">
        <f t="shared" si="171"/>
        <v>-92.955054562349943</v>
      </c>
      <c r="V37" s="201">
        <f t="shared" ref="V37" si="172">+V36-V35</f>
        <v>397.16398607000019</v>
      </c>
      <c r="W37" s="201">
        <f t="shared" ref="W37" si="173">+W36-W35</f>
        <v>-7.8682708900004457</v>
      </c>
      <c r="X37" s="201">
        <f t="shared" ref="X37" si="174">+X36-X35</f>
        <v>37.55382442000024</v>
      </c>
      <c r="Y37" s="201">
        <f t="shared" ref="Y37" si="175">+Y36-Y35</f>
        <v>-62.456879053237856</v>
      </c>
      <c r="Z37" s="201">
        <f t="shared" ref="Z37" si="176">+Z36-Z35</f>
        <v>215.32460786999957</v>
      </c>
      <c r="AA37" s="201">
        <f t="shared" ref="AA37" si="177">+AA36-AA35</f>
        <v>-11.822237959998475</v>
      </c>
      <c r="AB37" s="201">
        <f t="shared" ref="AB37" si="178">+AB36-AB35</f>
        <v>-37.9786930000013</v>
      </c>
      <c r="AC37" s="201">
        <f t="shared" ref="AC37" si="179">+AC36-AC35</f>
        <v>-32.563518599999497</v>
      </c>
      <c r="AD37" s="201">
        <f t="shared" ref="AD37:AE37" si="180">+AD36-AD35</f>
        <v>237.5738766999996</v>
      </c>
      <c r="AE37" s="201">
        <f t="shared" si="180"/>
        <v>36.102192790000345</v>
      </c>
      <c r="AF37" s="201">
        <f t="shared" ref="AF37" si="181">+AF36-AF35</f>
        <v>42.609217420000675</v>
      </c>
      <c r="AG37" s="201">
        <f t="shared" ref="AG37" si="182">+AG36-AG35</f>
        <v>-37.232589410002248</v>
      </c>
      <c r="AH37" s="201">
        <f t="shared" ref="AH37" si="183">+AH36-AH35</f>
        <v>333.01489367000022</v>
      </c>
      <c r="AI37" s="201">
        <f t="shared" ref="AI37" si="184">+AI36-AI35</f>
        <v>-23.876806489000415</v>
      </c>
      <c r="AJ37" s="201">
        <f t="shared" ref="AJ37" si="185">+AJ36-AJ35</f>
        <v>-231.07552699300069</v>
      </c>
      <c r="AK37" s="201">
        <f t="shared" ref="AK37" si="186">+AK36-AK35</f>
        <v>-74.484271639999065</v>
      </c>
      <c r="AL37" s="201">
        <f t="shared" ref="AL37" si="187">+AL36-AL35</f>
        <v>92.063836363999314</v>
      </c>
      <c r="AM37" s="201">
        <f t="shared" ref="AM37" si="188">+AM36-AM35</f>
        <v>-86.196068059998822</v>
      </c>
      <c r="AN37" s="201">
        <f t="shared" ref="AN37:AO37" si="189">+AN36-AN35</f>
        <v>23.280956887000876</v>
      </c>
      <c r="AO37" s="201">
        <f t="shared" si="189"/>
        <v>-33.518204763841425</v>
      </c>
      <c r="AP37" s="201">
        <f t="shared" ref="AP37" si="190">+AP36-AP35</f>
        <v>-83.959750778512273</v>
      </c>
      <c r="AQ37" s="201">
        <f t="shared" ref="AQ37" si="191">+AQ36-AQ35</f>
        <v>-5.3994675080264187</v>
      </c>
      <c r="AR37" s="201">
        <f t="shared" ref="AR37" si="192">+AR36-AR35</f>
        <v>88.345502488003547</v>
      </c>
      <c r="AS37" s="201">
        <f t="shared" ref="AS37" si="193">+AS36-AS35</f>
        <v>-223.6405712190938</v>
      </c>
      <c r="AT37" s="201">
        <f>+AT36-AT35</f>
        <v>2.3141706409006133</v>
      </c>
      <c r="AU37" s="201">
        <f>+AU36-AU35</f>
        <v>-89.896091603861237</v>
      </c>
      <c r="AV37" s="201">
        <f>+AV36-AV35</f>
        <v>-15.241811488598216</v>
      </c>
      <c r="AW37" s="201">
        <f>+AW36-AW35</f>
        <v>125.29073545154114</v>
      </c>
      <c r="AX37" s="201">
        <f t="shared" ref="AX37:BA37" si="194">+AX36-AX35</f>
        <v>-183.87096777300036</v>
      </c>
      <c r="AY37" s="201">
        <f t="shared" si="194"/>
        <v>-33.661713279999844</v>
      </c>
      <c r="AZ37" s="201">
        <f t="shared" si="194"/>
        <v>22.283316784068489</v>
      </c>
      <c r="BA37" s="201">
        <f t="shared" si="194"/>
        <v>26.499786743999778</v>
      </c>
      <c r="BB37" s="201">
        <f t="shared" ref="BB37" si="195">+BB36-BB35</f>
        <v>-7.4664043899992976</v>
      </c>
      <c r="BC37" s="201">
        <f t="shared" ref="BC37:DN37" si="196">+BC36-BC35</f>
        <v>78.017678494162709</v>
      </c>
      <c r="BD37" s="201">
        <f t="shared" si="196"/>
        <v>-8.1225712491994919</v>
      </c>
      <c r="BE37" s="201">
        <f t="shared" si="196"/>
        <v>-9.9747011100003107</v>
      </c>
      <c r="BF37" s="201">
        <f t="shared" si="196"/>
        <v>-22.371529419999518</v>
      </c>
      <c r="BG37" s="201">
        <f t="shared" si="196"/>
        <v>18.491135339999726</v>
      </c>
      <c r="BH37" s="201">
        <f t="shared" si="196"/>
        <v>-3.4965091600003824</v>
      </c>
      <c r="BI37" s="201">
        <f t="shared" si="196"/>
        <v>22.379696439999933</v>
      </c>
      <c r="BJ37" s="201">
        <f t="shared" si="196"/>
        <v>1.0750198900005969</v>
      </c>
      <c r="BK37" s="201">
        <f t="shared" si="196"/>
        <v>-29.020668850000504</v>
      </c>
      <c r="BL37" s="201">
        <f t="shared" si="196"/>
        <v>13.226515138200746</v>
      </c>
      <c r="BM37" s="201">
        <f t="shared" si="196"/>
        <v>-29.45995978249934</v>
      </c>
      <c r="BN37" s="201">
        <f t="shared" si="196"/>
        <v>55.917765699999563</v>
      </c>
      <c r="BO37" s="201">
        <f t="shared" si="196"/>
        <v>195.4525941038001</v>
      </c>
      <c r="BP37" s="201">
        <f t="shared" si="196"/>
        <v>-19.473211520000049</v>
      </c>
      <c r="BQ37" s="201">
        <f t="shared" si="196"/>
        <v>3.7204110000001052</v>
      </c>
      <c r="BR37" s="201">
        <f t="shared" si="196"/>
        <v>19.451214513800096</v>
      </c>
      <c r="BS37" s="201">
        <f t="shared" si="196"/>
        <v>6.0336889199996904</v>
      </c>
      <c r="BT37" s="201">
        <f t="shared" si="196"/>
        <v>9.1109373060011194</v>
      </c>
      <c r="BU37" s="201">
        <f t="shared" si="196"/>
        <v>42.404998819998632</v>
      </c>
      <c r="BV37" s="201">
        <f t="shared" si="196"/>
        <v>1.7116516700005207</v>
      </c>
      <c r="BW37" s="201">
        <f t="shared" si="196"/>
        <v>26.541736089999432</v>
      </c>
      <c r="BX37" s="201">
        <f t="shared" si="196"/>
        <v>24.784459779001306</v>
      </c>
      <c r="BY37" s="201">
        <f t="shared" si="196"/>
        <v>-24.663730650001568</v>
      </c>
      <c r="BZ37" s="201">
        <f t="shared" si="196"/>
        <v>-93.07578369134967</v>
      </c>
      <c r="CA37" s="201">
        <f t="shared" si="196"/>
        <v>398.89743556000036</v>
      </c>
      <c r="CB37" s="201">
        <f t="shared" si="196"/>
        <v>-17.378864970000024</v>
      </c>
      <c r="CC37" s="201">
        <f t="shared" si="196"/>
        <v>15.645415479999787</v>
      </c>
      <c r="CD37" s="201">
        <f t="shared" si="196"/>
        <v>8.9009788899992373</v>
      </c>
      <c r="CE37" s="201">
        <f t="shared" si="196"/>
        <v>-4.8740841899997918</v>
      </c>
      <c r="CF37" s="201">
        <f t="shared" si="196"/>
        <v>-11.895165590000033</v>
      </c>
      <c r="CG37" s="201">
        <f t="shared" si="196"/>
        <v>24.47216743000034</v>
      </c>
      <c r="CH37" s="201">
        <f t="shared" si="196"/>
        <v>-34.683127030000378</v>
      </c>
      <c r="CI37" s="201">
        <f t="shared" si="196"/>
        <v>47.764784020000434</v>
      </c>
      <c r="CJ37" s="201">
        <f t="shared" si="196"/>
        <v>11.014728769999547</v>
      </c>
      <c r="CK37" s="201">
        <f t="shared" si="196"/>
        <v>-4.3288065299992695</v>
      </c>
      <c r="CL37" s="201">
        <f t="shared" si="196"/>
        <v>-69.142801293238023</v>
      </c>
      <c r="CM37" s="201">
        <f t="shared" si="196"/>
        <v>254.31005799999949</v>
      </c>
      <c r="CN37" s="201">
        <f t="shared" si="196"/>
        <v>-42.704377919999885</v>
      </c>
      <c r="CO37" s="201">
        <f t="shared" si="196"/>
        <v>3.7189277899998565</v>
      </c>
      <c r="CP37" s="201">
        <f t="shared" si="196"/>
        <v>10.75558530999956</v>
      </c>
      <c r="CQ37" s="201">
        <f t="shared" si="196"/>
        <v>27.07586810000015</v>
      </c>
      <c r="CR37" s="201">
        <f t="shared" si="196"/>
        <v>-49.653691369998427</v>
      </c>
      <c r="CS37" s="201">
        <f t="shared" si="196"/>
        <v>0.66146137999956522</v>
      </c>
      <c r="CT37" s="201">
        <f t="shared" si="196"/>
        <v>-25.831320400000141</v>
      </c>
      <c r="CU37" s="201">
        <f t="shared" si="196"/>
        <v>-12.808833980000735</v>
      </c>
      <c r="CV37" s="201">
        <f t="shared" si="196"/>
        <v>7.7862542299999262</v>
      </c>
      <c r="CW37" s="201">
        <f t="shared" si="196"/>
        <v>-12.228052280000696</v>
      </c>
      <c r="CX37" s="201">
        <f t="shared" si="196"/>
        <v>-28.121720549998926</v>
      </c>
      <c r="CY37" s="201">
        <f t="shared" si="196"/>
        <v>202.51277611000035</v>
      </c>
      <c r="CZ37" s="201">
        <f t="shared" si="196"/>
        <v>5.0869574899995911</v>
      </c>
      <c r="DA37" s="201">
        <f t="shared" si="196"/>
        <v>29.974143099999786</v>
      </c>
      <c r="DB37" s="201">
        <f t="shared" si="196"/>
        <v>16.159619990000511</v>
      </c>
      <c r="DC37" s="201">
        <f t="shared" si="196"/>
        <v>11.803475919999926</v>
      </c>
      <c r="DD37" s="201">
        <f t="shared" si="196"/>
        <v>8.1390968800000287</v>
      </c>
      <c r="DE37" s="201">
        <f t="shared" si="196"/>
        <v>0.98961134000035145</v>
      </c>
      <c r="DF37" s="201">
        <f t="shared" si="196"/>
        <v>29.744381739998857</v>
      </c>
      <c r="DG37" s="201">
        <f t="shared" si="196"/>
        <v>11.875224340001438</v>
      </c>
      <c r="DH37" s="201">
        <f t="shared" si="196"/>
        <v>-8.2661209899993651</v>
      </c>
      <c r="DI37" s="201">
        <f t="shared" si="196"/>
        <v>-35.648491030000891</v>
      </c>
      <c r="DJ37" s="201">
        <f t="shared" si="196"/>
        <v>6.6820226099980005</v>
      </c>
      <c r="DK37" s="201">
        <f t="shared" si="196"/>
        <v>322.5743821799997</v>
      </c>
      <c r="DL37" s="201">
        <f t="shared" si="196"/>
        <v>18.449585979999725</v>
      </c>
      <c r="DM37" s="201">
        <f t="shared" si="196"/>
        <v>-8.0171333299993535</v>
      </c>
      <c r="DN37" s="201">
        <f t="shared" si="196"/>
        <v>20.978467419999248</v>
      </c>
      <c r="DO37" s="201">
        <f t="shared" ref="DO37:FU37" si="197">+DO36-DO35</f>
        <v>-45.147683422999251</v>
      </c>
      <c r="DP37" s="201">
        <f t="shared" si="197"/>
        <v>0.29679903399959073</v>
      </c>
      <c r="DQ37" s="201">
        <f t="shared" si="197"/>
        <v>-105.63425245300084</v>
      </c>
      <c r="DR37" s="201">
        <f t="shared" si="197"/>
        <v>74.869197369998659</v>
      </c>
      <c r="DS37" s="201">
        <f t="shared" si="197"/>
        <v>-200.31431642999866</v>
      </c>
      <c r="DT37" s="201">
        <f t="shared" si="197"/>
        <v>0.71267890999844496</v>
      </c>
      <c r="DU37" s="201">
        <f t="shared" si="197"/>
        <v>-39.277601289998003</v>
      </c>
      <c r="DV37" s="201">
        <f t="shared" si="197"/>
        <v>-35.913864659999376</v>
      </c>
      <c r="DW37" s="201">
        <f t="shared" si="197"/>
        <v>11.897032693999776</v>
      </c>
      <c r="DX37" s="201">
        <f t="shared" si="197"/>
        <v>59.829769920000047</v>
      </c>
      <c r="DY37" s="201">
        <f t="shared" si="197"/>
        <v>20.33532566999952</v>
      </c>
      <c r="DZ37" s="201">
        <f t="shared" si="197"/>
        <v>-41.600833029998938</v>
      </c>
      <c r="EA37" s="201">
        <f t="shared" si="197"/>
        <v>-6.8190822900004946</v>
      </c>
      <c r="EB37" s="201">
        <f t="shared" si="197"/>
        <v>-37.774808139999266</v>
      </c>
      <c r="EC37" s="201">
        <f t="shared" si="197"/>
        <v>-85.22475581300111</v>
      </c>
      <c r="ED37" s="201">
        <f t="shared" si="197"/>
        <v>106.45864998000079</v>
      </c>
      <c r="EE37" s="201">
        <f t="shared" si="197"/>
        <v>2.0406163000008917</v>
      </c>
      <c r="EF37" s="201">
        <f t="shared" si="197"/>
        <v>17.646440827999513</v>
      </c>
      <c r="EG37" s="201">
        <f t="shared" si="197"/>
        <v>-178.71387970000069</v>
      </c>
      <c r="EH37" s="201">
        <f t="shared" si="197"/>
        <v>127.55226942999997</v>
      </c>
      <c r="EI37" s="201">
        <f t="shared" si="197"/>
        <v>-76.808485759999684</v>
      </c>
      <c r="EJ37" s="201">
        <f t="shared" si="197"/>
        <v>-59.416456190353188</v>
      </c>
      <c r="EK37" s="201">
        <f t="shared" si="197"/>
        <v>52.27697086000012</v>
      </c>
      <c r="EL37" s="201">
        <f t="shared" si="197"/>
        <v>-16.665553219026478</v>
      </c>
      <c r="EM37" s="201">
        <f t="shared" si="197"/>
        <v>5.0812876310003503</v>
      </c>
      <c r="EN37" s="201">
        <f t="shared" si="197"/>
        <v>6.1818067599997732</v>
      </c>
      <c r="EO37" s="201">
        <f t="shared" si="197"/>
        <v>-0.59575916299949938</v>
      </c>
      <c r="EP37" s="201">
        <f t="shared" si="197"/>
        <v>100.65885124999963</v>
      </c>
      <c r="EQ37" s="201">
        <f t="shared" si="197"/>
        <v>-11.719108778996464</v>
      </c>
      <c r="ER37" s="201">
        <f t="shared" si="197"/>
        <v>-36.411492508075369</v>
      </c>
      <c r="ES37" s="201">
        <f t="shared" si="197"/>
        <v>-9.7013487168038353</v>
      </c>
      <c r="ET37" s="201">
        <f t="shared" si="197"/>
        <v>-177.52772999421447</v>
      </c>
      <c r="EU37" s="201">
        <f t="shared" si="197"/>
        <v>-30.997431889099971</v>
      </c>
      <c r="EV37" s="201">
        <f t="shared" si="197"/>
        <v>-113.81111537000038</v>
      </c>
      <c r="EW37" s="201">
        <f t="shared" si="197"/>
        <v>147.12271790000105</v>
      </c>
      <c r="EX37" s="201">
        <f t="shared" si="197"/>
        <v>-80.166038491913554</v>
      </c>
      <c r="EY37" s="201">
        <f t="shared" si="197"/>
        <v>-42.680759801946216</v>
      </c>
      <c r="EZ37" s="201">
        <f t="shared" si="197"/>
        <v>32.950706689998682</v>
      </c>
      <c r="FA37" s="201">
        <f t="shared" si="197"/>
        <v>4.8800953770017763</v>
      </c>
      <c r="FB37" s="201">
        <f t="shared" si="197"/>
        <v>18.418770159999269</v>
      </c>
      <c r="FC37" s="201">
        <f t="shared" si="197"/>
        <v>-38.540677025599209</v>
      </c>
      <c r="FD37" s="201">
        <f t="shared" si="197"/>
        <v>-3.7767557800033558</v>
      </c>
      <c r="FE37" s="201">
        <f t="shared" si="197"/>
        <v>62.976118257998564</v>
      </c>
      <c r="FF37" s="201">
        <f t="shared" si="197"/>
        <v>66.091372973545731</v>
      </c>
      <c r="FG37" s="201">
        <f t="shared" si="197"/>
        <v>-164.09618371299962</v>
      </c>
      <c r="FH37" s="201">
        <f t="shared" si="197"/>
        <v>-5.5949791800005642</v>
      </c>
      <c r="FI37" s="201">
        <f t="shared" si="197"/>
        <v>-14.179804880000205</v>
      </c>
      <c r="FJ37" s="201">
        <f t="shared" si="197"/>
        <v>-10.104209000000104</v>
      </c>
      <c r="FK37" s="201">
        <f t="shared" si="197"/>
        <v>-28.600064860000252</v>
      </c>
      <c r="FL37" s="201">
        <f t="shared" si="197"/>
        <v>5.0425605800002131</v>
      </c>
      <c r="FM37" s="201">
        <f t="shared" si="197"/>
        <v>-13.807946789998375</v>
      </c>
      <c r="FN37" s="201">
        <f t="shared" si="197"/>
        <v>16.869414424068388</v>
      </c>
      <c r="FO37" s="201">
        <f t="shared" si="197"/>
        <v>19.221849149997908</v>
      </c>
      <c r="FP37" s="201">
        <f t="shared" si="197"/>
        <v>-7.2006516033329238</v>
      </c>
      <c r="FQ37" s="201">
        <f t="shared" si="197"/>
        <v>1.4846935173347191</v>
      </c>
      <c r="FR37" s="201">
        <f t="shared" si="197"/>
        <v>32.215744829998329</v>
      </c>
      <c r="FS37" s="201">
        <f t="shared" si="197"/>
        <v>-54.723420039999652</v>
      </c>
      <c r="FT37" s="201">
        <f t="shared" si="197"/>
        <v>25.565457349999519</v>
      </c>
      <c r="FU37" s="201">
        <f t="shared" si="197"/>
        <v>21.691558300001105</v>
      </c>
      <c r="FV37" s="201">
        <f t="shared" ref="FV37:FW37" si="198">+FV36-FV35</f>
        <v>4.1621327399990182</v>
      </c>
      <c r="FW37" s="201">
        <f t="shared" si="198"/>
        <v>57.53312590046189</v>
      </c>
    </row>
    <row r="38" spans="2:179">
      <c r="B38" s="199">
        <v>5</v>
      </c>
      <c r="C38" s="200" t="s">
        <v>98</v>
      </c>
      <c r="D38" s="202">
        <v>8.5191215477869119E-4</v>
      </c>
      <c r="E38" s="202">
        <v>1.9337116486767161E-3</v>
      </c>
      <c r="F38" s="202">
        <v>3.6461983328769515E-3</v>
      </c>
      <c r="G38" s="202">
        <v>1.2748363718399335E-3</v>
      </c>
      <c r="H38" s="202">
        <v>2.5943425814438079E-3</v>
      </c>
      <c r="I38" s="202">
        <v>3.3099199412699111E-5</v>
      </c>
      <c r="J38" s="202">
        <v>-4.4006749010508556E-5</v>
      </c>
      <c r="K38" s="202">
        <v>-2.1160688974894235E-3</v>
      </c>
      <c r="L38" s="202">
        <v>1.9528122839936258E-4</v>
      </c>
      <c r="M38" s="202">
        <f>+M37/115049.476</f>
        <v>-1.4667565937017605E-3</v>
      </c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</row>
    <row r="39" spans="2:179">
      <c r="B39" s="203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</row>
    <row r="40" spans="2:179">
      <c r="B40" s="163" t="s">
        <v>138</v>
      </c>
    </row>
  </sheetData>
  <mergeCells count="4">
    <mergeCell ref="B2:C2"/>
    <mergeCell ref="D4:M4"/>
    <mergeCell ref="N4:BB4"/>
    <mergeCell ref="BC4:FW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2023-08-28T21:51:54Z</dcterms:modified>
</cp:coreProperties>
</file>