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EF\PUBLICACION-SPNF-GG\"/>
    </mc:Choice>
  </mc:AlternateContent>
  <bookViews>
    <workbookView xWindow="0" yWindow="0" windowWidth="28800" windowHeight="10725"/>
  </bookViews>
  <sheets>
    <sheet name="SPNF formato B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123Graph_A" hidden="1">#REF!</definedName>
    <definedName name="__123Graph_A\" hidden="1">#REF!</definedName>
    <definedName name="__123Graph_AADVANCE" hidden="1">#REF!</definedName>
    <definedName name="__123Graph_ABERLGRAP" hidden="1">'[1]Time series'!#REF!</definedName>
    <definedName name="__123Graph_ABSYSASST" hidden="1">[2]interv!$C$37:$K$37</definedName>
    <definedName name="__123Graph_ACATCH1" hidden="1">'[1]Time series'!#REF!</definedName>
    <definedName name="__123Graph_ACBASSETS" hidden="1">[2]interv!$C$34:$K$34</definedName>
    <definedName name="__123Graph_ACBAWKLY" hidden="1">[2]interv!#REF!</definedName>
    <definedName name="__123Graph_AChart1" hidden="1">'[3]SNF Córd'!#REF!</definedName>
    <definedName name="__123Graph_AChart10" hidden="1">'[4]PIB corr'!#REF!</definedName>
    <definedName name="__123Graph_AChart11" hidden="1">'[4]PIB corr'!#REF!</definedName>
    <definedName name="__123Graph_AChart12" hidden="1">'[4]PIB corr'!#REF!</definedName>
    <definedName name="__123Graph_AChart13" hidden="1">'[4]PIB corr'!#REF!</definedName>
    <definedName name="__123Graph_AChart14" hidden="1">'[4]PIB corr'!#REF!</definedName>
    <definedName name="__123Graph_AChart15" hidden="1">'[4]PIB corr'!#REF!</definedName>
    <definedName name="__123Graph_AChart16" hidden="1">'[4]PIB corr'!#REF!</definedName>
    <definedName name="__123Graph_AChart17" hidden="1">'[4]PIB corr'!#REF!</definedName>
    <definedName name="__123Graph_AChart18" hidden="1">'[4]PIB corr'!#REF!</definedName>
    <definedName name="__123Graph_AChart19" hidden="1">'[4]PIB corr'!#REF!</definedName>
    <definedName name="__123Graph_AChart2" hidden="1">'[3]SNF Córd'!#REF!</definedName>
    <definedName name="__123Graph_AChart20" hidden="1">'[4]PIB corr'!#REF!</definedName>
    <definedName name="__123Graph_AChart3" hidden="1">'[3]SNF Córd'!#REF!</definedName>
    <definedName name="__123Graph_AChart4" hidden="1">'[3]SNF Córd'!#REF!</definedName>
    <definedName name="__123Graph_AChart5" hidden="1">'[3]SNF Córd'!#REF!</definedName>
    <definedName name="__123Graph_AChart6" hidden="1">'[4]PIB corr'!#REF!</definedName>
    <definedName name="__123Graph_AChart7" hidden="1">'[4]PIB corr'!#REF!</definedName>
    <definedName name="__123Graph_AChart8" hidden="1">'[4]PIB corr'!#REF!</definedName>
    <definedName name="__123Graph_AChart9" hidden="1">'[4]PIB corr'!#REF!</definedName>
    <definedName name="__123Graph_ACONVERG1" hidden="1">'[1]Time series'!#REF!</definedName>
    <definedName name="__123Graph_ACurrent" hidden="1">'[5]Summary BOP'!#REF!</definedName>
    <definedName name="__123Graph_AECTOT" hidden="1">#REF!</definedName>
    <definedName name="__123Graph_AGDP" hidden="1">#REF!</definedName>
    <definedName name="__123Graph_AGDP_GROWTH" hidden="1">#REF!</definedName>
    <definedName name="__123Graph_AGDP_REV" hidden="1">#REF!</definedName>
    <definedName name="__123Graph_AGDPREVISIONS" hidden="1">#REF!</definedName>
    <definedName name="__123Graph_AGraph1" hidden="1">[6]INFlevel!#REF!</definedName>
    <definedName name="__123Graph_AGRAPH2" hidden="1">'[1]Time series'!#REF!</definedName>
    <definedName name="__123Graph_AGRAPH3" hidden="1">[7]M!#REF!</definedName>
    <definedName name="__123Graph_AGRAPH41" hidden="1">'[1]Time series'!#REF!</definedName>
    <definedName name="__123Graph_AGRAPH42" hidden="1">'[1]Time series'!#REF!</definedName>
    <definedName name="__123Graph_AGRAPH44" hidden="1">'[1]Time series'!#REF!</definedName>
    <definedName name="__123Graph_AIBRD_LEND" hidden="1">[8]WB!$Q$13:$AK$13</definedName>
    <definedName name="__123Graph_AMIMPMAC" hidden="1">[9]monimp!$E$38:$N$38</definedName>
    <definedName name="__123Graph_AMINFEX" hidden="1">'[10]8'!#REF!</definedName>
    <definedName name="__123Graph_AMONIMP" hidden="1">[9]monimp!$E$31:$N$31</definedName>
    <definedName name="__123Graph_AMSWKLY" hidden="1">[9]interv!#REF!</definedName>
    <definedName name="__123Graph_AMULTVELO" hidden="1">[9]interv!$C$31:$K$31</definedName>
    <definedName name="__123Graph_ANFI_REV" hidden="1">#REF!</definedName>
    <definedName name="__123Graph_APERIB" hidden="1">'[1]Time series'!#REF!</definedName>
    <definedName name="__123Graph_APIPELINE" hidden="1">[8]BoP!$U$359:$AQ$359</definedName>
    <definedName name="__123Graph_APRODABSC" hidden="1">'[1]Time series'!#REF!</definedName>
    <definedName name="__123Graph_APRODABSD" hidden="1">'[1]Time series'!#REF!</definedName>
    <definedName name="__123Graph_APRODTRE2" hidden="1">'[1]Time series'!#REF!</definedName>
    <definedName name="__123Graph_APRODTRE3" hidden="1">'[1]Time series'!#REF!</definedName>
    <definedName name="__123Graph_APRODTRE4" hidden="1">'[1]Time series'!#REF!</definedName>
    <definedName name="__123Graph_APRODTREND" hidden="1">'[1]Time series'!#REF!</definedName>
    <definedName name="__123Graph_ARATE" hidden="1">'[10]8'!#REF!</definedName>
    <definedName name="__123Graph_AREER" hidden="1">[11]ER!#REF!</definedName>
    <definedName name="__123Graph_ARESCOV" hidden="1">[9]fiscout!$J$146:$J$166</definedName>
    <definedName name="__123Graph_ASEIGNOR" hidden="1">[12]seignior!#REF!</definedName>
    <definedName name="__123Graph_AUTRECHT" hidden="1">'[1]Time series'!#REF!</definedName>
    <definedName name="__123Graph_B" hidden="1">[9]monimp!$E$38:$N$38</definedName>
    <definedName name="__123Graph_BBERLGRAP" hidden="1">'[1]Time series'!#REF!</definedName>
    <definedName name="__123Graph_BBSYSASST" hidden="1">[9]interv!$C$38:$K$38</definedName>
    <definedName name="__123Graph_BCATCH1" hidden="1">'[1]Time series'!#REF!</definedName>
    <definedName name="__123Graph_BCBASSETS" hidden="1">[9]interv!$C$35:$K$35</definedName>
    <definedName name="__123Graph_BCBAWKLY" hidden="1">[9]interv!#REF!</definedName>
    <definedName name="__123Graph_BChart1" hidden="1">'[3]SNF Córd'!#REF!</definedName>
    <definedName name="__123Graph_BChart10" hidden="1">'[4]PIB corr'!#REF!</definedName>
    <definedName name="__123Graph_BChart11" hidden="1">'[4]PIB corr'!#REF!</definedName>
    <definedName name="__123Graph_BChart12" hidden="1">'[4]PIB corr'!#REF!</definedName>
    <definedName name="__123Graph_BChart13" hidden="1">'[4]PIB corr'!#REF!</definedName>
    <definedName name="__123Graph_BChart14" hidden="1">'[4]PIB corr'!#REF!</definedName>
    <definedName name="__123Graph_BChart15" hidden="1">'[4]PIB corr'!#REF!</definedName>
    <definedName name="__123Graph_BChart16" hidden="1">'[4]PIB corr'!#REF!</definedName>
    <definedName name="__123Graph_BChart17" hidden="1">'[4]PIB corr'!#REF!</definedName>
    <definedName name="__123Graph_BChart18" hidden="1">'[4]PIB corr'!#REF!</definedName>
    <definedName name="__123Graph_BChart19" hidden="1">'[4]PIB corr'!#REF!</definedName>
    <definedName name="__123Graph_BChart2" hidden="1">'[3]SNF Córd'!#REF!</definedName>
    <definedName name="__123Graph_BChart20" hidden="1">'[4]PIB corr'!#REF!</definedName>
    <definedName name="__123Graph_BChart3" hidden="1">'[3]SNF Córd'!#REF!</definedName>
    <definedName name="__123Graph_BChart4" hidden="1">'[3]SNF Córd'!#REF!</definedName>
    <definedName name="__123Graph_BChart5" hidden="1">'[3]SNF Córd'!#REF!</definedName>
    <definedName name="__123Graph_BChart6" hidden="1">'[4]PIB corr'!#REF!</definedName>
    <definedName name="__123Graph_BChart7" hidden="1">'[4]PIB corr'!#REF!</definedName>
    <definedName name="__123Graph_BChart8" hidden="1">'[4]PIB corr'!#REF!</definedName>
    <definedName name="__123Graph_BChart9" hidden="1">'[4]PIB corr'!#REF!</definedName>
    <definedName name="__123Graph_BCONS" hidden="1">#REF!</definedName>
    <definedName name="__123Graph_BCONVERG1" hidden="1">'[1]Time series'!#REF!</definedName>
    <definedName name="__123Graph_BCurrent" hidden="1">[13]G!#REF!</definedName>
    <definedName name="__123Graph_BECTOT" hidden="1">#REF!</definedName>
    <definedName name="__123Graph_BGDP" hidden="1">#REF!</definedName>
    <definedName name="__123Graph_BGDP_REV" hidden="1">#REF!</definedName>
    <definedName name="__123Graph_BGDPREVISIONS" hidden="1">#REF!</definedName>
    <definedName name="__123Graph_BGraph1" hidden="1">[6]INFlevel!#REF!</definedName>
    <definedName name="__123Graph_BGRAPH2" hidden="1">'[1]Time series'!#REF!</definedName>
    <definedName name="__123Graph_BGRAPH41" hidden="1">'[1]Time series'!#REF!</definedName>
    <definedName name="__123Graph_BIBRD_LEND" hidden="1">[8]WB!$Q$61:$AK$61</definedName>
    <definedName name="__123Graph_BMONEY" hidden="1">'[14]Quarterly Program'!#REF!</definedName>
    <definedName name="__123Graph_BMONIMP" hidden="1">[9]monimp!$E$38:$N$38</definedName>
    <definedName name="__123Graph_BMSWKLY" hidden="1">[9]interv!#REF!</definedName>
    <definedName name="__123Graph_BMULTVELO" hidden="1">[9]interv!$C$32:$K$32</definedName>
    <definedName name="__123Graph_BPERIB" hidden="1">'[1]Time series'!#REF!</definedName>
    <definedName name="__123Graph_BPIPELINE" hidden="1">[8]BoP!$U$358:$AQ$358</definedName>
    <definedName name="__123Graph_BPRODABSC" hidden="1">'[1]Time series'!#REF!</definedName>
    <definedName name="__123Graph_BPRODABSD" hidden="1">'[1]Time series'!#REF!</definedName>
    <definedName name="__123Graph_BREER" hidden="1">[11]ER!#REF!</definedName>
    <definedName name="__123Graph_BRESCOV" hidden="1">[9]fiscout!$K$146:$K$166</definedName>
    <definedName name="__123Graph_BSEIGNOR" hidden="1">[12]seignior!#REF!</definedName>
    <definedName name="__123Graph_C" hidden="1">[9]monimp!$E$32:$N$32</definedName>
    <definedName name="__123Graph_CBERLGRAP" hidden="1">'[1]Time series'!#REF!</definedName>
    <definedName name="__123Graph_CBSYSASST" hidden="1">[9]interv!$C$39:$K$39</definedName>
    <definedName name="__123Graph_CCATCH1" hidden="1">'[1]Time series'!#REF!</definedName>
    <definedName name="__123Graph_CCBAWKLY" hidden="1">[9]interv!#REF!</definedName>
    <definedName name="__123Graph_CChart1" hidden="1">'[3]SNF Córd'!#REF!</definedName>
    <definedName name="__123Graph_CChart10" hidden="1">'[4]PIB corr'!#REF!</definedName>
    <definedName name="__123Graph_CChart11" hidden="1">'[4]PIB corr'!#REF!</definedName>
    <definedName name="__123Graph_CChart12" hidden="1">'[4]PIB corr'!#REF!</definedName>
    <definedName name="__123Graph_CChart13" hidden="1">'[4]PIB corr'!#REF!</definedName>
    <definedName name="__123Graph_CChart14" hidden="1">'[4]PIB corr'!#REF!</definedName>
    <definedName name="__123Graph_CChart15" hidden="1">'[4]PIB corr'!#REF!</definedName>
    <definedName name="__123Graph_CChart16" hidden="1">'[4]PIB corr'!#REF!</definedName>
    <definedName name="__123Graph_CChart17" hidden="1">'[4]PIB corr'!#REF!</definedName>
    <definedName name="__123Graph_CChart18" hidden="1">'[4]PIB corr'!#REF!</definedName>
    <definedName name="__123Graph_CChart19" hidden="1">'[4]PIB corr'!#REF!</definedName>
    <definedName name="__123Graph_CChart2" hidden="1">'[3]SNF Córd'!#REF!</definedName>
    <definedName name="__123Graph_CChart20" hidden="1">'[4]PIB corr'!#REF!</definedName>
    <definedName name="__123Graph_CChart3" hidden="1">'[3]SNF Córd'!#REF!</definedName>
    <definedName name="__123Graph_CChart4" hidden="1">'[3]SNF Córd'!#REF!</definedName>
    <definedName name="__123Graph_CChart5" hidden="1">'[3]SNF Córd'!#REF!</definedName>
    <definedName name="__123Graph_CChart6" hidden="1">'[4]PIB corr'!#REF!</definedName>
    <definedName name="__123Graph_CChart7" hidden="1">'[4]PIB corr'!#REF!</definedName>
    <definedName name="__123Graph_CChart8" hidden="1">'[4]PIB corr'!#REF!</definedName>
    <definedName name="__123Graph_CChart9" hidden="1">'[4]PIB corr'!#REF!</definedName>
    <definedName name="__123Graph_CCONVERG1" hidden="1">#REF!</definedName>
    <definedName name="__123Graph_CCurrent" hidden="1">'[15]Overall Balance'!#REF!</definedName>
    <definedName name="__123Graph_CECTOT" hidden="1">#REF!</definedName>
    <definedName name="__123Graph_CGDP_REV" hidden="1">#REF!</definedName>
    <definedName name="__123Graph_CGDPREVISIONS" hidden="1">#REF!</definedName>
    <definedName name="__123Graph_CGRAPH41" hidden="1">'[1]Time series'!#REF!</definedName>
    <definedName name="__123Graph_CGRAPH44" hidden="1">'[1]Time series'!#REF!</definedName>
    <definedName name="__123Graph_CMONIMP" hidden="1">#REF!</definedName>
    <definedName name="__123Graph_CMSWKLY" hidden="1">#REF!</definedName>
    <definedName name="__123Graph_CPERIA" hidden="1">'[1]Time series'!#REF!</definedName>
    <definedName name="__123Graph_CPERIB" hidden="1">'[1]Time series'!#REF!</definedName>
    <definedName name="__123Graph_CPRODABSC" hidden="1">'[1]Time series'!#REF!</definedName>
    <definedName name="__123Graph_CPRODTRE2" hidden="1">'[1]Time series'!#REF!</definedName>
    <definedName name="__123Graph_CPRODTREND" hidden="1">'[1]Time series'!#REF!</definedName>
    <definedName name="__123Graph_CREER" hidden="1">[11]ER!#REF!</definedName>
    <definedName name="__123Graph_CRESCOV" hidden="1">[9]fiscout!$I$146:$I$166</definedName>
    <definedName name="__123Graph_CUTRECHT" hidden="1">'[1]Time series'!#REF!</definedName>
    <definedName name="__123Graph_D" hidden="1">#REF!</definedName>
    <definedName name="__123Graph_DBERLGRAP" hidden="1">'[1]Time series'!#REF!</definedName>
    <definedName name="__123Graph_DCATCH1" hidden="1">'[1]Time series'!#REF!</definedName>
    <definedName name="__123Graph_DChart1" hidden="1">'[3]SNF Córd'!#REF!</definedName>
    <definedName name="__123Graph_DChart10" hidden="1">'[4]PIB corr'!#REF!</definedName>
    <definedName name="__123Graph_DChart11" hidden="1">'[4]PIB corr'!#REF!</definedName>
    <definedName name="__123Graph_DChart12" hidden="1">'[4]PIB corr'!#REF!</definedName>
    <definedName name="__123Graph_DChart13" hidden="1">'[4]PIB corr'!#REF!</definedName>
    <definedName name="__123Graph_DChart14" hidden="1">'[4]PIB corr'!#REF!</definedName>
    <definedName name="__123Graph_DChart15" hidden="1">'[4]PIB corr'!#REF!</definedName>
    <definedName name="__123Graph_DChart16" hidden="1">'[4]PIB corr'!#REF!</definedName>
    <definedName name="__123Graph_DChart17" hidden="1">'[4]PIB corr'!#REF!</definedName>
    <definedName name="__123Graph_DChart18" hidden="1">'[4]PIB corr'!#REF!</definedName>
    <definedName name="__123Graph_DChart19" hidden="1">'[4]PIB corr'!#REF!</definedName>
    <definedName name="__123Graph_DChart2" hidden="1">'[3]SNF Córd'!#REF!</definedName>
    <definedName name="__123Graph_DChart20" hidden="1">'[4]PIB corr'!#REF!</definedName>
    <definedName name="__123Graph_DChart3" hidden="1">'[3]SNF Córd'!#REF!</definedName>
    <definedName name="__123Graph_DChart4" hidden="1">'[3]SNF Córd'!#REF!</definedName>
    <definedName name="__123Graph_DChart5" hidden="1">'[3]SNF Córd'!#REF!</definedName>
    <definedName name="__123Graph_DChart6" hidden="1">'[4]PIB corr'!#REF!</definedName>
    <definedName name="__123Graph_DChart7" hidden="1">'[4]PIB corr'!#REF!</definedName>
    <definedName name="__123Graph_DChart8" hidden="1">'[4]PIB corr'!#REF!</definedName>
    <definedName name="__123Graph_DChart9" hidden="1">'[4]PIB corr'!#REF!</definedName>
    <definedName name="__123Graph_DCONVERG1" hidden="1">'[1]Time series'!#REF!</definedName>
    <definedName name="__123Graph_DCurrent" hidden="1">'[15]Overall Balance'!#REF!</definedName>
    <definedName name="__123Graph_DECTOT" hidden="1">#REF!</definedName>
    <definedName name="__123Graph_DGDP_REV" hidden="1">#REF!</definedName>
    <definedName name="__123Graph_DGDPREVISIONS" hidden="1">#REF!</definedName>
    <definedName name="__123Graph_DGRAPH41" hidden="1">'[1]Time series'!#REF!</definedName>
    <definedName name="__123Graph_DMIMPMAC" hidden="1">#REF!</definedName>
    <definedName name="__123Graph_DMONIMP" hidden="1">#REF!</definedName>
    <definedName name="__123Graph_DPERIA" hidden="1">'[1]Time series'!#REF!</definedName>
    <definedName name="__123Graph_DPERIB" hidden="1">'[1]Time series'!#REF!</definedName>
    <definedName name="__123Graph_DPRODABSC" hidden="1">'[1]Time series'!#REF!</definedName>
    <definedName name="__123Graph_DUTRECHT" hidden="1">'[1]Time series'!#REF!</definedName>
    <definedName name="__123Graph_E" hidden="1">#REF!</definedName>
    <definedName name="__123Graph_EBERLGRAP" hidden="1">'[1]Time series'!#REF!</definedName>
    <definedName name="__123Graph_ECATCH1" hidden="1">#REF!</definedName>
    <definedName name="__123Graph_EChart1" hidden="1">'[3]SNF Córd'!#REF!</definedName>
    <definedName name="__123Graph_EChart10" hidden="1">'[4]PIB corr'!#REF!</definedName>
    <definedName name="__123Graph_EChart11" hidden="1">'[4]PIB corr'!#REF!</definedName>
    <definedName name="__123Graph_EChart12" hidden="1">'[4]PIB corr'!#REF!</definedName>
    <definedName name="__123Graph_EChart13" hidden="1">'[4]PIB corr'!#REF!</definedName>
    <definedName name="__123Graph_EChart14" hidden="1">'[4]PIB corr'!#REF!</definedName>
    <definedName name="__123Graph_EChart15" hidden="1">'[4]PIB corr'!#REF!</definedName>
    <definedName name="__123Graph_EChart16" hidden="1">'[4]PIB corr'!#REF!</definedName>
    <definedName name="__123Graph_EChart17" hidden="1">'[4]PIB corr'!#REF!</definedName>
    <definedName name="__123Graph_EChart18" hidden="1">'[4]PIB corr'!#REF!</definedName>
    <definedName name="__123Graph_EChart19" hidden="1">'[4]PIB corr'!#REF!</definedName>
    <definedName name="__123Graph_EChart2" hidden="1">'[3]SNF Córd'!#REF!</definedName>
    <definedName name="__123Graph_EChart20" hidden="1">'[4]PIB corr'!#REF!</definedName>
    <definedName name="__123Graph_EChart3" hidden="1">'[3]SNF Córd'!#REF!</definedName>
    <definedName name="__123Graph_EChart4" hidden="1">'[3]SNF Córd'!#REF!</definedName>
    <definedName name="__123Graph_EChart5" hidden="1">'[3]SNF Córd'!#REF!</definedName>
    <definedName name="__123Graph_EChart6" hidden="1">'[4]PIB corr'!#REF!</definedName>
    <definedName name="__123Graph_EChart7" hidden="1">'[4]PIB corr'!#REF!</definedName>
    <definedName name="__123Graph_EChart8" hidden="1">'[4]PIB corr'!#REF!</definedName>
    <definedName name="__123Graph_EChart9" hidden="1">'[4]PIB corr'!#REF!</definedName>
    <definedName name="__123Graph_ECONVERG1" hidden="1">'[1]Time series'!#REF!</definedName>
    <definedName name="__123Graph_ECurrent" hidden="1">#REF!</definedName>
    <definedName name="__123Graph_EECTOT" hidden="1">#REF!</definedName>
    <definedName name="__123Graph_EGRAPH41" hidden="1">'[1]Time series'!#REF!</definedName>
    <definedName name="__123Graph_EMIMPMAC" hidden="1">#REF!</definedName>
    <definedName name="__123Graph_EMONIMP" hidden="1">#REF!</definedName>
    <definedName name="__123Graph_EPERIA" hidden="1">'[1]Time series'!#REF!</definedName>
    <definedName name="__123Graph_EPRODABSC" hidden="1">'[1]Time series'!#REF!</definedName>
    <definedName name="__123Graph_F" hidden="1">#REF!</definedName>
    <definedName name="__123Graph_FBERLGRAP" hidden="1">'[1]Time series'!#REF!</definedName>
    <definedName name="__123Graph_FChart1" hidden="1">'[3]SNF Córd'!#REF!</definedName>
    <definedName name="__123Graph_FChart10" hidden="1">'[4]PIB corr'!#REF!</definedName>
    <definedName name="__123Graph_FChart11" hidden="1">'[4]PIB corr'!#REF!</definedName>
    <definedName name="__123Graph_FChart12" hidden="1">'[4]PIB corr'!#REF!</definedName>
    <definedName name="__123Graph_FChart13" hidden="1">'[4]PIB corr'!#REF!</definedName>
    <definedName name="__123Graph_FChart14" hidden="1">'[4]PIB corr'!#REF!</definedName>
    <definedName name="__123Graph_FChart15" hidden="1">'[4]PIB corr'!#REF!</definedName>
    <definedName name="__123Graph_FChart16" hidden="1">'[4]PIB corr'!#REF!</definedName>
    <definedName name="__123Graph_FChart17" hidden="1">'[4]PIB corr'!#REF!</definedName>
    <definedName name="__123Graph_FChart18" hidden="1">'[4]PIB corr'!#REF!</definedName>
    <definedName name="__123Graph_FChart19" hidden="1">'[4]PIB corr'!#REF!</definedName>
    <definedName name="__123Graph_FChart2" hidden="1">'[3]SNF Córd'!#REF!</definedName>
    <definedName name="__123Graph_FChart20" hidden="1">'[4]PIB corr'!#REF!</definedName>
    <definedName name="__123Graph_FChart3" hidden="1">'[3]SNF Córd'!#REF!</definedName>
    <definedName name="__123Graph_FChart4" hidden="1">'[3]SNF Córd'!#REF!</definedName>
    <definedName name="__123Graph_FChart5" hidden="1">'[3]SNF Córd'!#REF!</definedName>
    <definedName name="__123Graph_FChart6" hidden="1">'[4]PIB corr'!#REF!</definedName>
    <definedName name="__123Graph_FChart7" hidden="1">'[4]PIB corr'!#REF!</definedName>
    <definedName name="__123Graph_FChart8" hidden="1">'[4]PIB corr'!#REF!</definedName>
    <definedName name="__123Graph_FChart9" hidden="1">'[4]PIB corr'!#REF!</definedName>
    <definedName name="__123Graph_FCurrent" hidden="1">#REF!</definedName>
    <definedName name="__123Graph_FGRAPH41" hidden="1">'[1]Time series'!#REF!</definedName>
    <definedName name="__123Graph_FMONIMP" hidden="1">#REF!</definedName>
    <definedName name="__123Graph_FPRODABSC" hidden="1">'[1]Time series'!#REF!</definedName>
    <definedName name="__123Graph_X" hidden="1">[16]FLUJO!$B$7901:$C$7901</definedName>
    <definedName name="__123Graph_X\" hidden="1">#REF!</definedName>
    <definedName name="__123Graph_XBSYSASST" hidden="1">#REF!</definedName>
    <definedName name="__123Graph_XCBASSETS" hidden="1">#REF!</definedName>
    <definedName name="__123Graph_XCBAWKLY" hidden="1">#REF!</definedName>
    <definedName name="__123Graph_XChart1" hidden="1">'[5]Summary BOP'!#REF!</definedName>
    <definedName name="__123Graph_XChart10" hidden="1">'[4]PIB corr'!#REF!</definedName>
    <definedName name="__123Graph_XChart11" hidden="1">'[4]PIB corr'!#REF!</definedName>
    <definedName name="__123Graph_XChart12" hidden="1">'[4]PIB corr'!#REF!</definedName>
    <definedName name="__123Graph_XChart13" hidden="1">'[4]PIB corr'!#REF!</definedName>
    <definedName name="__123Graph_XChart14" hidden="1">'[4]PIB corr'!#REF!</definedName>
    <definedName name="__123Graph_XChart15" hidden="1">'[4]PIB corr'!#REF!</definedName>
    <definedName name="__123Graph_XChart16" hidden="1">'[4]PIB corr'!#REF!</definedName>
    <definedName name="__123Graph_XChart17" hidden="1">'[4]PIB corr'!#REF!</definedName>
    <definedName name="__123Graph_XChart18" hidden="1">'[4]PIB corr'!#REF!</definedName>
    <definedName name="__123Graph_XChart19" hidden="1">'[4]PIB corr'!#REF!</definedName>
    <definedName name="__123Graph_XChart20" hidden="1">'[4]PIB corr'!#REF!</definedName>
    <definedName name="__123Graph_XChart6" hidden="1">'[4]PIB corr'!#REF!</definedName>
    <definedName name="__123Graph_XChart7" hidden="1">'[4]PIB corr'!#REF!</definedName>
    <definedName name="__123Graph_XChart8" hidden="1">'[4]PIB corr'!#REF!</definedName>
    <definedName name="__123Graph_XChart9" hidden="1">'[4]PIB corr'!#REF!</definedName>
    <definedName name="__123Graph_XCURRENCY" hidden="1">'[10]8'!#REF!</definedName>
    <definedName name="__123Graph_XECTOT" hidden="1">#REF!</definedName>
    <definedName name="__123Graph_XGDP" hidden="1">#REF!</definedName>
    <definedName name="__123Graph_XGDP_GROWTH" hidden="1">#REF!</definedName>
    <definedName name="__123Graph_XGDP_REV" hidden="1">#REF!</definedName>
    <definedName name="__123Graph_XIBRD_LEND" hidden="1">[8]WB!$Q$9:$AK$9</definedName>
    <definedName name="__123Graph_XMIMPMAC" hidden="1">#REF!</definedName>
    <definedName name="__123Graph_XMSWKLY" hidden="1">#REF!</definedName>
    <definedName name="__123Graph_XNFI_REV" hidden="1">#REF!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SRT11" hidden="1">{"Minpmon",#N/A,FALSE,"Monthinput"}</definedName>
    <definedName name="_1__123Graph_ACPI_ER_LOG" hidden="1">[11]ER!#REF!</definedName>
    <definedName name="_2__123Graph_ADEV_EMPL" hidden="1">'[1]Time series'!#REF!</definedName>
    <definedName name="_2__123Graph_AIBA_IBRD" hidden="1">[8]WB!$Q$62:$AK$62</definedName>
    <definedName name="_3__123Graph_ADEV_EMPL" hidden="1">'[1]Time series'!#REF!</definedName>
    <definedName name="_3__123Graph_AGROWTH_CPI" hidden="1">[17]Data!#REF!</definedName>
    <definedName name="_3__123Graph_AWB_ADJ_PRJ" hidden="1">[8]WB!$Q$255:$AK$255</definedName>
    <definedName name="_4__123Graph_AGROWTH_CPI" hidden="1">[17]Data!#REF!</definedName>
    <definedName name="_4__123Graph_BCPI_ER_LOG" hidden="1">[11]ER!#REF!</definedName>
    <definedName name="_4__123Graph_BDEV_EMPL" hidden="1">'[1]Time series'!#REF!</definedName>
    <definedName name="_5__123Graph_BDEV_EMPL" hidden="1">'[1]Time series'!#REF!</definedName>
    <definedName name="_5__123Graph_BIBA_IBRD" hidden="1">[11]WB!#REF!</definedName>
    <definedName name="_5__123Graph_CDEV_EMPL" hidden="1">'[1]Time series'!#REF!</definedName>
    <definedName name="_6__123Graph_BWB_ADJ_PRJ" hidden="1">[8]WB!$Q$257:$AK$257</definedName>
    <definedName name="_6__123Graph_CDEV_EMPL" hidden="1">'[1]Time series'!#REF!</definedName>
    <definedName name="_6__123Graph_CSWE_EMPL" hidden="1">'[1]Time series'!#REF!</definedName>
    <definedName name="_7__123Graph_CSWE_EMPL" hidden="1">'[1]Time series'!#REF!</definedName>
    <definedName name="_7__123Graph_DGROWTH_CPI" hidden="1">[17]Data!#REF!</definedName>
    <definedName name="_7__123Graph_XREALEX_WAGE" hidden="1">[18]PRIVATE!#REF!</definedName>
    <definedName name="_8__123Graph_DGROWTH_CPI" hidden="1">[17]Data!#REF!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Behavior_1" hidden="1">0</definedName>
    <definedName name="_AtRisk_SimSetting_StdRecalcWithoutRiskStatic" hidden="1">1</definedName>
    <definedName name="_AtRisk_SimSetting_StdRecalcWithoutRiskStatic_1" hidden="1">0</definedName>
    <definedName name="_AtRisk_SimSetting_StdRecalcWithoutRiskStaticPercentile" hidden="1">0.5</definedName>
    <definedName name="_Dist_Bin" hidden="1">#REF!</definedName>
    <definedName name="_Dist_Values" hidden="1">#REF!</definedName>
    <definedName name="_Fill" hidden="1">#REF!</definedName>
    <definedName name="_Fill1" hidden="1">#REF!</definedName>
    <definedName name="_Filler" hidden="1">[19]A!$A$43:$A$598</definedName>
    <definedName name="_Fillnew" hidden="1">#REF!</definedName>
    <definedName name="_h35" hidden="1">{#N/A,#N/A,FALSE,"informes"}</definedName>
    <definedName name="_Key1" hidden="1">#REF!</definedName>
    <definedName name="_Key2" hidden="1">#REF!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Order1" hidden="1">255</definedName>
    <definedName name="_Order2" hidden="1">255</definedName>
    <definedName name="_Parse_In" hidden="1">#REF!</definedName>
    <definedName name="_Parse_Innew" hidden="1">#REF!</definedName>
    <definedName name="_Parse_Out" hidden="1">#REF!</definedName>
    <definedName name="_Parse_Outnew" hidden="1">#REF!</definedName>
    <definedName name="_Regression_Int" hidden="1">1</definedName>
    <definedName name="_Regression_Out" hidden="1">#REF!</definedName>
    <definedName name="_Regression_Outnew" hidden="1">#REF!</definedName>
    <definedName name="_Regression_X" hidden="1">#REF!</definedName>
    <definedName name="_Regression_Xnew" hidden="1">#REF!</definedName>
    <definedName name="_Regression_Y" hidden="1">#REF!</definedName>
    <definedName name="_Regression_Ynew" hidden="1">#REF!</definedName>
    <definedName name="_Sort" hidden="1">#REF!</definedName>
    <definedName name="_SRT11" hidden="1">{"Minpmon",#N/A,FALSE,"Monthinput"}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hidden="1">{"Riqfin97",#N/A,FALSE,"Tran";"Riqfinpro",#N/A,FALSE,"Tran"}</definedName>
    <definedName name="aab" hidden="1">{"Riqfin97",#N/A,FALSE,"Tran";"Riqfinpro",#N/A,FALSE,"Tran"}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wvu.PLA1." hidden="1">'[20]COP FED'!#REF!</definedName>
    <definedName name="ACwvu.PLA2." hidden="1">'[20]COP FED'!$A$1:$N$49</definedName>
    <definedName name="ad" hidden="1">#REF!</definedName>
    <definedName name="adf" hidden="1">{"Riqfin97",#N/A,FALSE,"Tran";"Riqfinpro",#N/A,FALSE,"Tran"}</definedName>
    <definedName name="adfasdf" hidden="1">{"Riqfin97",#N/A,FALSE,"Tran";"Riqfinpro",#N/A,FALSE,"Tran"}</definedName>
    <definedName name="adfasdgd" hidden="1">{"Tab1",#N/A,FALSE,"P";"Tab2",#N/A,FALSE,"P"}</definedName>
    <definedName name="af" hidden="1">{"Tab1",#N/A,FALSE,"P";"Tab2",#N/A,FALSE,"P"}</definedName>
    <definedName name="ag" hidden="1">{"Tab1",#N/A,FALSE,"P";"Tab2",#N/A,FALSE,"P"}</definedName>
    <definedName name="ah" hidden="1">{"Riqfin97",#N/A,FALSE,"Tran";"Riqfinpro",#N/A,FALSE,"Tran"}</definedName>
    <definedName name="aj" hidden="1">{"Riqfin97",#N/A,FALSE,"Tran";"Riqfinpro",#N/A,FALSE,"Tran"}</definedName>
    <definedName name="al" hidden="1">{"Riqfin97",#N/A,FALSE,"Tran";"Riqfinpro",#N/A,FALSE,"Tran"}</definedName>
    <definedName name="algo" hidden="1">#REF!</definedName>
    <definedName name="algum" hidden="1">[21]BRASIL!#REF!</definedName>
    <definedName name="amo" hidden="1">{"Tab1",#N/A,FALSE,"P";"Tab2",#N/A,FALSE,"P"}</definedName>
    <definedName name="anscount" hidden="1">1</definedName>
    <definedName name="as" hidden="1">{"Minpmon",#N/A,FALSE,"Monthinput"}</definedName>
    <definedName name="asdfasdf" hidden="1">{"Tab1",#N/A,FALSE,"P";"Tab2",#N/A,FALSE,"P"}</definedName>
    <definedName name="asdgagsdag" hidden="1">{"Riqfin97",#N/A,FALSE,"Tran";"Riqfinpro",#N/A,FALSE,"Tran"}</definedName>
    <definedName name="asfasdfas" hidden="1">{"Riqfin97",#N/A,FALSE,"Tran";"Riqfinpro",#N/A,FALSE,"Tran"}</definedName>
    <definedName name="asfdfgasrgsrg" hidden="1">{"Riqfin97",#N/A,FALSE,"Tran";"Riqfinpro",#N/A,FALSE,"Tran"}</definedName>
    <definedName name="bb" hidden="1">{"Riqfin97",#N/A,FALSE,"Tran";"Riqfinpro",#N/A,FALSE,"Tran"}</definedName>
    <definedName name="bbb" hidden="1">{"Riqfin97",#N/A,FALSE,"Tran";"Riqfinpro",#N/A,FALSE,"Tran"}</definedName>
    <definedName name="bbbb" hidden="1">{"Minpmon",#N/A,FALSE,"Monthinput"}</definedName>
    <definedName name="bbbbbbbbbbbbb" hidden="1">{"Tab1",#N/A,FALSE,"P";"Tab2",#N/A,FALSE,"P"}</definedName>
    <definedName name="bbxvbcv" hidden="1">{"Tab1",#N/A,FALSE,"P";"Tab2",#N/A,FALSE,"P"}</definedName>
    <definedName name="bdbdcbv" hidden="1">{"Tab1",#N/A,FALSE,"P";"Tab2",#N/A,FALSE,"P"}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LPH1" hidden="1">'[22]Ex rate bloom'!$A$4</definedName>
    <definedName name="BLPH144B" hidden="1">#REF!</definedName>
    <definedName name="BLPH15B" hidden="1">#REF!</definedName>
    <definedName name="BLPH19B" hidden="1">#REF!</definedName>
    <definedName name="BLPH2" hidden="1">'[22]Ex rate bloom'!$D$4</definedName>
    <definedName name="BLPH3" hidden="1">'[22]Ex rate bloom'!$G$4</definedName>
    <definedName name="BLPH4" hidden="1">'[22]Ex rate bloom'!$J$4</definedName>
    <definedName name="BLPH5" hidden="1">'[22]Ex rate bloom'!$M$4</definedName>
    <definedName name="BLPH6" hidden="1">'[22]Ex rate bloom'!$P$4</definedName>
    <definedName name="BLPH7" hidden="1">'[22]Ex rate bloom'!$S$4</definedName>
    <definedName name="BLPH8" hidden="1">'[22]Ex rate bloom'!$V$4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c" hidden="1">{"Riqfin97",#N/A,FALSE,"Tran";"Riqfinpro",#N/A,FALSE,"Tran"}</definedName>
    <definedName name="ccc" hidden="1">{"Riqfin97",#N/A,FALSE,"Tran";"Riqfinpro",#N/A,FALSE,"Tran"}</definedName>
    <definedName name="ccccc" hidden="1">{"Minpmon",#N/A,FALSE,"Monthinput"}</definedName>
    <definedName name="cccccccccccccc" hidden="1">{"Tab1",#N/A,FALSE,"P";"Tab2",#N/A,FALSE,"P"}</definedName>
    <definedName name="cccm" hidden="1">{"Riqfin97",#N/A,FALSE,"Tran";"Riqfinpro",#N/A,FALSE,"Tran"}</definedName>
    <definedName name="ccfgsdfgsdf" hidden="1">{"Riqfin97",#N/A,FALSE,"Tran";"Riqfinpro",#N/A,FALSE,"Tran"}</definedName>
    <definedName name="cde" hidden="1">{"Riqfin97",#N/A,FALSE,"Tran";"Riqfinpro",#N/A,FALSE,"Tran"}</definedName>
    <definedName name="chart4" hidden="1">{#N/A,#N/A,FALSE,"CB";#N/A,#N/A,FALSE,"CMB";#N/A,#N/A,FALSE,"NBFI"}</definedName>
    <definedName name="ChartA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ina1" hidden="1">{#N/A,#N/A,FALSE,"BOP"}</definedName>
    <definedName name="cp" hidden="1">'[23]C Summary'!#REF!</definedName>
    <definedName name="cvcxscfb" hidden="1">{"Riqfin97",#N/A,FALSE,"Tran";"Riqfinpro",#N/A,FALSE,"Tran"}</definedName>
    <definedName name="cvzxbz" hidden="1">{"Riqfin97",#N/A,FALSE,"Tran";"Riqfinpro",#N/A,FALSE,"Tran"}</definedName>
    <definedName name="D_I037" hidden="1">[24]DevRanges!#REF!</definedName>
    <definedName name="D_I038" hidden="1">[24]DevRanges!#REF!</definedName>
    <definedName name="dd" hidden="1">{"Riqfin97",#N/A,FALSE,"Tran";"Riqfinpro",#N/A,FALSE,"Tran"}</definedName>
    <definedName name="ddd" hidden="1">{"Riqfin97",#N/A,FALSE,"Tran";"Riqfinpro",#N/A,FALSE,"Tran"}</definedName>
    <definedName name="dddd" hidden="1">{"Minpmon",#N/A,FALSE,"Monthinput"}</definedName>
    <definedName name="dddddd" hidden="1">{"Tab1",#N/A,FALSE,"P";"Tab2",#N/A,FALSE,"P"}</definedName>
    <definedName name="der" hidden="1">{"Tab1",#N/A,FALSE,"P";"Tab2",#N/A,FALSE,"P"}</definedName>
    <definedName name="DetalleBNP" hidden="1">#REF!</definedName>
    <definedName name="df" hidden="1">{#N/A,#N/A,FALSE,"STATE"}</definedName>
    <definedName name="dfasdfas" hidden="1">{"Riqfin97",#N/A,FALSE,"Tran";"Riqfinpro",#N/A,FALSE,"Tran"}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saf" hidden="1">{"Riqfin97",#N/A,FALSE,"Tran";"Riqfinpro",#N/A,FALSE,"Tran"}</definedName>
    <definedName name="dsrgwegr" hidden="1">{"Riqfin97",#N/A,FALSE,"Tran";"Riqfinpro",#N/A,FALSE,"Tran"}</definedName>
    <definedName name="e" hidden="1">'[25]WORK BOP'!#REF!</definedName>
    <definedName name="edr" hidden="1">{"Riqfin97",#N/A,FALSE,"Tran";"Riqfinpro",#N/A,FALSE,"Tran"}</definedName>
    <definedName name="ee" hidden="1">{"Tab1",#N/A,FALSE,"P";"Tab2",#N/A,FALSE,"P"}</definedName>
    <definedName name="eee" hidden="1">{"Tab1",#N/A,FALSE,"P";"Tab2",#N/A,FALSE,"P"}</definedName>
    <definedName name="eeee" hidden="1">{"Riqfin97",#N/A,FALSE,"Tran";"Riqfinpro",#N/A,FALSE,"Tran"}</definedName>
    <definedName name="eeeee" hidden="1">{"Riqfin97",#N/A,FALSE,"Tran";"Riqfinpro",#N/A,FALSE,"Tran"}</definedName>
    <definedName name="eeeeeee" hidden="1">{"Riqfin97",#N/A,FALSE,"Tran";"Riqfinpro",#N/A,FALSE,"Tran"}</definedName>
    <definedName name="eghsdf" hidden="1">{"Riqfin97",#N/A,FALSE,"Tran";"Riqfinpro",#N/A,FALSE,"Tran"}</definedName>
    <definedName name="er" hidden="1">{"Main Economic Indicators",#N/A,FALSE,"C"}</definedName>
    <definedName name="ergf" hidden="1">{"Main Economic Indicators",#N/A,FALSE,"C"}</definedName>
    <definedName name="ergferger" hidden="1">{"Main Economic Indicators",#N/A,FALSE,"C"}</definedName>
    <definedName name="ergtgwer" hidden="1">{"Minpmon",#N/A,FALSE,"Monthinput"}</definedName>
    <definedName name="ergwerg" hidden="1">{"Tab1",#N/A,FALSE,"P";"Tab2",#N/A,FALSE,"P"}</definedName>
    <definedName name="ergwetewr" hidden="1">{"Tab1",#N/A,FALSE,"P";"Tab2",#N/A,FALSE,"P"}</definedName>
    <definedName name="ert" hidden="1">{"Minpmon",#N/A,FALSE,"Monthinput"}</definedName>
    <definedName name="esrgwer" hidden="1">{#N/A,#N/A,FALSE,"SR1";#N/A,#N/A,FALSE,"SR2";#N/A,#N/A,FALSE,"SR3";#N/A,#N/A,FALSE,"SR4"}</definedName>
    <definedName name="etwete" hidden="1">{"Riqfin97",#N/A,FALSE,"Tran";"Riqfinpro",#N/A,FALSE,"Tran"}</definedName>
    <definedName name="fadfadsf" hidden="1">{"Riqfin97",#N/A,FALSE,"Tran";"Riqfinpro",#N/A,FALSE,"Tran"}</definedName>
    <definedName name="fadfdfa" hidden="1">{"Tab1",#N/A,FALSE,"P";"Tab2",#N/A,FALSE,"P"}</definedName>
    <definedName name="fadfdfad" hidden="1">{"Riqfin97",#N/A,FALSE,"Tran";"Riqfinpro",#N/A,FALSE,"Tran"}</definedName>
    <definedName name="fasf" hidden="1">{"Tab1",#N/A,FALSE,"P";"Tab2",#N/A,FALSE,"P"}</definedName>
    <definedName name="fcfasdf" hidden="1">{"Tab1",#N/A,FALSE,"P";"Tab2",#N/A,FALSE,"P"}</definedName>
    <definedName name="fed" hidden="1">{"Riqfin97",#N/A,FALSE,"Tran";"Riqfinpro",#N/A,FALSE,"Tran"}</definedName>
    <definedName name="fer" hidden="1">{"Riqfin97",#N/A,FALSE,"Tran";"Riqfinpro",#N/A,FALSE,"Tran"}</definedName>
    <definedName name="ff" hidden="1">{"Tab1",#N/A,FALSE,"P";"Tab2",#N/A,FALSE,"P"}</definedName>
    <definedName name="fff" hidden="1">{"Tab1",#N/A,FALSE,"P";"Tab2",#N/A,FALSE,"P"}</definedName>
    <definedName name="ffff" hidden="1">{"Riqfin97",#N/A,FALSE,"Tran";"Riqfinpro",#N/A,FALSE,"Tran"}</definedName>
    <definedName name="ffffff" hidden="1">{"Tab1",#N/A,FALSE,"P";"Tab2",#N/A,FALSE,"P"}</definedName>
    <definedName name="fffffff" hidden="1">{"Minpmon",#N/A,FALSE,"Monthinput"}</definedName>
    <definedName name="ffffffffffffff" hidden="1">{"Riqfin97",#N/A,FALSE,"Tran";"Riqfinpro",#N/A,FALSE,"Tran"}</definedName>
    <definedName name="fg" hidden="1">{"TRADE_COMP",#N/A,FALSE,"TAB23APP";"BOP",#N/A,FALSE,"TAB6";"DOT",#N/A,FALSE,"TAB24APP";"EXTDEBT",#N/A,FALSE,"TAB25APP"}</definedName>
    <definedName name="fgf" hidden="1">{"Riqfin97",#N/A,FALSE,"Tran";"Riqfinpro",#N/A,FALSE,"Tran"}</definedName>
    <definedName name="Financing" hidden="1">{"Tab1",#N/A,FALSE,"P";"Tab2",#N/A,FALSE,"P"}</definedName>
    <definedName name="fre" hidden="1">{"Tab1",#N/A,FALSE,"P";"Tab2",#N/A,FALSE,"P"}</definedName>
    <definedName name="fsgwereert" hidden="1">{"Tab1",#N/A,FALSE,"P";"Tab2",#N/A,FALSE,"P"}</definedName>
    <definedName name="ftr" hidden="1">{"Riqfin97",#N/A,FALSE,"Tran";"Riqfinpro",#N/A,FALSE,"Tran"}</definedName>
    <definedName name="fty" hidden="1">{"Riqfin97",#N/A,FALSE,"Tran";"Riqfinpro",#N/A,FALSE,"Tran"}</definedName>
    <definedName name="ggfsgf" hidden="1">{"Riqfin97",#N/A,FALSE,"Tran";"Riqfinpro",#N/A,FALSE,"Tran"}</definedName>
    <definedName name="ggg" hidden="1">{"Riqfin97",#N/A,FALSE,"Tran";"Riqfinpro",#N/A,FALSE,"Tran"}</definedName>
    <definedName name="gggg" hidden="1">{"Minpmon",#N/A,FALSE,"Monthinput"}</definedName>
    <definedName name="ggggg" hidden="1">'[26]J(Priv.Cap)'!#REF!</definedName>
    <definedName name="ght" hidden="1">{"Tab1",#N/A,FALSE,"P";"Tab2",#N/A,FALSE,"P"}</definedName>
    <definedName name="GOO" hidden="1">{#N/A,#N/A,FALSE,"SimInp1";#N/A,#N/A,FALSE,"SimInp2";#N/A,#N/A,FALSE,"SimOut1";#N/A,#N/A,FALSE,"SimOut2";#N/A,#N/A,FALSE,"SimOut3";#N/A,#N/A,FALSE,"SimOut4";#N/A,#N/A,FALSE,"SimOut5"}</definedName>
    <definedName name="gre" hidden="1">{"Riqfin97",#N/A,FALSE,"Tran";"Riqfinpro",#N/A,FALSE,"Tran"}</definedName>
    <definedName name="grgwe" hidden="1">{"Minpmon",#N/A,FALSE,"Monthinput"}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u" hidden="1">{"Tab1",#N/A,FALSE,"P";"Tab2",#N/A,FALSE,"P"}</definedName>
    <definedName name="hello" hidden="1">{#N/A,#N/A,FALSE,"CB";#N/A,#N/A,FALSE,"CMB";#N/A,#N/A,FALSE,"BSYS";#N/A,#N/A,FALSE,"NBFI";#N/A,#N/A,FALSE,"FSYS"}</definedName>
    <definedName name="hhh" hidden="1">'[27]J(Priv.Cap)'!#REF!</definedName>
    <definedName name="hhhhh" hidden="1">{"Tab1",#N/A,FALSE,"P";"Tab2",#N/A,FALSE,"P"}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hp" hidden="1">{"Riqfin97",#N/A,FALSE,"Tran";"Riqfinpro",#N/A,FALSE,"Tran"}</definedName>
    <definedName name="hio" hidden="1">{"Tab1",#N/A,FALSE,"P";"Tab2",#N/A,FALSE,"P"}</definedName>
    <definedName name="hpu" hidden="1">{"Tab1",#N/A,FALSE,"P";"Tab2",#N/A,FALSE,"P"}</definedName>
    <definedName name="HTML_CodePage" hidden="1">1252</definedName>
    <definedName name="HTML_Control" hidden="1">{"'Martine Stocks'!$A$1:$J$170","'Martine Stocks'!$A$1:$J$170"}</definedName>
    <definedName name="HTML_Description" hidden="1">""</definedName>
    <definedName name="HTML_Email" hidden="1">"BMARIC@IMF.ORG"</definedName>
    <definedName name="HTML_Header" hidden="1">""</definedName>
    <definedName name="HTML_LastUpdate" hidden="1">"3/26/99"</definedName>
    <definedName name="HTML_LineAfter" hidden="1">FALSE</definedName>
    <definedName name="HTML_LineBefore" hidden="1">FALSE</definedName>
    <definedName name="HTML_Name" hidden="1">"Branko J. Maric"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"P:\WHD\DATA\Daily Indicators\Latamequity.htm"</definedName>
    <definedName name="HTML_PathTemplate" hidden="1">"C:\WINDOWS\Profiles\heroldan\Desktop\HTML.htm"</definedName>
    <definedName name="HTML_Title" hidden="1">"Equity Prices in Major Latin American Markets"</definedName>
    <definedName name="HTML1_1" hidden="1">"[CUODE.XLS]CUODE!$B$8:$K$98"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2_1" hidden="1">"[CUODE.XLS]CUODE!$B$9:$K$100"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3_1" hidden="1">"[CUODE.XLS]CUODE!$G$13:$I$99"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4_1" hidden="1">"[CUODE.XLS]CUODE!$B$10:$K$100"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5_1" hidden="1">"[CUODE.XLS]CUODE!$B$10:$I$100"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6_1" hidden="1">"[CUODE.XLS]CUODE!$B$10:$H$100"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7_1" hidden="1">"[MESCUO.XLS]CUODE!$B$11:$M$100"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8_1" hidden="1">"[MESCUO.XLS]CUODE!$B$11:$K$99"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9_1" hidden="1">"[MESCUO.XLS]CUODE!$B$11:$J$99"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Count" hidden="1">9</definedName>
    <definedName name="hui" hidden="1">{"Tab1",#N/A,FALSE,"P";"Tab2",#N/A,FALSE,"P"}</definedName>
    <definedName name="huo" hidden="1">{"Tab1",#N/A,FALSE,"P";"Tab2",#N/A,FALSE,"P"}</definedName>
    <definedName name="I_I020" hidden="1">[24]InterAdjustRanges!#REF!</definedName>
    <definedName name="I_I021" hidden="1">[24]InterAdjustRanges!#REF!</definedName>
    <definedName name="I_I032" hidden="1">[24]InterAdjustRanges!#REF!</definedName>
    <definedName name="I_I035" hidden="1">[24]InterAdjustRanges!#REF!</definedName>
    <definedName name="I_I036" hidden="1">[24]InterAdjustRanges!#REF!</definedName>
    <definedName name="I_I037" hidden="1">[24]InterAdjustRanges!#REF!</definedName>
    <definedName name="I_I038" hidden="1">[24]InterAdjustRanges!#REF!</definedName>
    <definedName name="I_S070" hidden="1">[24]InterAdjustRanges!#REF!</definedName>
    <definedName name="I_S080" hidden="1">[24]InterAdjustRanges!#REF!</definedName>
    <definedName name="I_S090" hidden="1">[24]InterAdjustRanges!#REF!</definedName>
    <definedName name="I_S100" hidden="1">[24]InterAdjustRanges!#REF!</definedName>
    <definedName name="I_S191" hidden="1">[24]InterAdjustRanges!#REF!</definedName>
    <definedName name="I_S192" hidden="1">[24]InterAdjustRanges!#REF!</definedName>
    <definedName name="I_S211" hidden="1">[24]InterAdjustRanges!#REF!</definedName>
    <definedName name="I_S212" hidden="1">[24]InterAdjustRanges!#REF!</definedName>
    <definedName name="I_S220" hidden="1">[24]InterAdjustRanges!#REF!</definedName>
    <definedName name="I_S230" hidden="1">[24]InterAdjustRanges!#REF!</definedName>
    <definedName name="I_S270" hidden="1">[24]InterAdjustRanges!#REF!</definedName>
    <definedName name="I_S290" hidden="1">[24]InterAdjustRanges!#REF!</definedName>
    <definedName name="I_S300" hidden="1">[24]InterAdjustRanges!#REF!</definedName>
    <definedName name="I_S310" hidden="1">[24]InterAdjustRanges!#REF!</definedName>
    <definedName name="I_S330" hidden="1">[24]InterAdjustRanges!#REF!</definedName>
    <definedName name="I_S370" hidden="1">[24]InterAdjustRanges!#REF!</definedName>
    <definedName name="I_S390" hidden="1">[24]InterAdjustRanges!#REF!</definedName>
    <definedName name="I_S400" hidden="1">[24]InterAdjustRanges!#REF!</definedName>
    <definedName name="I_S410" hidden="1">[24]InterAdjustRanges!#REF!</definedName>
    <definedName name="I_S420" hidden="1">[24]InterAdjustRanges!#REF!</definedName>
    <definedName name="I_S430" hidden="1">[24]InterAdjustRanges!#REF!</definedName>
    <definedName name="I_S440" hidden="1">[24]InterAdjustRanges!#REF!</definedName>
    <definedName name="I_S500" hidden="1">[24]InterAdjustRanges!#REF!</definedName>
    <definedName name="I_S510" hidden="1">[24]InterAdjustRanges!#REF!</definedName>
    <definedName name="I_S560" hidden="1">[24]InterAdjustRanges!#REF!</definedName>
    <definedName name="I_S570" hidden="1">[24]InterAdjustRanges!#REF!</definedName>
    <definedName name="I_S590" hidden="1">[24]InterAdjustRanges!#REF!</definedName>
    <definedName name="I_S600" hidden="1">[24]InterAdjustRanges!#REF!</definedName>
    <definedName name="I_S610" hidden="1">[24]InterAdjustRanges!#REF!</definedName>
    <definedName name="I_S620" hidden="1">[24]InterAdjustRanges!#REF!</definedName>
    <definedName name="I_S630" hidden="1">[24]InterAdjustRanges!#REF!</definedName>
    <definedName name="I_S640" hidden="1">[24]InterAdjustRanges!#REF!</definedName>
    <definedName name="I_S650" hidden="1">[24]InterAdjustRanges!#REF!</definedName>
    <definedName name="ii" hidden="1">{"Tab1",#N/A,FALSE,"P";"Tab2",#N/A,FALSE,"P"}</definedName>
    <definedName name="iii" hidden="1">{"Riqfin97",#N/A,FALSE,"Tran";"Riqfinpro",#N/A,FALSE,"Tran"}</definedName>
    <definedName name="ijh" hidden="1">{"mt1",#N/A,FALSE,"Debt";"mt2",#N/A,FALSE,"Debt";"mt3",#N/A,FALSE,"Debt";"mt4",#N/A,FALSE,"Debt";"mt5",#N/A,FALSE,"Debt";"mt6",#N/A,FALSE,"Debt";"mt7",#N/A,FALSE,"Debt"}</definedName>
    <definedName name="ilo" hidden="1">{"Riqfin97",#N/A,FALSE,"Tran";"Riqfinpro",#N/A,FALSE,"Tran"}</definedName>
    <definedName name="ilu" hidden="1">{"Riqfin97",#N/A,FALSE,"Tran";"Riqfinpro",#N/A,FALSE,"Tran"}</definedName>
    <definedName name="iouiuopo" hidden="1">{"Tab1",#N/A,FALSE,"P";"Tab2",#N/A,FALSE,"P"}</definedName>
    <definedName name="ja" hidden="1">#REF!</definedName>
    <definedName name="jan" hidden="1">{#N/A,#N/A,FALSE,"CB";#N/A,#N/A,FALSE,"CMB";#N/A,#N/A,FALSE,"NBFI"}</definedName>
    <definedName name="Janet" hidden="1">'[28]SNF Córd'!$A$18:$A$19</definedName>
    <definedName name="jdfhgghg" hidden="1">{"Riqfin97",#N/A,FALSE,"Tran";"Riqfinpro",#N/A,FALSE,"Tran"}</definedName>
    <definedName name="jhhj" hidden="1">{#N/A,#N/A,FALSE,"DEBTSVC"}</definedName>
    <definedName name="jj" hidden="1">{"Riqfin97",#N/A,FALSE,"Tran";"Riqfinpro",#N/A,FALSE,"Tran"}</definedName>
    <definedName name="jjflkjhkj" hidden="1">{"Tab1",#N/A,FALSE,"P";"Tab2",#N/A,FALSE,"P"}</definedName>
    <definedName name="jjj" hidden="1">[29]M!#REF!</definedName>
    <definedName name="jjjj" hidden="1">{"Tab1",#N/A,FALSE,"P";"Tab2",#N/A,FALSE,"P"}</definedName>
    <definedName name="jjjjjj" hidden="1">'[26]J(Priv.Cap)'!#REF!</definedName>
    <definedName name="jjjjjjjjjjjjjjjjjj" hidden="1">{"Tab1",#N/A,FALSE,"P";"Tab2",#N/A,FALSE,"P"}</definedName>
    <definedName name="jlajl" hidden="1">{"Riqfin97",#N/A,FALSE,"Tran";"Riqfinpro",#N/A,FALSE,"Tran"}</definedName>
    <definedName name="jui" hidden="1">{"Riqfin97",#N/A,FALSE,"Tran";"Riqfinpro",#N/A,FALSE,"Tran"}</definedName>
    <definedName name="juy" hidden="1">{"Tab1",#N/A,FALSE,"P";"Tab2",#N/A,FALSE,"P"}</definedName>
    <definedName name="k" hidden="1">{"Riqfin97",#N/A,FALSE,"Tran";"Riqfinpro",#N/A,FALSE,"Tran"}</definedName>
    <definedName name="kh" hidden="1">{"Minpmon",#N/A,FALSE,"Monthinput"}</definedName>
    <definedName name="kio" hidden="1">{"Tab1",#N/A,FALSE,"P";"Tab2",#N/A,FALSE,"P"}</definedName>
    <definedName name="kiu" hidden="1">{"Riqfin97",#N/A,FALSE,"Tran";"Riqfinpro",#N/A,FALSE,"Tran"}</definedName>
    <definedName name="kjhklfhlasd" hidden="1">{"Riqfin97",#N/A,FALSE,"Tran";"Riqfinpro",#N/A,FALSE,"Tran"}</definedName>
    <definedName name="KJJ" hidden="1">'[15]Overall Balance'!#REF!</definedName>
    <definedName name="kk" hidden="1">{"Tab1",#N/A,FALSE,"P";"Tab2",#N/A,FALSE,"P"}</definedName>
    <definedName name="kkj" hidden="1">{"Riqfin97",#N/A,FALSE,"Tran";"Riqfinpro",#N/A,FALSE,"Tran"}</definedName>
    <definedName name="kkk" hidden="1">{"Tab1",#N/A,FALSE,"P";"Tab2",#N/A,FALSE,"P"}</definedName>
    <definedName name="kkkk" hidden="1">[30]M!#REF!</definedName>
    <definedName name="kkkkk" hidden="1">'[31]J(Priv.Cap)'!#REF!</definedName>
    <definedName name="kkkkkk" hidden="1">{#N/A,#N/A,FALSE,"EXTDEBT"}</definedName>
    <definedName name="kkkkkkkk" hidden="1">{"Riqfin97",#N/A,FALSE,"Tran";"Riqfinpro",#N/A,FALSE,"Tran"}</definedName>
    <definedName name="ll" hidden="1">{"Tab1",#N/A,FALSE,"P";"Tab2",#N/A,FALSE,"P"}</definedName>
    <definedName name="lll" hidden="1">{"Riqfin97",#N/A,FALSE,"Tran";"Riqfinpro",#N/A,FALSE,"Tran"}</definedName>
    <definedName name="llll" hidden="1">[29]M!#REF!</definedName>
    <definedName name="lllll" hidden="1">{"Tab1",#N/A,FALSE,"P";"Tab2",#N/A,FALSE,"P"}</definedName>
    <definedName name="llllll" hidden="1">{"Minpmon",#N/A,FALSE,"Monthinput"}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hidden="1">{"Minpmon",#N/A,FALSE,"Monthinput"}</definedName>
    <definedName name="lpopoiuo" hidden="1">{"Tab1",#N/A,FALSE,"P";"Tab2",#N/A,FALSE,"P"}</definedName>
    <definedName name="mmfkjfj" hidden="1">{"Tab1",#N/A,FALSE,"P";"Tab2",#N/A,FALSE,"P"}</definedName>
    <definedName name="mmm" hidden="1">{"Riqfin97",#N/A,FALSE,"Tran";"Riqfinpro",#N/A,FALSE,"Tran"}</definedName>
    <definedName name="mmmm" hidden="1">{"Tab1",#N/A,FALSE,"P";"Tab2",#N/A,FALSE,"P"}</definedName>
    <definedName name="mmmmm" hidden="1">{"Riqfin97",#N/A,FALSE,"Tran";"Riqfinpro",#N/A,FALSE,"Tran"}</definedName>
    <definedName name="mmmmmmmmm" hidden="1">{"Riqfin97",#N/A,FALSE,"Tran";"Riqfinpro",#N/A,FALSE,"Tran"}</definedName>
    <definedName name="mncncn" hidden="1">{"Tab1",#N/A,FALSE,"P";"Tab2",#N/A,FALSE,"P"}</definedName>
    <definedName name="mte" hidden="1">{"Riqfin97",#N/A,FALSE,"Tran";"Riqfinpro",#N/A,FALSE,"Tran"}</definedName>
    <definedName name="n" hidden="1">{"Minpmon",#N/A,FALSE,"Monthinput"}</definedName>
    <definedName name="new" hidden="1">{"TBILLS_ALL",#N/A,FALSE,"FITB_all"}</definedName>
    <definedName name="nknlkjn" hidden="1">{"Tab1",#N/A,FALSE,"P";"Tab2",#N/A,FALSE,"P"}</definedName>
    <definedName name="nn" hidden="1">{"Riqfin97",#N/A,FALSE,"Tran";"Riqfinpro",#N/A,FALSE,"Tran"}</definedName>
    <definedName name="nnn" hidden="1">{"Tab1",#N/A,FALSE,"P";"Tab2",#N/A,FALSE,"P"}</definedName>
    <definedName name="nnnnnnnnnn" hidden="1">{"Minpmon",#N/A,FALSE,"Monthinput"}</definedName>
    <definedName name="nnnnnnnnnnnn" hidden="1">{"Riqfin97",#N/A,FALSE,"Tran";"Riqfinpro",#N/A,FALSE,"Tran"}</definedName>
    <definedName name="Novo" hidden="1">#REF!</definedName>
    <definedName name="oo" hidden="1">{"Riqfin97",#N/A,FALSE,"Tran";"Riqfinpro",#N/A,FALSE,"Tran"}</definedName>
    <definedName name="ooo" hidden="1">{"Tab1",#N/A,FALSE,"P";"Tab2",#N/A,FALSE,"P"}</definedName>
    <definedName name="oooo" hidden="1">{"Tab1",#N/A,FALSE,"P";"Tab2",#N/A,FALSE,"P"}</definedName>
    <definedName name="opu" hidden="1">{"Riqfin97",#N/A,FALSE,"Tran";"Riqfinpro",#N/A,FALSE,"Tran"}</definedName>
    <definedName name="p" hidden="1">{"Riqfin97",#N/A,FALSE,"Tran";"Riqfinpro",#N/A,FALSE,"Tran"}</definedName>
    <definedName name="Pal_Workbook_GUID" hidden="1">"ETW6S16AAE94882UCIZZEYGK"</definedName>
    <definedName name="Pal_Workbook_GUID_1" hidden="1">"5FTIEA8M8CC65MYSIEJU1N3B"</definedName>
    <definedName name="pit" hidden="1">{"Riqfin97",#N/A,FALSE,"Tran";"Riqfinpro",#N/A,FALSE,"Tran"}</definedName>
    <definedName name="pp" hidden="1">{"Riqfin97",#N/A,FALSE,"Tran";"Riqfinpro",#N/A,FALSE,"Tran"}</definedName>
    <definedName name="ppp" hidden="1">{"Riqfin97",#N/A,FALSE,"Tran";"Riqfinpro",#N/A,FALSE,"Tran"}</definedName>
    <definedName name="pppppp" hidden="1">{"Riqfin97",#N/A,FALSE,"Tran";"Riqfinpro",#N/A,FALSE,"Tran"}</definedName>
    <definedName name="qaz" hidden="1">{"Tab1",#N/A,FALSE,"P";"Tab2",#N/A,FALSE,"P"}</definedName>
    <definedName name="qer" hidden="1">{"Tab1",#N/A,FALSE,"P";"Tab2",#N/A,FALSE,"P"}</definedName>
    <definedName name="qq" hidden="1">'[27]J(Priv.Cap)'!#REF!</definedName>
    <definedName name="qqq" hidden="1">{#N/A,#N/A,FALSE,"EXTRABUDGT"}</definedName>
    <definedName name="qqqqq" hidden="1">{"Minpmon",#N/A,FALSE,"Monthinput"}</definedName>
    <definedName name="qqqqqqqqqqqqq" hidden="1">{"Tab1",#N/A,FALSE,"P";"Tab2",#N/A,FALSE,"P"}</definedName>
    <definedName name="qw" hidden="1">{"Riqfin97",#N/A,FALSE,"Tran";"Riqfinpro",#N/A,FALSE,"Tran"}</definedName>
    <definedName name="qwereq" hidden="1">{"Tab1",#N/A,FALSE,"P";"Tab2",#N/A,FALSE,"P"}</definedName>
    <definedName name="rerer2" hidden="1">{"Tab1",#N/A,FALSE,"P";"Tab2",#N/A,FALSE,"P"}</definedName>
    <definedName name="rft" hidden="1">{"Riqfin97",#N/A,FALSE,"Tran";"Riqfinpro",#N/A,FALSE,"Tran"}</definedName>
    <definedName name="rfv" hidden="1">{"Tab1",#N/A,FALSE,"P";"Tab2",#N/A,FALSE,"P"}</definedName>
    <definedName name="rgwerg" hidden="1">{"Minpmon",#N/A,FALSE,"Monthinput"}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StandardRecalc_1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" hidden="1">{"Riqfin97",#N/A,FALSE,"Tran";"Riqfinpro",#N/A,FALSE,"Tran"}</definedName>
    <definedName name="rrr" hidden="1">{"Riqfin97",#N/A,FALSE,"Tran";"Riqfinpro",#N/A,FALSE,"Tran"}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hidden="1">{"Tab1",#N/A,FALSE,"P";"Tab2",#N/A,FALSE,"P"}</definedName>
    <definedName name="rrrrrrr" hidden="1">{"Tab1",#N/A,FALSE,"P";"Tab2",#N/A,FALSE,"P"}</definedName>
    <definedName name="rrrrrrrrrrrrr" hidden="1">{"Tab1",#N/A,FALSE,"P";"Tab2",#N/A,FALSE,"P"}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hidden="1">{"Minpmon",#N/A,FALSE,"Monthinput"}</definedName>
    <definedName name="rte" hidden="1">{"Riqfin97",#N/A,FALSE,"Tran";"Riqfinpro",#N/A,FALSE,"Tran"}</definedName>
    <definedName name="rtr" hidden="1">{"Main Economic Indicators",#N/A,FALSE,"C"}</definedName>
    <definedName name="rtre" hidden="1">{"Main Economic Indicators",#N/A,FALSE,"C"}</definedName>
    <definedName name="rty" hidden="1">{"Riqfin97",#N/A,FALSE,"Tran";"Riqfinpro",#N/A,FALSE,"Tran"}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vu.PLA2." hidden="1">'[20]COP FED'!#REF!</definedName>
    <definedName name="Rwvu.Print." hidden="1">#N/A</definedName>
    <definedName name="s" hidden="1">{"Tab1",#N/A,FALSE,"P";"Tab2",#N/A,FALSE,"P"}</definedName>
    <definedName name="sad" hidden="1">{"Riqfin97",#N/A,FALSE,"Tran";"Riqfinpro",#N/A,FALSE,"Tran"}</definedName>
    <definedName name="sbdfgbvsdg" hidden="1">{"Riqfin97",#N/A,FALSE,"Tran";"Riqfinpro",#N/A,FALSE,"Tran"}</definedName>
    <definedName name="sdfasdf" hidden="1">{"Tab1",#N/A,FALSE,"P";"Tab2",#N/A,FALSE,"P"}</definedName>
    <definedName name="sdfgdsgsdf" hidden="1">{"Riqfin97",#N/A,FALSE,"Tran";"Riqfinpro",#N/A,FALSE,"Tran"}</definedName>
    <definedName name="sdfgsdg" hidden="1">{"Riqfin97",#N/A,FALSE,"Tran";"Riqfinpro",#N/A,FALSE,"Tran"}</definedName>
    <definedName name="sdfgtwetw" hidden="1">{"Tab1",#N/A,FALSE,"P";"Tab2",#N/A,FALSE,"P"}</definedName>
    <definedName name="sdfgwegtrwert" hidden="1">{"Tab1",#N/A,FALSE,"P";"Tab2",#N/A,FALSE,"P"}</definedName>
    <definedName name="sdfgwergtswdgfsdr" hidden="1">{"Tab1",#N/A,FALSE,"P";"Tab2",#N/A,FALSE,"P"}</definedName>
    <definedName name="sdfgwtrwe" hidden="1">{"Minpmon",#N/A,FALSE,"Monthinput"}</definedName>
    <definedName name="sdfvadf" hidden="1">{"Riqfin97",#N/A,FALSE,"Tran";"Riqfinpro",#N/A,FALSE,"Tran"}</definedName>
    <definedName name="sdr" hidden="1">{"Riqfin97",#N/A,FALSE,"Tran";"Riqfinpro",#N/A,FALSE,"Tran"}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sd" hidden="1">{"Riqfin97",#N/A,FALSE,"Tran";"Riqfinpro",#N/A,FALSE,"Tran"}</definedName>
    <definedName name="sencount" hidden="1">2</definedName>
    <definedName name="ser" hidden="1">{"Riqfin97",#N/A,FALSE,"Tran";"Riqfinpro",#N/A,FALSE,"Tran"}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fgwe" hidden="1">{"Riqfin97",#N/A,FALSE,"Tran";"Riqfinpro",#N/A,FALSE,"Tran"}</definedName>
    <definedName name="sgewrgwer" hidden="1">{"Minpmon",#N/A,FALSE,"Monthinput"}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wertwerg" hidden="1">{"Riqfin97",#N/A,FALSE,"Tran";"Riqfinpro",#N/A,FALSE,"Tran"}</definedName>
    <definedName name="ss" hidden="1">#REF!</definedName>
    <definedName name="ssbvb" hidden="1">{"Minpmon",#N/A,FALSE,"Monthinput"}</definedName>
    <definedName name="ssss" hidden="1">{"Riqfin97",#N/A,FALSE,"Tran";"Riqfinpro",#N/A,FALSE,"Tran"}</definedName>
    <definedName name="swe" hidden="1">{"Tab1",#N/A,FALSE,"P";"Tab2",#N/A,FALSE,"P"}</definedName>
    <definedName name="Swvu.PLA1." hidden="1">'[20]COP FED'!#REF!</definedName>
    <definedName name="Swvu.PLA2." hidden="1">'[20]COP FED'!$A$1:$N$49</definedName>
    <definedName name="sxc" hidden="1">{"Riqfin97",#N/A,FALSE,"Tran";"Riqfinpro",#N/A,FALSE,"Tran"}</definedName>
    <definedName name="sxe" hidden="1">{"Riqfin97",#N/A,FALSE,"Tran";"Riqfinpro",#N/A,FALSE,"Tran"}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HISXXX" hidden="1">{"TBILLS_ALL",#N/A,FALSE,"FITB_all"}</definedName>
    <definedName name="tj" hidden="1">{"Riqfin97",#N/A,FALSE,"Tran";"Riqfinpro",#N/A,FALSE,"Tran"}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"Libro de trabajo activo"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t" hidden="1">{"Tab1",#N/A,FALSE,"P";"Tab2",#N/A,FALSE,"P"}</definedName>
    <definedName name="ttt" hidden="1">{"Tab1",#N/A,FALSE,"P";"Tab2",#N/A,FALSE,"P"}</definedName>
    <definedName name="tttt" hidden="1">{"Tab1",#N/A,FALSE,"P";"Tab2",#N/A,FALSE,"P"}</definedName>
    <definedName name="ttttt" hidden="1">[29]M!#REF!</definedName>
    <definedName name="ty" hidden="1">{#N/A,#N/A,FALSE,"CB";#N/A,#N/A,FALSE,"CMB";#N/A,#N/A,FALSE,"NBFI"}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u" hidden="1">{"Riqfin97",#N/A,FALSE,"Tran";"Riqfinpro",#N/A,FALSE,"Tran"}</definedName>
    <definedName name="uuu" hidden="1">{"Riqfin97",#N/A,FALSE,"Tran";"Riqfinpro",#N/A,FALSE,"Tran"}</definedName>
    <definedName name="uuuuuu" hidden="1">{"Riqfin97",#N/A,FALSE,"Tran";"Riqfinpro",#N/A,FALSE,"Tran"}</definedName>
    <definedName name="vcsbvvvcxbv" hidden="1">{"Riqfin97",#N/A,FALSE,"Tran";"Riqfinpro",#N/A,FALSE,"Tran"}</definedName>
    <definedName name="vcvz" hidden="1">{"Tab1",#N/A,FALSE,"P";"Tab2",#N/A,FALSE,"P"}</definedName>
    <definedName name="vsvbvbsb" hidden="1">{"Tab1",#N/A,FALSE,"P";"Tab2",#N/A,FALSE,"P"}</definedName>
    <definedName name="vv" hidden="1">{"Tab1",#N/A,FALSE,"P";"Tab2",#N/A,FALSE,"P"}</definedName>
    <definedName name="vvasd" hidden="1">{"Tab1",#N/A,FALSE,"P";"Tab2",#N/A,FALSE,"P"}</definedName>
    <definedName name="vvbvfvc" hidden="1">{"Minpmon",#N/A,FALSE,"Monthinput"}</definedName>
    <definedName name="vvfsbbs" hidden="1">{"Riqfin97",#N/A,FALSE,"Tran";"Riqfinpro",#N/A,FALSE,"Tran"}</definedName>
    <definedName name="vvv" hidden="1">{"Tab1",#N/A,FALSE,"P";"Tab2",#N/A,FALSE,"P"}</definedName>
    <definedName name="vvvv" hidden="1">{"Minpmon",#N/A,FALSE,"Monthinput"}</definedName>
    <definedName name="vvvvvvvvvvvv" hidden="1">{"Riqfin97",#N/A,FALSE,"Tran";"Riqfinpro",#N/A,FALSE,"Tran"}</definedName>
    <definedName name="vvvvvvvvvvvvv" hidden="1">{"Tab1",#N/A,FALSE,"P";"Tab2",#N/A,FALSE,"P"}</definedName>
    <definedName name="w" hidden="1">{"Minpmon",#N/A,FALSE,"Monthinput"}</definedName>
    <definedName name="weer4rwer" hidden="1">{"Minpmon",#N/A,FALSE,"Monthinput"}</definedName>
    <definedName name="wer" hidden="1">{"Riqfin97",#N/A,FALSE,"Tran";"Riqfinpro",#N/A,FALSE,"Tran"}</definedName>
    <definedName name="wergtfwerg" hidden="1">{"Riqfin97",#N/A,FALSE,"Tran";"Riqfinpro",#N/A,FALSE,"Tran"}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qertrwrt" hidden="1">{"Tab1",#N/A,FALSE,"P";"Tab2",#N/A,FALSE,"P"}</definedName>
    <definedName name="wrn.97REDBOP." hidden="1">{"TRADE_COMP",#N/A,FALSE,"TAB23APP";"BOP",#N/A,FALSE,"TAB6";"DOT",#N/A,FALSE,"TAB24APP";"EXTDEBT",#N/A,FALSE,"TAB25APP"}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REDIT." hidden="1">{#N/A,#N/A,FALSE,"CREDIT"}</definedName>
    <definedName name="wrn.debt.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SVC." hidden="1">{#N/A,#N/A,FALSE,"DEBTSVC"}</definedName>
    <definedName name="wrn.DEPO." hidden="1">{#N/A,#N/A,FALSE,"DEPO"}</definedName>
    <definedName name="wrn.DIESP." hidden="1">{#N/A,#N/A,FALSE,"DIESP"}</definedName>
    <definedName name="wrn.DIVIG." hidden="1">{#N/A,#N/A,FALSE,"DIVIG"}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hidden="1">{#N/A,#N/A,FALSE,"MS"}</definedName>
    <definedName name="wrn.GDP." hidden="1">{#N/A,#N/A,FALSE,"GDP_ORIGIN"}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AA." hidden="1">{#N/A,#N/A,FALSE,"IAA - Controlados pelo BB"}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AIN." hidden="1">{#N/A,#N/A,FALSE,"CB";#N/A,#N/A,FALSE,"CMB";#N/A,#N/A,FALSE,"BSYS";#N/A,#N/A,FALSE,"NBFI";#N/A,#N/A,FALSE,"FSYS"}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hidden="1">{#N/A,#N/A,FALSE,"CB";#N/A,#N/A,FALSE,"CMB";#N/A,#N/A,FALSE,"NBFI"}</definedName>
    <definedName name="wrn.MONA." hidden="1">{"MONA",#N/A,FALSE,"S"}</definedName>
    <definedName name="wrn.Monthsheet." hidden="1">{"Minpmon",#N/A,FALSE,"Monthinput"}</definedName>
    <definedName name="wrn.MS." hidden="1">{#N/A,#N/A,FALSE,"MS"}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hidden="1">{"Tab1",#N/A,FALSE,"P";"Tab2",#N/A,FALSE,"P"}</definedName>
    <definedName name="wrn.PRUDENT." hidden="1">{#N/A,#N/A,FALSE,"PRUDENT"}</definedName>
    <definedName name="wrn.PUBLEXP." hidden="1">{#N/A,#N/A,FALSE,"PUBLEXP"}</definedName>
    <definedName name="wrn.RED97MON." hidden="1">{"CBA",#N/A,FALSE,"TAB4";"MS",#N/A,FALSE,"TAB5";"BANKLOANS",#N/A,FALSE,"TAB21APP ";"INTEREST",#N/A,FALSE,"TAB22APP"}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VSHARE." hidden="1">{#N/A,#N/A,FALSE,"REVSHARE"}</definedName>
    <definedName name="wrn.Riqfin." hidden="1">{"Riqfin97",#N/A,FALSE,"Tran";"Riqfinpro",#N/A,FALSE,"Tran"}</definedName>
    <definedName name="wrn.Staff._.Report._.Tables." hidden="1">{#N/A,#N/A,FALSE,"SRFSYS";#N/A,#N/A,FALSE,"SRBSYS"}</definedName>
    <definedName name="wrn.STAFF_REPORT_TABLES." hidden="1">{"SR_tbs",#N/A,FALSE,"MGSSEI";"SR_tbs",#N/A,FALSE,"MGSBOX";"SR_tbs",#N/A,FALSE,"MGSOCIND"}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hidden="1">{#N/A,#N/A,FALSE,"STATE"}</definedName>
    <definedName name="wrn.State._.Govt." hidden="1">{"partial screen",#N/A,FALSE,"State_Gov't"}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hidden="1">{"table1a",#N/A,FALSE,"C"}</definedName>
    <definedName name="wrn.table1q." hidden="1">{"table1q",#N/A,FALSE,"C"}</definedName>
    <definedName name="wrn.TAXARREARS." hidden="1">{#N/A,#N/A,FALSE,"TAXARREARS"}</definedName>
    <definedName name="wrn.TAXPAYRS." hidden="1">{#N/A,#N/A,FALSE,"TAXPAYRS"}</definedName>
    <definedName name="wrn.TBILLSALL." hidden="1">{"TBILLS_ALL",#N/A,FALSE,"FITB_all"}</definedName>
    <definedName name="wrn.TOTAL." hidden="1">{#N/A,#N/A,FALSE,"TOTALIZAÇÃO POR EMPRESA"}</definedName>
    <definedName name="wrn.TRADE." hidden="1">{#N/A,#N/A,FALSE,"TRADE"}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hidden="1">{"WEO",#N/A,FALSE,"Data";"PRI",#N/A,FALSE,"Data";"QUA",#N/A,FALSE,"Data"}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hidden="1">[29]M!#REF!</definedName>
    <definedName name="www" hidden="1">{"Riqfin97",#N/A,FALSE,"Tran";"Riqfinpro",#N/A,FALSE,"Tran"}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[32]M!#REF!</definedName>
    <definedName name="wwwww" hidden="1">{"Minpmon",#N/A,FALSE,"Monthinput"}</definedName>
    <definedName name="wwwwwww" hidden="1">{"Riqfin97",#N/A,FALSE,"Tran";"Riqfinpro",#N/A,FALSE,"Tran"}</definedName>
    <definedName name="wwwwwwww" hidden="1">{"Tab1",#N/A,FALSE,"P";"Tab2",#N/A,FALSE,"P"}</definedName>
    <definedName name="x" hidden="1">{"BOP_TAB",#N/A,FALSE,"N";"MIDTERM_TAB",#N/A,FALSE,"O"}</definedName>
    <definedName name="xdafs" hidden="1">{"Riqfin97",#N/A,FALSE,"Tran";"Riqfinpro",#N/A,FALSE,"Tran"}</definedName>
    <definedName name="xx" hidden="1">{"Riqfin97",#N/A,FALSE,"Tran";"Riqfinpro",#N/A,FALSE,"Tran"}</definedName>
    <definedName name="xxxx" hidden="1">{"Riqfin97",#N/A,FALSE,"Tran";"Riqfinpro",#N/A,FALSE,"Tran"}</definedName>
    <definedName name="xxxxx" hidden="1">{"partial screen",#N/A,FALSE,"State_Gov't"}</definedName>
    <definedName name="xxxxxxxxxxxxxx" hidden="1">{"Riqfin97",#N/A,FALSE,"Tran";"Riqfinpro",#N/A,FALSE,"Tran"}</definedName>
    <definedName name="yu" hidden="1">{"Tab1",#N/A,FALSE,"P";"Tab2",#N/A,FALSE,"P"}</definedName>
    <definedName name="yy" hidden="1">{"Tab1",#N/A,FALSE,"P";"Tab2",#N/A,FALSE,"P"}</definedName>
    <definedName name="yyy" hidden="1">{"Tab1",#N/A,FALSE,"P";"Tab2",#N/A,FALSE,"P"}</definedName>
    <definedName name="yyyy" hidden="1">{"Riqfin97",#N/A,FALSE,"Tran";"Riqfinpro",#N/A,FALSE,"Tran"}</definedName>
    <definedName name="yyyyyy" hidden="1">{"Minpmon",#N/A,FALSE,"Monthinput"}</definedName>
    <definedName name="Z_95224721_0485_11D4_BFD1_00508B5F4DA4_.wvu.Cols" hidden="1">#REF!</definedName>
    <definedName name="zc" hidden="1">{"Riqfin97",#N/A,FALSE,"Tran";"Riqfinpro",#N/A,FALSE,"Tran"}</definedName>
    <definedName name="zio" hidden="1">{"Tab1",#N/A,FALSE,"P";"Tab2",#N/A,FALSE,"P"}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hidden="1">{"Minpmon",#N/A,FALSE,"Monthinput"}</definedName>
    <definedName name="zv" hidden="1">{"Tab1",#N/A,FALSE,"P";"Tab2",#N/A,FALSE,"P"}</definedName>
    <definedName name="zx" hidden="1">{"Tab1",#N/A,FALSE,"P";"Tab2",#N/A,FALSE,"P"}</definedName>
    <definedName name="zz" hidden="1">{"Tab1",#N/A,FALSE,"P";"Tab2",#N/A,FALSE,"P"}</definedName>
    <definedName name="zzz" hidden="1">{"TBILLS_ALL",#N/A,FALSE,"FITB_all"}</definedName>
    <definedName name="zzzz" hidden="1">{"Tab1",#N/A,FALSE,"P";"Tab2",#N/A,FALSE,"P"}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13" i="1" l="1"/>
  <c r="EU11" i="1"/>
  <c r="DK11" i="1"/>
  <c r="DL11" i="1"/>
  <c r="DM11" i="1"/>
  <c r="DN11" i="1"/>
  <c r="DO11" i="1"/>
  <c r="DP11" i="1"/>
  <c r="AI11" i="1" s="1"/>
  <c r="DQ11" i="1"/>
  <c r="DR11" i="1"/>
  <c r="DS11" i="1"/>
  <c r="DT11" i="1"/>
  <c r="DU11" i="1"/>
  <c r="DV11" i="1"/>
  <c r="BC56" i="1"/>
  <c r="O26" i="1"/>
  <c r="DB56" i="1"/>
  <c r="DC56" i="1"/>
  <c r="DD56" i="1"/>
  <c r="DE56" i="1"/>
  <c r="DF56" i="1"/>
  <c r="DG56" i="1"/>
  <c r="DH56" i="1"/>
  <c r="DI56" i="1"/>
  <c r="DJ56" i="1"/>
  <c r="DK56" i="1"/>
  <c r="DL56" i="1"/>
  <c r="DM56" i="1"/>
  <c r="DN56" i="1"/>
  <c r="DO56" i="1"/>
  <c r="DP56" i="1"/>
  <c r="DQ56" i="1"/>
  <c r="DR56" i="1"/>
  <c r="DS56" i="1"/>
  <c r="DT56" i="1"/>
  <c r="DU56" i="1"/>
  <c r="DV56" i="1"/>
  <c r="DW56" i="1"/>
  <c r="DX56" i="1"/>
  <c r="DY56" i="1"/>
  <c r="J56" i="1" s="1"/>
  <c r="DZ56" i="1"/>
  <c r="EA56" i="1"/>
  <c r="EB56" i="1"/>
  <c r="EC56" i="1"/>
  <c r="ED56" i="1"/>
  <c r="EE56" i="1"/>
  <c r="EF56" i="1"/>
  <c r="EG56" i="1"/>
  <c r="EH56" i="1"/>
  <c r="EI56" i="1"/>
  <c r="EJ56" i="1"/>
  <c r="EK56" i="1"/>
  <c r="EL56" i="1"/>
  <c r="EM56" i="1"/>
  <c r="EN56" i="1"/>
  <c r="EO56" i="1"/>
  <c r="EP56" i="1"/>
  <c r="EQ56" i="1"/>
  <c r="ER56" i="1"/>
  <c r="ES56" i="1"/>
  <c r="ET56" i="1"/>
  <c r="EU56" i="1"/>
  <c r="EV56" i="1"/>
  <c r="EW56" i="1"/>
  <c r="L56" i="1" s="1"/>
  <c r="EX56" i="1"/>
  <c r="EY56" i="1"/>
  <c r="EZ56" i="1"/>
  <c r="FA56" i="1"/>
  <c r="FB56" i="1"/>
  <c r="FC56" i="1"/>
  <c r="FD56" i="1"/>
  <c r="FE56" i="1"/>
  <c r="FF56" i="1"/>
  <c r="FG56" i="1"/>
  <c r="FH56" i="1"/>
  <c r="FI56" i="1"/>
  <c r="FJ56" i="1"/>
  <c r="FK56" i="1"/>
  <c r="FL56" i="1"/>
  <c r="FM56" i="1"/>
  <c r="FN56" i="1"/>
  <c r="FO56" i="1"/>
  <c r="FP56" i="1"/>
  <c r="FQ56" i="1"/>
  <c r="FR56" i="1"/>
  <c r="CX56" i="1"/>
  <c r="CY56" i="1"/>
  <c r="CZ56" i="1"/>
  <c r="DA56" i="1"/>
  <c r="CL56" i="1"/>
  <c r="CM56" i="1"/>
  <c r="CN56" i="1"/>
  <c r="CO56" i="1"/>
  <c r="CP56" i="1"/>
  <c r="CQ56" i="1"/>
  <c r="CR56" i="1"/>
  <c r="G56" i="1" s="1"/>
  <c r="CS56" i="1"/>
  <c r="CT56" i="1"/>
  <c r="CU56" i="1"/>
  <c r="CV56" i="1"/>
  <c r="CW56" i="1"/>
  <c r="DA30" i="1"/>
  <c r="DA29" i="1" s="1"/>
  <c r="DB30" i="1"/>
  <c r="DB29" i="1"/>
  <c r="DC30" i="1"/>
  <c r="DC29" i="1"/>
  <c r="DD30" i="1"/>
  <c r="DD29" i="1" s="1"/>
  <c r="DE30" i="1"/>
  <c r="DE29" i="1" s="1"/>
  <c r="DF30" i="1"/>
  <c r="DF29" i="1" s="1"/>
  <c r="DG30" i="1"/>
  <c r="DG29" i="1" s="1"/>
  <c r="DH30" i="1"/>
  <c r="DH29" i="1" s="1"/>
  <c r="DH13" i="1" s="1"/>
  <c r="DI30" i="1"/>
  <c r="DJ30" i="1"/>
  <c r="DJ29" i="1" s="1"/>
  <c r="DK30" i="1"/>
  <c r="DK29" i="1" s="1"/>
  <c r="DL30" i="1"/>
  <c r="DM30" i="1"/>
  <c r="DN30" i="1"/>
  <c r="DO30" i="1"/>
  <c r="DO29" i="1" s="1"/>
  <c r="AI29" i="1" s="1"/>
  <c r="DP30" i="1"/>
  <c r="DP29" i="1"/>
  <c r="DQ30" i="1"/>
  <c r="DR30" i="1"/>
  <c r="DR29" i="1" s="1"/>
  <c r="DS30" i="1"/>
  <c r="DS29" i="1" s="1"/>
  <c r="AJ29" i="1" s="1"/>
  <c r="DT30" i="1"/>
  <c r="DT29" i="1" s="1"/>
  <c r="DT13" i="1" s="1"/>
  <c r="DU30" i="1"/>
  <c r="DU29" i="1" s="1"/>
  <c r="DV30" i="1"/>
  <c r="DV29" i="1" s="1"/>
  <c r="DW30" i="1"/>
  <c r="DW29" i="1"/>
  <c r="DX30" i="1"/>
  <c r="DX29" i="1" s="1"/>
  <c r="DY30" i="1"/>
  <c r="AL30" i="1" s="1"/>
  <c r="DZ30" i="1"/>
  <c r="EA30" i="1"/>
  <c r="EA29" i="1" s="1"/>
  <c r="EB30" i="1"/>
  <c r="EB29" i="1" s="1"/>
  <c r="EC30" i="1"/>
  <c r="ED30" i="1"/>
  <c r="ED29" i="1"/>
  <c r="EE30" i="1"/>
  <c r="EE29" i="1"/>
  <c r="EF30" i="1"/>
  <c r="EF29" i="1"/>
  <c r="EG30" i="1"/>
  <c r="EH30" i="1"/>
  <c r="EI30" i="1"/>
  <c r="EI29" i="1"/>
  <c r="EJ30" i="1"/>
  <c r="EK30" i="1"/>
  <c r="EK29" i="1" s="1"/>
  <c r="AP29" i="1" s="1"/>
  <c r="EL30" i="1"/>
  <c r="EM30" i="1"/>
  <c r="EM29" i="1" s="1"/>
  <c r="EN30" i="1"/>
  <c r="EO30" i="1"/>
  <c r="EP30" i="1"/>
  <c r="EP29" i="1"/>
  <c r="EQ30" i="1"/>
  <c r="EQ29" i="1"/>
  <c r="AR29" i="1" s="1"/>
  <c r="ER30" i="1"/>
  <c r="ER29" i="1" s="1"/>
  <c r="ES30" i="1"/>
  <c r="ET30" i="1"/>
  <c r="ET29" i="1" s="1"/>
  <c r="EU30" i="1"/>
  <c r="EU29" i="1" s="1"/>
  <c r="EV30" i="1"/>
  <c r="EV29" i="1" s="1"/>
  <c r="EW30" i="1"/>
  <c r="EW29" i="1" s="1"/>
  <c r="EX30" i="1"/>
  <c r="EY30" i="1"/>
  <c r="L30" i="1" s="1"/>
  <c r="EZ30" i="1"/>
  <c r="EZ29" i="1"/>
  <c r="FA30" i="1"/>
  <c r="FA29" i="1" s="1"/>
  <c r="AV29" i="1" s="1"/>
  <c r="FB30" i="1"/>
  <c r="FC30" i="1"/>
  <c r="FC29" i="1"/>
  <c r="FD30" i="1"/>
  <c r="FD29" i="1"/>
  <c r="AW29" i="1" s="1"/>
  <c r="FE30" i="1"/>
  <c r="FF30" i="1"/>
  <c r="FG30" i="1"/>
  <c r="FH30" i="1"/>
  <c r="FH29" i="1" s="1"/>
  <c r="FI30" i="1"/>
  <c r="FI29" i="1" s="1"/>
  <c r="FJ30" i="1"/>
  <c r="FJ29" i="1" s="1"/>
  <c r="FK30" i="1"/>
  <c r="FL30" i="1"/>
  <c r="FL29" i="1" s="1"/>
  <c r="FM30" i="1"/>
  <c r="FM29" i="1" s="1"/>
  <c r="FN30" i="1"/>
  <c r="FN29" i="1" s="1"/>
  <c r="FO30" i="1"/>
  <c r="FO29" i="1" s="1"/>
  <c r="FO13" i="1" s="1"/>
  <c r="FP30" i="1"/>
  <c r="FQ30" i="1"/>
  <c r="FR30" i="1"/>
  <c r="FR29" i="1" s="1"/>
  <c r="CN30" i="1"/>
  <c r="CO30" i="1"/>
  <c r="G30" i="1" s="1"/>
  <c r="CP30" i="1"/>
  <c r="CP29" i="1" s="1"/>
  <c r="CQ30" i="1"/>
  <c r="CQ29" i="1" s="1"/>
  <c r="CR30" i="1"/>
  <c r="CS30" i="1"/>
  <c r="CS29" i="1"/>
  <c r="CT30" i="1"/>
  <c r="CT29" i="1" s="1"/>
  <c r="AB29" i="1" s="1"/>
  <c r="CU30" i="1"/>
  <c r="CU29" i="1" s="1"/>
  <c r="CV30" i="1"/>
  <c r="CV29" i="1"/>
  <c r="CW30" i="1"/>
  <c r="CX30" i="1"/>
  <c r="CY30" i="1"/>
  <c r="CZ30" i="1"/>
  <c r="DI29" i="1"/>
  <c r="DM29" i="1"/>
  <c r="DN29" i="1"/>
  <c r="DQ29" i="1"/>
  <c r="DZ29" i="1"/>
  <c r="EG29" i="1"/>
  <c r="EJ29" i="1"/>
  <c r="EL29" i="1"/>
  <c r="EO29" i="1"/>
  <c r="EX29" i="1"/>
  <c r="FB29" i="1"/>
  <c r="FE29" i="1"/>
  <c r="FF29" i="1"/>
  <c r="FG29" i="1"/>
  <c r="FQ29" i="1"/>
  <c r="CO29" i="1"/>
  <c r="Z29" i="1" s="1"/>
  <c r="CW29" i="1"/>
  <c r="CX29" i="1"/>
  <c r="CY29" i="1"/>
  <c r="CZ29" i="1"/>
  <c r="FQ15" i="1"/>
  <c r="FR15" i="1"/>
  <c r="FR14" i="1" s="1"/>
  <c r="EU15" i="1"/>
  <c r="EU14" i="1" s="1"/>
  <c r="EV15" i="1"/>
  <c r="EW15" i="1"/>
  <c r="EX15" i="1"/>
  <c r="AU15" i="1" s="1"/>
  <c r="EY15" i="1"/>
  <c r="EZ15" i="1"/>
  <c r="EZ14" i="1"/>
  <c r="FA15" i="1"/>
  <c r="FA14" i="1"/>
  <c r="FB15" i="1"/>
  <c r="FC15" i="1"/>
  <c r="FC14" i="1" s="1"/>
  <c r="FC13" i="1" s="1"/>
  <c r="FD15" i="1"/>
  <c r="FE15" i="1"/>
  <c r="FF15" i="1"/>
  <c r="FG15" i="1"/>
  <c r="FG14" i="1" s="1"/>
  <c r="FG13" i="1" s="1"/>
  <c r="FH15" i="1"/>
  <c r="FI15" i="1"/>
  <c r="AX15" i="1" s="1"/>
  <c r="FJ15" i="1"/>
  <c r="FJ14" i="1"/>
  <c r="FJ13" i="1" s="1"/>
  <c r="FJ12" i="1" s="1"/>
  <c r="FK15" i="1"/>
  <c r="FK14" i="1" s="1"/>
  <c r="FL15" i="1"/>
  <c r="FL14" i="1" s="1"/>
  <c r="FM15" i="1"/>
  <c r="FM14" i="1" s="1"/>
  <c r="FN15" i="1"/>
  <c r="FO15" i="1"/>
  <c r="FP15" i="1"/>
  <c r="BA15" i="1" s="1"/>
  <c r="ET15" i="1"/>
  <c r="ET14" i="1"/>
  <c r="EA15" i="1"/>
  <c r="EA14" i="1" s="1"/>
  <c r="EB15" i="1"/>
  <c r="EC15" i="1"/>
  <c r="ED15" i="1"/>
  <c r="ED14" i="1" s="1"/>
  <c r="ED13" i="1" s="1"/>
  <c r="EE15" i="1"/>
  <c r="EE14" i="1" s="1"/>
  <c r="EE13" i="1" s="1"/>
  <c r="EF15" i="1"/>
  <c r="EF14" i="1"/>
  <c r="EG15" i="1"/>
  <c r="EH15" i="1"/>
  <c r="EI15" i="1"/>
  <c r="EI14" i="1" s="1"/>
  <c r="EJ15" i="1"/>
  <c r="EJ14" i="1" s="1"/>
  <c r="EJ13" i="1" s="1"/>
  <c r="EJ75" i="1" s="1"/>
  <c r="EJ55" i="1" s="1"/>
  <c r="EJ76" i="1" s="1"/>
  <c r="EK15" i="1"/>
  <c r="EK14" i="1" s="1"/>
  <c r="EK13" i="1" s="1"/>
  <c r="EK75" i="1" s="1"/>
  <c r="EK55" i="1" s="1"/>
  <c r="EK76" i="1" s="1"/>
  <c r="EL15" i="1"/>
  <c r="EM15" i="1"/>
  <c r="EM14" i="1" s="1"/>
  <c r="EN15" i="1"/>
  <c r="EN14" i="1" s="1"/>
  <c r="EO15" i="1"/>
  <c r="EO14" i="1" s="1"/>
  <c r="EO13" i="1" s="1"/>
  <c r="EP15" i="1"/>
  <c r="EP14" i="1" s="1"/>
  <c r="EQ15" i="1"/>
  <c r="ER15" i="1"/>
  <c r="ER14" i="1" s="1"/>
  <c r="ES15" i="1"/>
  <c r="ES14" i="1" s="1"/>
  <c r="DN15" i="1"/>
  <c r="DO15" i="1"/>
  <c r="DP15" i="1"/>
  <c r="DQ15" i="1"/>
  <c r="I15" i="1" s="1"/>
  <c r="DR15" i="1"/>
  <c r="DS15" i="1"/>
  <c r="DS14" i="1" s="1"/>
  <c r="DT15" i="1"/>
  <c r="DU15" i="1"/>
  <c r="DU14" i="1" s="1"/>
  <c r="DV15" i="1"/>
  <c r="DV14" i="1" s="1"/>
  <c r="DW15" i="1"/>
  <c r="DW14" i="1" s="1"/>
  <c r="AL14" i="1" s="1"/>
  <c r="DX15" i="1"/>
  <c r="DY15" i="1"/>
  <c r="DY14" i="1" s="1"/>
  <c r="DZ15" i="1"/>
  <c r="DZ14" i="1" s="1"/>
  <c r="EV14" i="1"/>
  <c r="EY14" i="1"/>
  <c r="FD14" i="1"/>
  <c r="FE14" i="1"/>
  <c r="FF14" i="1"/>
  <c r="FF13" i="1" s="1"/>
  <c r="FH14" i="1"/>
  <c r="FO14" i="1"/>
  <c r="FP14" i="1"/>
  <c r="FQ14" i="1"/>
  <c r="FQ13" i="1"/>
  <c r="FQ12" i="1" s="1"/>
  <c r="EC14" i="1"/>
  <c r="EG14" i="1"/>
  <c r="EH14" i="1"/>
  <c r="DR14" i="1"/>
  <c r="DT14" i="1"/>
  <c r="DX14" i="1"/>
  <c r="DX13" i="1" s="1"/>
  <c r="EZ13" i="1"/>
  <c r="L10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10" i="1"/>
  <c r="FG11" i="1"/>
  <c r="FH11" i="1"/>
  <c r="FI11" i="1"/>
  <c r="FJ11" i="1"/>
  <c r="FK11" i="1"/>
  <c r="FL11" i="1"/>
  <c r="FM11" i="1"/>
  <c r="FN11" i="1"/>
  <c r="FO11" i="1"/>
  <c r="FP11" i="1"/>
  <c r="FQ11" i="1"/>
  <c r="FR11" i="1"/>
  <c r="BA11" i="1" s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10" i="1"/>
  <c r="AZ16" i="1"/>
  <c r="BA16" i="1"/>
  <c r="AZ17" i="1"/>
  <c r="BA17" i="1"/>
  <c r="AZ18" i="1"/>
  <c r="BA18" i="1"/>
  <c r="AZ19" i="1"/>
  <c r="BA19" i="1"/>
  <c r="AZ20" i="1"/>
  <c r="BA20" i="1"/>
  <c r="AZ21" i="1"/>
  <c r="BA21" i="1"/>
  <c r="AZ22" i="1"/>
  <c r="BA22" i="1"/>
  <c r="AZ23" i="1"/>
  <c r="BA23" i="1"/>
  <c r="AZ24" i="1"/>
  <c r="BA24" i="1"/>
  <c r="AZ25" i="1"/>
  <c r="BA25" i="1"/>
  <c r="AZ26" i="1"/>
  <c r="BA26" i="1"/>
  <c r="AZ27" i="1"/>
  <c r="BA27" i="1"/>
  <c r="AZ28" i="1"/>
  <c r="BA28" i="1"/>
  <c r="AZ31" i="1"/>
  <c r="BA31" i="1"/>
  <c r="AZ32" i="1"/>
  <c r="BA32" i="1"/>
  <c r="AZ33" i="1"/>
  <c r="BA33" i="1"/>
  <c r="AZ34" i="1"/>
  <c r="BA34" i="1"/>
  <c r="AZ35" i="1"/>
  <c r="BA35" i="1"/>
  <c r="AZ36" i="1"/>
  <c r="BA36" i="1"/>
  <c r="AZ37" i="1"/>
  <c r="BA37" i="1"/>
  <c r="AZ38" i="1"/>
  <c r="BA38" i="1"/>
  <c r="AZ39" i="1"/>
  <c r="BA39" i="1"/>
  <c r="AZ40" i="1"/>
  <c r="BA40" i="1"/>
  <c r="AZ41" i="1"/>
  <c r="BA41" i="1"/>
  <c r="AZ42" i="1"/>
  <c r="BA42" i="1"/>
  <c r="AZ43" i="1"/>
  <c r="BA43" i="1"/>
  <c r="AZ44" i="1"/>
  <c r="BA44" i="1"/>
  <c r="AZ45" i="1"/>
  <c r="BA45" i="1"/>
  <c r="AZ46" i="1"/>
  <c r="BA46" i="1"/>
  <c r="AZ47" i="1"/>
  <c r="BA47" i="1"/>
  <c r="AZ48" i="1"/>
  <c r="BA48" i="1"/>
  <c r="AZ49" i="1"/>
  <c r="BA49" i="1"/>
  <c r="AZ50" i="1"/>
  <c r="BA50" i="1"/>
  <c r="AZ51" i="1"/>
  <c r="BA51" i="1"/>
  <c r="AZ52" i="1"/>
  <c r="BA52" i="1"/>
  <c r="AZ53" i="1"/>
  <c r="BA53" i="1"/>
  <c r="AZ54" i="1"/>
  <c r="BA54" i="1"/>
  <c r="BA56" i="1"/>
  <c r="AZ57" i="1"/>
  <c r="BA57" i="1"/>
  <c r="AZ58" i="1"/>
  <c r="BA58" i="1"/>
  <c r="AZ59" i="1"/>
  <c r="BA59" i="1"/>
  <c r="AZ60" i="1"/>
  <c r="BA60" i="1"/>
  <c r="AZ61" i="1"/>
  <c r="BA61" i="1"/>
  <c r="AZ62" i="1"/>
  <c r="BA62" i="1"/>
  <c r="AZ63" i="1"/>
  <c r="BA63" i="1"/>
  <c r="AZ64" i="1"/>
  <c r="BA64" i="1"/>
  <c r="AZ65" i="1"/>
  <c r="BA65" i="1"/>
  <c r="AZ66" i="1"/>
  <c r="BA66" i="1"/>
  <c r="AZ67" i="1"/>
  <c r="BA67" i="1"/>
  <c r="AZ68" i="1"/>
  <c r="BA68" i="1"/>
  <c r="AZ69" i="1"/>
  <c r="BA69" i="1"/>
  <c r="AZ70" i="1"/>
  <c r="BA70" i="1"/>
  <c r="AZ71" i="1"/>
  <c r="BA71" i="1"/>
  <c r="AZ72" i="1"/>
  <c r="BA72" i="1"/>
  <c r="AZ73" i="1"/>
  <c r="BA73" i="1"/>
  <c r="AZ74" i="1"/>
  <c r="BA74" i="1"/>
  <c r="BA10" i="1"/>
  <c r="AZ10" i="1"/>
  <c r="AZ11" i="1"/>
  <c r="AN15" i="1"/>
  <c r="AO15" i="1"/>
  <c r="AS15" i="1"/>
  <c r="AY15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N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C30" i="1"/>
  <c r="AD30" i="1"/>
  <c r="AE30" i="1"/>
  <c r="AF30" i="1"/>
  <c r="AK30" i="1"/>
  <c r="AM30" i="1"/>
  <c r="AR30" i="1"/>
  <c r="AT30" i="1"/>
  <c r="AV30" i="1"/>
  <c r="AX30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X48" i="1"/>
  <c r="AY48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M56" i="1"/>
  <c r="AN56" i="1"/>
  <c r="AP56" i="1"/>
  <c r="AQ56" i="1"/>
  <c r="AS56" i="1"/>
  <c r="AU56" i="1"/>
  <c r="AV56" i="1"/>
  <c r="AX56" i="1"/>
  <c r="AY56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L74" i="1"/>
  <c r="K74" i="1"/>
  <c r="J74" i="1"/>
  <c r="I74" i="1"/>
  <c r="H74" i="1"/>
  <c r="F74" i="1"/>
  <c r="E74" i="1"/>
  <c r="K73" i="1"/>
  <c r="J73" i="1"/>
  <c r="I73" i="1"/>
  <c r="E73" i="1"/>
  <c r="L72" i="1"/>
  <c r="J72" i="1"/>
  <c r="H72" i="1"/>
  <c r="F72" i="1"/>
  <c r="D72" i="1"/>
  <c r="L71" i="1"/>
  <c r="K71" i="1"/>
  <c r="I71" i="1"/>
  <c r="H71" i="1"/>
  <c r="G71" i="1"/>
  <c r="E71" i="1"/>
  <c r="D71" i="1"/>
  <c r="K70" i="1"/>
  <c r="J70" i="1"/>
  <c r="G70" i="1"/>
  <c r="F70" i="1"/>
  <c r="L69" i="1"/>
  <c r="J69" i="1"/>
  <c r="I69" i="1"/>
  <c r="H69" i="1"/>
  <c r="F69" i="1"/>
  <c r="E69" i="1"/>
  <c r="L68" i="1"/>
  <c r="K68" i="1"/>
  <c r="J68" i="1"/>
  <c r="H68" i="1"/>
  <c r="G68" i="1"/>
  <c r="E68" i="1"/>
  <c r="D68" i="1"/>
  <c r="L67" i="1"/>
  <c r="K67" i="1"/>
  <c r="G67" i="1"/>
  <c r="F67" i="1"/>
  <c r="D67" i="1"/>
  <c r="J66" i="1"/>
  <c r="H66" i="1"/>
  <c r="F66" i="1"/>
  <c r="E66" i="1"/>
  <c r="D66" i="1"/>
  <c r="K65" i="1"/>
  <c r="J65" i="1"/>
  <c r="I65" i="1"/>
  <c r="F65" i="1"/>
  <c r="L64" i="1"/>
  <c r="K64" i="1"/>
  <c r="J64" i="1"/>
  <c r="I64" i="1"/>
  <c r="G64" i="1"/>
  <c r="F64" i="1"/>
  <c r="E64" i="1"/>
  <c r="D64" i="1"/>
  <c r="K63" i="1"/>
  <c r="H63" i="1"/>
  <c r="G63" i="1"/>
  <c r="D63" i="1"/>
  <c r="L62" i="1"/>
  <c r="K62" i="1"/>
  <c r="G62" i="1"/>
  <c r="L61" i="1"/>
  <c r="I61" i="1"/>
  <c r="H61" i="1"/>
  <c r="G61" i="1"/>
  <c r="F61" i="1"/>
  <c r="E61" i="1"/>
  <c r="L60" i="1"/>
  <c r="I60" i="1"/>
  <c r="H60" i="1"/>
  <c r="E60" i="1"/>
  <c r="K59" i="1"/>
  <c r="H59" i="1"/>
  <c r="AC56" i="1"/>
  <c r="CG56" i="1"/>
  <c r="BZ56" i="1"/>
  <c r="BR56" i="1"/>
  <c r="BJ56" i="1"/>
  <c r="L58" i="1"/>
  <c r="J58" i="1"/>
  <c r="I58" i="1"/>
  <c r="H58" i="1"/>
  <c r="G58" i="1"/>
  <c r="CF56" i="1"/>
  <c r="F58" i="1"/>
  <c r="BY56" i="1"/>
  <c r="BQ56" i="1"/>
  <c r="R56" i="1" s="1"/>
  <c r="I57" i="1"/>
  <c r="G57" i="1"/>
  <c r="F57" i="1"/>
  <c r="BH56" i="1"/>
  <c r="AK56" i="1"/>
  <c r="AB56" i="1"/>
  <c r="CK56" i="1"/>
  <c r="CJ56" i="1"/>
  <c r="CI56" i="1"/>
  <c r="CH56" i="1"/>
  <c r="CE56" i="1"/>
  <c r="CD56" i="1"/>
  <c r="CC56" i="1"/>
  <c r="CB56" i="1"/>
  <c r="CA56" i="1"/>
  <c r="BX56" i="1"/>
  <c r="BW56" i="1"/>
  <c r="BV56" i="1"/>
  <c r="BU56" i="1"/>
  <c r="T56" i="1" s="1"/>
  <c r="BT56" i="1"/>
  <c r="BS56" i="1"/>
  <c r="BP56" i="1"/>
  <c r="BO56" i="1"/>
  <c r="BN56" i="1"/>
  <c r="Q56" i="1" s="1"/>
  <c r="BM56" i="1"/>
  <c r="BL56" i="1"/>
  <c r="BK56" i="1"/>
  <c r="BI56" i="1"/>
  <c r="BG56" i="1"/>
  <c r="BF56" i="1"/>
  <c r="BE56" i="1"/>
  <c r="BD56" i="1"/>
  <c r="N56" i="1" s="1"/>
  <c r="L54" i="1"/>
  <c r="K54" i="1"/>
  <c r="J54" i="1"/>
  <c r="I54" i="1"/>
  <c r="H54" i="1"/>
  <c r="G54" i="1"/>
  <c r="F54" i="1"/>
  <c r="E54" i="1"/>
  <c r="D54" i="1"/>
  <c r="L53" i="1"/>
  <c r="K53" i="1"/>
  <c r="J53" i="1"/>
  <c r="I53" i="1"/>
  <c r="H53" i="1"/>
  <c r="G53" i="1"/>
  <c r="F53" i="1"/>
  <c r="E53" i="1"/>
  <c r="D53" i="1"/>
  <c r="L52" i="1"/>
  <c r="K52" i="1"/>
  <c r="J52" i="1"/>
  <c r="I52" i="1"/>
  <c r="H52" i="1"/>
  <c r="G52" i="1"/>
  <c r="F52" i="1"/>
  <c r="E52" i="1"/>
  <c r="D52" i="1"/>
  <c r="L51" i="1"/>
  <c r="K51" i="1"/>
  <c r="J51" i="1"/>
  <c r="I51" i="1"/>
  <c r="H51" i="1"/>
  <c r="G51" i="1"/>
  <c r="F51" i="1"/>
  <c r="E51" i="1"/>
  <c r="D51" i="1"/>
  <c r="L50" i="1"/>
  <c r="K50" i="1"/>
  <c r="J50" i="1"/>
  <c r="I50" i="1"/>
  <c r="H50" i="1"/>
  <c r="G50" i="1"/>
  <c r="F50" i="1"/>
  <c r="E50" i="1"/>
  <c r="D50" i="1"/>
  <c r="L49" i="1"/>
  <c r="K49" i="1"/>
  <c r="J49" i="1"/>
  <c r="I49" i="1"/>
  <c r="H49" i="1"/>
  <c r="G49" i="1"/>
  <c r="F49" i="1"/>
  <c r="E49" i="1"/>
  <c r="D49" i="1"/>
  <c r="L47" i="1"/>
  <c r="K47" i="1"/>
  <c r="J47" i="1"/>
  <c r="I47" i="1"/>
  <c r="H47" i="1"/>
  <c r="G47" i="1"/>
  <c r="F47" i="1"/>
  <c r="E47" i="1"/>
  <c r="D47" i="1"/>
  <c r="L46" i="1"/>
  <c r="K46" i="1"/>
  <c r="J46" i="1"/>
  <c r="I46" i="1"/>
  <c r="H46" i="1"/>
  <c r="G46" i="1"/>
  <c r="F46" i="1"/>
  <c r="E46" i="1"/>
  <c r="D46" i="1"/>
  <c r="L45" i="1"/>
  <c r="K45" i="1"/>
  <c r="J45" i="1"/>
  <c r="I45" i="1"/>
  <c r="H45" i="1"/>
  <c r="G45" i="1"/>
  <c r="F45" i="1"/>
  <c r="E45" i="1"/>
  <c r="D45" i="1"/>
  <c r="L44" i="1"/>
  <c r="K44" i="1"/>
  <c r="J44" i="1"/>
  <c r="I44" i="1"/>
  <c r="G44" i="1"/>
  <c r="F44" i="1"/>
  <c r="E44" i="1"/>
  <c r="L43" i="1"/>
  <c r="J43" i="1"/>
  <c r="H43" i="1"/>
  <c r="F43" i="1"/>
  <c r="E43" i="1"/>
  <c r="D43" i="1"/>
  <c r="L42" i="1"/>
  <c r="K42" i="1"/>
  <c r="J42" i="1"/>
  <c r="F42" i="1"/>
  <c r="D42" i="1"/>
  <c r="L41" i="1"/>
  <c r="J41" i="1"/>
  <c r="H41" i="1"/>
  <c r="G41" i="1"/>
  <c r="F41" i="1"/>
  <c r="E41" i="1"/>
  <c r="L40" i="1"/>
  <c r="K40" i="1"/>
  <c r="J40" i="1"/>
  <c r="I40" i="1"/>
  <c r="H40" i="1"/>
  <c r="G40" i="1"/>
  <c r="F40" i="1"/>
  <c r="E40" i="1"/>
  <c r="D40" i="1"/>
  <c r="L39" i="1"/>
  <c r="K39" i="1"/>
  <c r="J39" i="1"/>
  <c r="I39" i="1"/>
  <c r="H39" i="1"/>
  <c r="G39" i="1"/>
  <c r="F39" i="1"/>
  <c r="E39" i="1"/>
  <c r="D39" i="1"/>
  <c r="I38" i="1"/>
  <c r="H38" i="1"/>
  <c r="G38" i="1"/>
  <c r="F38" i="1"/>
  <c r="D38" i="1"/>
  <c r="AW48" i="1"/>
  <c r="CE30" i="1"/>
  <c r="CA30" i="1"/>
  <c r="BX30" i="1"/>
  <c r="L36" i="1"/>
  <c r="J36" i="1"/>
  <c r="I36" i="1"/>
  <c r="H36" i="1"/>
  <c r="G36" i="1"/>
  <c r="F36" i="1"/>
  <c r="E36" i="1"/>
  <c r="D36" i="1"/>
  <c r="K35" i="1"/>
  <c r="I35" i="1"/>
  <c r="H35" i="1"/>
  <c r="G35" i="1"/>
  <c r="F35" i="1"/>
  <c r="D35" i="1"/>
  <c r="L34" i="1"/>
  <c r="K34" i="1"/>
  <c r="J34" i="1"/>
  <c r="F34" i="1"/>
  <c r="E34" i="1"/>
  <c r="D34" i="1"/>
  <c r="H33" i="1"/>
  <c r="G33" i="1"/>
  <c r="J32" i="1"/>
  <c r="G32" i="1"/>
  <c r="J31" i="1"/>
  <c r="I31" i="1"/>
  <c r="G31" i="1"/>
  <c r="CI30" i="1"/>
  <c r="CI29" i="1" s="1"/>
  <c r="BM30" i="1"/>
  <c r="BM29" i="1"/>
  <c r="BE30" i="1"/>
  <c r="BE29" i="1" s="1"/>
  <c r="BC30" i="1"/>
  <c r="L28" i="1"/>
  <c r="K28" i="1"/>
  <c r="J28" i="1"/>
  <c r="I28" i="1"/>
  <c r="H28" i="1"/>
  <c r="E28" i="1"/>
  <c r="L27" i="1"/>
  <c r="K27" i="1"/>
  <c r="J27" i="1"/>
  <c r="I27" i="1"/>
  <c r="H27" i="1"/>
  <c r="G27" i="1"/>
  <c r="D27" i="1"/>
  <c r="L26" i="1"/>
  <c r="K26" i="1"/>
  <c r="G26" i="1"/>
  <c r="D26" i="1"/>
  <c r="L25" i="1"/>
  <c r="K25" i="1"/>
  <c r="J25" i="1"/>
  <c r="I25" i="1"/>
  <c r="H25" i="1"/>
  <c r="G25" i="1"/>
  <c r="F25" i="1"/>
  <c r="E25" i="1"/>
  <c r="D25" i="1"/>
  <c r="L24" i="1"/>
  <c r="K24" i="1"/>
  <c r="J24" i="1"/>
  <c r="I24" i="1"/>
  <c r="H24" i="1"/>
  <c r="G24" i="1"/>
  <c r="F24" i="1"/>
  <c r="E24" i="1"/>
  <c r="D24" i="1"/>
  <c r="L23" i="1"/>
  <c r="J23" i="1"/>
  <c r="H23" i="1"/>
  <c r="E23" i="1"/>
  <c r="D23" i="1"/>
  <c r="L22" i="1"/>
  <c r="K22" i="1"/>
  <c r="J22" i="1"/>
  <c r="I22" i="1"/>
  <c r="H22" i="1"/>
  <c r="G22" i="1"/>
  <c r="F22" i="1"/>
  <c r="E22" i="1"/>
  <c r="D22" i="1"/>
  <c r="DP14" i="1"/>
  <c r="DI15" i="1"/>
  <c r="DI14" i="1"/>
  <c r="DI13" i="1" s="1"/>
  <c r="DI12" i="1" s="1"/>
  <c r="DA15" i="1"/>
  <c r="H21" i="1"/>
  <c r="G21" i="1"/>
  <c r="F21" i="1"/>
  <c r="BI15" i="1"/>
  <c r="D21" i="1"/>
  <c r="K20" i="1"/>
  <c r="I20" i="1"/>
  <c r="H20" i="1"/>
  <c r="G20" i="1"/>
  <c r="F20" i="1"/>
  <c r="E20" i="1"/>
  <c r="J19" i="1"/>
  <c r="I19" i="1"/>
  <c r="H19" i="1"/>
  <c r="G19" i="1"/>
  <c r="CK15" i="1"/>
  <c r="CK14" i="1" s="1"/>
  <c r="CC15" i="1"/>
  <c r="CC14" i="1" s="1"/>
  <c r="D19" i="1"/>
  <c r="L18" i="1"/>
  <c r="K18" i="1"/>
  <c r="J18" i="1"/>
  <c r="G18" i="1"/>
  <c r="CQ15" i="1"/>
  <c r="AA15" i="1" s="1"/>
  <c r="F18" i="1"/>
  <c r="E18" i="1"/>
  <c r="J17" i="1"/>
  <c r="I17" i="1"/>
  <c r="H17" i="1"/>
  <c r="G17" i="1"/>
  <c r="CG15" i="1"/>
  <c r="BN15" i="1"/>
  <c r="BN14" i="1" s="1"/>
  <c r="BF15" i="1"/>
  <c r="D17" i="1"/>
  <c r="DD15" i="1"/>
  <c r="DD14" i="1" s="1"/>
  <c r="H16" i="1"/>
  <c r="CH15" i="1"/>
  <c r="CF15" i="1"/>
  <c r="CF14" i="1"/>
  <c r="F16" i="1"/>
  <c r="BY15" i="1"/>
  <c r="BY14" i="1" s="1"/>
  <c r="BS15" i="1"/>
  <c r="BS14" i="1" s="1"/>
  <c r="BS13" i="1" s="1"/>
  <c r="BQ15" i="1"/>
  <c r="BQ14" i="1" s="1"/>
  <c r="BL15" i="1"/>
  <c r="BJ15" i="1"/>
  <c r="BE15" i="1"/>
  <c r="BD15" i="1"/>
  <c r="BD14" i="1" s="1"/>
  <c r="BD13" i="1" s="1"/>
  <c r="DM15" i="1"/>
  <c r="DM14" i="1"/>
  <c r="DM13" i="1" s="1"/>
  <c r="DL15" i="1"/>
  <c r="DL14" i="1" s="1"/>
  <c r="DK15" i="1"/>
  <c r="DJ15" i="1"/>
  <c r="DJ14" i="1" s="1"/>
  <c r="DJ13" i="1" s="1"/>
  <c r="DJ12" i="1" s="1"/>
  <c r="DH15" i="1"/>
  <c r="DG15" i="1"/>
  <c r="DG14" i="1" s="1"/>
  <c r="DG13" i="1" s="1"/>
  <c r="DG12" i="1" s="1"/>
  <c r="DF15" i="1"/>
  <c r="DF14" i="1" s="1"/>
  <c r="DE15" i="1"/>
  <c r="DC15" i="1"/>
  <c r="DC14" i="1" s="1"/>
  <c r="DC13" i="1" s="1"/>
  <c r="DB15" i="1"/>
  <c r="CZ15" i="1"/>
  <c r="CZ14" i="1"/>
  <c r="CY15" i="1"/>
  <c r="CX15" i="1"/>
  <c r="CX14" i="1" s="1"/>
  <c r="CX13" i="1" s="1"/>
  <c r="CW15" i="1"/>
  <c r="CW14" i="1" s="1"/>
  <c r="CV15" i="1"/>
  <c r="CU15" i="1"/>
  <c r="CU14" i="1"/>
  <c r="CT15" i="1"/>
  <c r="CT14" i="1" s="1"/>
  <c r="CS15" i="1"/>
  <c r="CR15" i="1"/>
  <c r="CR14" i="1" s="1"/>
  <c r="CP15" i="1"/>
  <c r="CO15" i="1"/>
  <c r="CO14" i="1" s="1"/>
  <c r="CN15" i="1"/>
  <c r="CN14" i="1" s="1"/>
  <c r="CN13" i="1" s="1"/>
  <c r="CN75" i="1" s="1"/>
  <c r="CM15" i="1"/>
  <c r="CL15" i="1"/>
  <c r="CL14" i="1" s="1"/>
  <c r="CJ15" i="1"/>
  <c r="CI15" i="1"/>
  <c r="CI14" i="1" s="1"/>
  <c r="CE15" i="1"/>
  <c r="CE14" i="1" s="1"/>
  <c r="CD15" i="1"/>
  <c r="CD14" i="1" s="1"/>
  <c r="CD13" i="1" s="1"/>
  <c r="CD12" i="1" s="1"/>
  <c r="CB15" i="1"/>
  <c r="CB14" i="1"/>
  <c r="BZ15" i="1"/>
  <c r="BZ14" i="1" s="1"/>
  <c r="BX15" i="1"/>
  <c r="BW15" i="1"/>
  <c r="BW14" i="1" s="1"/>
  <c r="BV15" i="1"/>
  <c r="BV14" i="1" s="1"/>
  <c r="BU15" i="1"/>
  <c r="BU14" i="1" s="1"/>
  <c r="BT15" i="1"/>
  <c r="BT14" i="1"/>
  <c r="BR15" i="1"/>
  <c r="BP15" i="1"/>
  <c r="BP14" i="1" s="1"/>
  <c r="BO15" i="1"/>
  <c r="BM15" i="1"/>
  <c r="BK15" i="1"/>
  <c r="BH15" i="1"/>
  <c r="O15" i="1" s="1"/>
  <c r="BG15" i="1"/>
  <c r="BC15" i="1"/>
  <c r="FD11" i="1"/>
  <c r="FA11" i="1"/>
  <c r="EY11" i="1"/>
  <c r="EV11" i="1"/>
  <c r="ER11" i="1"/>
  <c r="AS11" i="1" s="1"/>
  <c r="EO11" i="1"/>
  <c r="EN11" i="1"/>
  <c r="EM11" i="1"/>
  <c r="EL11" i="1"/>
  <c r="EK11" i="1"/>
  <c r="EJ11" i="1"/>
  <c r="EE11" i="1"/>
  <c r="ED11" i="1"/>
  <c r="ED75" i="1" s="1"/>
  <c r="ED55" i="1" s="1"/>
  <c r="ED76" i="1" s="1"/>
  <c r="EC11" i="1"/>
  <c r="DW11" i="1"/>
  <c r="DJ11" i="1"/>
  <c r="DI11" i="1"/>
  <c r="DH11" i="1"/>
  <c r="DG11" i="1"/>
  <c r="DA11" i="1"/>
  <c r="CZ11" i="1"/>
  <c r="AD11" i="1" s="1"/>
  <c r="CY11" i="1"/>
  <c r="CT11" i="1"/>
  <c r="CR11" i="1"/>
  <c r="CM11" i="1"/>
  <c r="CK11" i="1"/>
  <c r="CG11" i="1"/>
  <c r="CF11" i="1"/>
  <c r="CE11" i="1"/>
  <c r="W11" i="1" s="1"/>
  <c r="CD11" i="1"/>
  <c r="CC11" i="1"/>
  <c r="BX11" i="1"/>
  <c r="BW11" i="1"/>
  <c r="BV11" i="1"/>
  <c r="BP11" i="1"/>
  <c r="BJ11" i="1"/>
  <c r="BI11" i="1"/>
  <c r="BG11" i="1"/>
  <c r="BC11" i="1"/>
  <c r="FF11" i="1"/>
  <c r="FE11" i="1"/>
  <c r="FC11" i="1"/>
  <c r="FB11" i="1"/>
  <c r="EZ11" i="1"/>
  <c r="EZ75" i="1" s="1"/>
  <c r="EZ55" i="1" s="1"/>
  <c r="EZ76" i="1" s="1"/>
  <c r="EX11" i="1"/>
  <c r="EW11" i="1"/>
  <c r="ET11" i="1"/>
  <c r="ES11" i="1"/>
  <c r="EQ11" i="1"/>
  <c r="EP11" i="1"/>
  <c r="EI11" i="1"/>
  <c r="EH11" i="1"/>
  <c r="EG11" i="1"/>
  <c r="EF11" i="1"/>
  <c r="EB11" i="1"/>
  <c r="EA11" i="1"/>
  <c r="DZ11" i="1"/>
  <c r="DY11" i="1"/>
  <c r="DX11" i="1"/>
  <c r="I10" i="1"/>
  <c r="DF11" i="1"/>
  <c r="DE11" i="1"/>
  <c r="DD11" i="1"/>
  <c r="H10" i="1"/>
  <c r="DB11" i="1"/>
  <c r="CX11" i="1"/>
  <c r="CW11" i="1"/>
  <c r="CV11" i="1"/>
  <c r="AC11" i="1" s="1"/>
  <c r="CU11" i="1"/>
  <c r="CS11" i="1"/>
  <c r="CQ11" i="1"/>
  <c r="CP11" i="1"/>
  <c r="AA11" i="1" s="1"/>
  <c r="CO11" i="1"/>
  <c r="CN11" i="1"/>
  <c r="CL11" i="1"/>
  <c r="CJ11" i="1"/>
  <c r="Y11" i="1" s="1"/>
  <c r="CI11" i="1"/>
  <c r="CH11" i="1"/>
  <c r="CB11" i="1"/>
  <c r="CA11" i="1"/>
  <c r="BZ11" i="1"/>
  <c r="BY11" i="1"/>
  <c r="BU11" i="1"/>
  <c r="BT11" i="1"/>
  <c r="E11" i="1" s="1"/>
  <c r="BS11" i="1"/>
  <c r="E10" i="1"/>
  <c r="BQ11" i="1"/>
  <c r="BO11" i="1"/>
  <c r="BN11" i="1"/>
  <c r="BM11" i="1"/>
  <c r="BL11" i="1"/>
  <c r="BK11" i="1"/>
  <c r="BH11" i="1"/>
  <c r="BF11" i="1"/>
  <c r="BE11" i="1"/>
  <c r="BD11" i="1"/>
  <c r="D10" i="1"/>
  <c r="AJ11" i="1"/>
  <c r="AG11" i="1"/>
  <c r="V56" i="1"/>
  <c r="BX29" i="1"/>
  <c r="BC29" i="1"/>
  <c r="Z11" i="1"/>
  <c r="AK11" i="1"/>
  <c r="AM11" i="1"/>
  <c r="DH14" i="1"/>
  <c r="AG15" i="1"/>
  <c r="BC14" i="1"/>
  <c r="DK14" i="1"/>
  <c r="AH15" i="1"/>
  <c r="CY14" i="1"/>
  <c r="BF14" i="1"/>
  <c r="BG14" i="1"/>
  <c r="CS14" i="1"/>
  <c r="AB15" i="1"/>
  <c r="DB14" i="1"/>
  <c r="AE15" i="1"/>
  <c r="CG14" i="1"/>
  <c r="CJ14" i="1"/>
  <c r="Y15" i="1"/>
  <c r="BE14" i="1"/>
  <c r="BE13" i="1" s="1"/>
  <c r="BK14" i="1"/>
  <c r="DE14" i="1"/>
  <c r="DN14" i="1"/>
  <c r="BJ14" i="1"/>
  <c r="BI14" i="1"/>
  <c r="P15" i="1"/>
  <c r="CP14" i="1"/>
  <c r="BM14" i="1"/>
  <c r="CM14" i="1"/>
  <c r="CV14" i="1"/>
  <c r="AC15" i="1"/>
  <c r="BL14" i="1"/>
  <c r="AK15" i="1"/>
  <c r="R15" i="1"/>
  <c r="V11" i="1"/>
  <c r="T11" i="1"/>
  <c r="U11" i="1"/>
  <c r="Q11" i="1"/>
  <c r="N11" i="1"/>
  <c r="O11" i="1"/>
  <c r="AI56" i="1"/>
  <c r="AH56" i="1"/>
  <c r="AF56" i="1"/>
  <c r="AE56" i="1"/>
  <c r="Y56" i="1"/>
  <c r="X56" i="1"/>
  <c r="S56" i="1"/>
  <c r="O56" i="1"/>
  <c r="AV11" i="1"/>
  <c r="AR11" i="1"/>
  <c r="AL11" i="1"/>
  <c r="AP11" i="1"/>
  <c r="AW15" i="1"/>
  <c r="AW11" i="1"/>
  <c r="BK30" i="1"/>
  <c r="BK29" i="1" s="1"/>
  <c r="BK13" i="1" s="1"/>
  <c r="BK12" i="1" s="1"/>
  <c r="CK30" i="1"/>
  <c r="CK29" i="1" s="1"/>
  <c r="BS30" i="1"/>
  <c r="BS29" i="1" s="1"/>
  <c r="BU30" i="1"/>
  <c r="BH30" i="1"/>
  <c r="BH29" i="1"/>
  <c r="CC30" i="1"/>
  <c r="CC29" i="1" s="1"/>
  <c r="CC13" i="1" s="1"/>
  <c r="BL30" i="1"/>
  <c r="CS13" i="1"/>
  <c r="CS75" i="1" s="1"/>
  <c r="BW30" i="1"/>
  <c r="BW29" i="1"/>
  <c r="CN29" i="1"/>
  <c r="CF30" i="1"/>
  <c r="CF29" i="1"/>
  <c r="CF13" i="1" s="1"/>
  <c r="CG30" i="1"/>
  <c r="CH30" i="1"/>
  <c r="CH29" i="1" s="1"/>
  <c r="BJ30" i="1"/>
  <c r="BJ29" i="1"/>
  <c r="BR30" i="1"/>
  <c r="BY30" i="1"/>
  <c r="BY29" i="1" s="1"/>
  <c r="BQ30" i="1"/>
  <c r="BQ29" i="1" s="1"/>
  <c r="BZ30" i="1"/>
  <c r="BZ29" i="1" s="1"/>
  <c r="BI30" i="1"/>
  <c r="BV30" i="1"/>
  <c r="BV29" i="1"/>
  <c r="BN30" i="1"/>
  <c r="BN29" i="1" s="1"/>
  <c r="CJ30" i="1"/>
  <c r="J48" i="1"/>
  <c r="CD30" i="1"/>
  <c r="CL30" i="1"/>
  <c r="CL29" i="1" s="1"/>
  <c r="DP13" i="1"/>
  <c r="BD30" i="1"/>
  <c r="BD29" i="1" s="1"/>
  <c r="BG30" i="1"/>
  <c r="BG29" i="1" s="1"/>
  <c r="BG13" i="1" s="1"/>
  <c r="BF30" i="1"/>
  <c r="CB30" i="1"/>
  <c r="CB29" i="1" s="1"/>
  <c r="CB13" i="1" s="1"/>
  <c r="BT30" i="1"/>
  <c r="BT29" i="1" s="1"/>
  <c r="BT13" i="1" s="1"/>
  <c r="G15" i="1"/>
  <c r="H18" i="1"/>
  <c r="G10" i="1"/>
  <c r="F17" i="1"/>
  <c r="D20" i="1"/>
  <c r="L31" i="1"/>
  <c r="F10" i="1"/>
  <c r="BO14" i="1"/>
  <c r="D16" i="1"/>
  <c r="E16" i="1"/>
  <c r="DC11" i="1"/>
  <c r="K10" i="1"/>
  <c r="BR11" i="1"/>
  <c r="CA15" i="1"/>
  <c r="V15" i="1"/>
  <c r="K16" i="1"/>
  <c r="K17" i="1"/>
  <c r="L17" i="1"/>
  <c r="E26" i="1"/>
  <c r="J16" i="1"/>
  <c r="F23" i="1"/>
  <c r="J10" i="1"/>
  <c r="J21" i="1"/>
  <c r="G34" i="1"/>
  <c r="CM30" i="1"/>
  <c r="L16" i="1"/>
  <c r="E17" i="1"/>
  <c r="J20" i="1"/>
  <c r="L20" i="1"/>
  <c r="E21" i="1"/>
  <c r="I26" i="1"/>
  <c r="F28" i="1"/>
  <c r="G28" i="1"/>
  <c r="K31" i="1"/>
  <c r="D32" i="1"/>
  <c r="F32" i="1"/>
  <c r="I32" i="1"/>
  <c r="G16" i="1"/>
  <c r="I16" i="1"/>
  <c r="I18" i="1"/>
  <c r="I21" i="1"/>
  <c r="K21" i="1"/>
  <c r="L21" i="1"/>
  <c r="G23" i="1"/>
  <c r="I23" i="1"/>
  <c r="K23" i="1"/>
  <c r="F26" i="1"/>
  <c r="H26" i="1"/>
  <c r="J26" i="1"/>
  <c r="H32" i="1"/>
  <c r="L32" i="1"/>
  <c r="D33" i="1"/>
  <c r="CE29" i="1"/>
  <c r="F33" i="1"/>
  <c r="I43" i="1"/>
  <c r="F19" i="1"/>
  <c r="E27" i="1"/>
  <c r="F27" i="1"/>
  <c r="E33" i="1"/>
  <c r="BP30" i="1"/>
  <c r="BP29" i="1" s="1"/>
  <c r="I33" i="1"/>
  <c r="K33" i="1"/>
  <c r="L33" i="1"/>
  <c r="D18" i="1"/>
  <c r="D28" i="1"/>
  <c r="E31" i="1"/>
  <c r="H31" i="1"/>
  <c r="H34" i="1"/>
  <c r="E32" i="1"/>
  <c r="BO30" i="1"/>
  <c r="K32" i="1"/>
  <c r="E19" i="1"/>
  <c r="K19" i="1"/>
  <c r="L19" i="1"/>
  <c r="D31" i="1"/>
  <c r="J33" i="1"/>
  <c r="L35" i="1"/>
  <c r="D37" i="1"/>
  <c r="K37" i="1"/>
  <c r="J38" i="1"/>
  <c r="L38" i="1"/>
  <c r="G42" i="1"/>
  <c r="I42" i="1"/>
  <c r="G43" i="1"/>
  <c r="I48" i="1"/>
  <c r="L59" i="1"/>
  <c r="F31" i="1"/>
  <c r="I34" i="1"/>
  <c r="E35" i="1"/>
  <c r="L37" i="1"/>
  <c r="E38" i="1"/>
  <c r="I41" i="1"/>
  <c r="K41" i="1"/>
  <c r="K43" i="1"/>
  <c r="K61" i="1"/>
  <c r="J35" i="1"/>
  <c r="E37" i="1"/>
  <c r="G37" i="1"/>
  <c r="G48" i="1"/>
  <c r="D41" i="1"/>
  <c r="E42" i="1"/>
  <c r="D44" i="1"/>
  <c r="K58" i="1"/>
  <c r="J62" i="1"/>
  <c r="K36" i="1"/>
  <c r="J37" i="1"/>
  <c r="H44" i="1"/>
  <c r="K48" i="1"/>
  <c r="K38" i="1"/>
  <c r="H42" i="1"/>
  <c r="J61" i="1"/>
  <c r="L63" i="1"/>
  <c r="F37" i="1"/>
  <c r="H48" i="1"/>
  <c r="I37" i="1"/>
  <c r="D57" i="1"/>
  <c r="H64" i="1"/>
  <c r="H37" i="1"/>
  <c r="Z56" i="1"/>
  <c r="K57" i="1"/>
  <c r="D59" i="1"/>
  <c r="F59" i="1"/>
  <c r="J60" i="1"/>
  <c r="E62" i="1"/>
  <c r="I63" i="1"/>
  <c r="E67" i="1"/>
  <c r="E70" i="1"/>
  <c r="I70" i="1"/>
  <c r="G73" i="1"/>
  <c r="L48" i="1"/>
  <c r="D58" i="1"/>
  <c r="I59" i="1"/>
  <c r="J59" i="1"/>
  <c r="H62" i="1"/>
  <c r="I62" i="1"/>
  <c r="D65" i="1"/>
  <c r="G65" i="1"/>
  <c r="H65" i="1"/>
  <c r="F71" i="1"/>
  <c r="D74" i="1"/>
  <c r="L65" i="1"/>
  <c r="J71" i="1"/>
  <c r="H57" i="1"/>
  <c r="F60" i="1"/>
  <c r="G60" i="1"/>
  <c r="E63" i="1"/>
  <c r="F63" i="1"/>
  <c r="G66" i="1"/>
  <c r="I66" i="1"/>
  <c r="K66" i="1"/>
  <c r="L66" i="1"/>
  <c r="G69" i="1"/>
  <c r="K69" i="1"/>
  <c r="E72" i="1"/>
  <c r="G72" i="1"/>
  <c r="I72" i="1"/>
  <c r="K72" i="1"/>
  <c r="J57" i="1"/>
  <c r="L57" i="1"/>
  <c r="E59" i="1"/>
  <c r="G59" i="1"/>
  <c r="K60" i="1"/>
  <c r="D62" i="1"/>
  <c r="F62" i="1"/>
  <c r="J63" i="1"/>
  <c r="E65" i="1"/>
  <c r="H67" i="1"/>
  <c r="I67" i="1"/>
  <c r="J67" i="1"/>
  <c r="D70" i="1"/>
  <c r="H70" i="1"/>
  <c r="D73" i="1"/>
  <c r="F73" i="1"/>
  <c r="H73" i="1"/>
  <c r="E58" i="1"/>
  <c r="D61" i="1"/>
  <c r="F68" i="1"/>
  <c r="L70" i="1"/>
  <c r="L73" i="1"/>
  <c r="E57" i="1"/>
  <c r="D60" i="1"/>
  <c r="I68" i="1"/>
  <c r="D69" i="1"/>
  <c r="G74" i="1"/>
  <c r="AH11" i="1"/>
  <c r="AE11" i="1"/>
  <c r="CJ29" i="1"/>
  <c r="CJ13" i="1" s="1"/>
  <c r="Y30" i="1"/>
  <c r="CD29" i="1"/>
  <c r="W29" i="1" s="1"/>
  <c r="W30" i="1"/>
  <c r="BR29" i="1"/>
  <c r="S29" i="1" s="1"/>
  <c r="S30" i="1"/>
  <c r="BU29" i="1"/>
  <c r="T30" i="1"/>
  <c r="U30" i="1"/>
  <c r="BI29" i="1"/>
  <c r="P30" i="1"/>
  <c r="BL29" i="1"/>
  <c r="BL13" i="1" s="1"/>
  <c r="BL12" i="1" s="1"/>
  <c r="Q29" i="1"/>
  <c r="Q30" i="1"/>
  <c r="N30" i="1"/>
  <c r="DN13" i="1"/>
  <c r="DN75" i="1" s="1"/>
  <c r="DN55" i="1" s="1"/>
  <c r="CS55" i="1"/>
  <c r="AW30" i="1"/>
  <c r="AU12" i="1"/>
  <c r="F48" i="1"/>
  <c r="CS12" i="1"/>
  <c r="E48" i="1"/>
  <c r="DN12" i="1"/>
  <c r="DN76" i="1" s="1"/>
  <c r="CF12" i="1"/>
  <c r="AQ12" i="1"/>
  <c r="DP12" i="1"/>
  <c r="BT12" i="1"/>
  <c r="D48" i="1"/>
  <c r="CA14" i="1"/>
  <c r="V14" i="1" s="1"/>
  <c r="J30" i="1"/>
  <c r="CM29" i="1"/>
  <c r="E30" i="1"/>
  <c r="BO29" i="1"/>
  <c r="BO13" i="1" s="1"/>
  <c r="I11" i="1"/>
  <c r="CS76" i="1"/>
  <c r="T29" i="1"/>
  <c r="BI13" i="1"/>
  <c r="P29" i="1"/>
  <c r="CN55" i="1"/>
  <c r="BL75" i="1"/>
  <c r="BL55" i="1" s="1"/>
  <c r="AV12" i="1"/>
  <c r="AS12" i="1"/>
  <c r="AM12" i="1"/>
  <c r="AN12" i="1"/>
  <c r="AR12" i="1"/>
  <c r="AO12" i="1"/>
  <c r="AP12" i="1"/>
  <c r="CY13" i="1"/>
  <c r="CM13" i="1"/>
  <c r="CM75" i="1"/>
  <c r="AW12" i="1"/>
  <c r="CM12" i="1"/>
  <c r="K12" i="1"/>
  <c r="AT12" i="1"/>
  <c r="AL12" i="1"/>
  <c r="J12" i="1"/>
  <c r="L12" i="1"/>
  <c r="T14" i="1" l="1"/>
  <c r="BU13" i="1"/>
  <c r="BU75" i="1" s="1"/>
  <c r="BU55" i="1" s="1"/>
  <c r="DH12" i="1"/>
  <c r="DH75" i="1"/>
  <c r="DH55" i="1" s="1"/>
  <c r="AG12" i="1"/>
  <c r="FO75" i="1"/>
  <c r="FO55" i="1" s="1"/>
  <c r="FO12" i="1"/>
  <c r="CX75" i="1"/>
  <c r="CX55" i="1" s="1"/>
  <c r="CX12" i="1"/>
  <c r="CX76" i="1" s="1"/>
  <c r="DX75" i="1"/>
  <c r="DX55" i="1" s="1"/>
  <c r="DX76" i="1" s="1"/>
  <c r="FJ75" i="1"/>
  <c r="FJ55" i="1" s="1"/>
  <c r="AN14" i="1"/>
  <c r="DU13" i="1"/>
  <c r="DU75" i="1" s="1"/>
  <c r="DU55" i="1" s="1"/>
  <c r="BO12" i="1"/>
  <c r="BO75" i="1"/>
  <c r="CJ75" i="1"/>
  <c r="CJ55" i="1" s="1"/>
  <c r="CJ12" i="1"/>
  <c r="DC12" i="1"/>
  <c r="DC75" i="1"/>
  <c r="DC55" i="1" s="1"/>
  <c r="CM76" i="1"/>
  <c r="EI13" i="1"/>
  <c r="AP13" i="1" s="1"/>
  <c r="AP14" i="1"/>
  <c r="CO13" i="1"/>
  <c r="CW13" i="1"/>
  <c r="AC14" i="1"/>
  <c r="BD12" i="1"/>
  <c r="BD75" i="1"/>
  <c r="CU13" i="1"/>
  <c r="CU12" i="1" s="1"/>
  <c r="K30" i="1"/>
  <c r="BD55" i="1"/>
  <c r="CQ14" i="1"/>
  <c r="Q15" i="1"/>
  <c r="AG14" i="1"/>
  <c r="EI75" i="1"/>
  <c r="EE75" i="1"/>
  <c r="EE55" i="1" s="1"/>
  <c r="EE76" i="1" s="1"/>
  <c r="AI30" i="1"/>
  <c r="AL15" i="1"/>
  <c r="FQ75" i="1"/>
  <c r="FQ55" i="1" s="1"/>
  <c r="FQ76" i="1" s="1"/>
  <c r="EX14" i="1"/>
  <c r="R30" i="1"/>
  <c r="Q14" i="1"/>
  <c r="W15" i="1"/>
  <c r="AU11" i="1"/>
  <c r="R11" i="1"/>
  <c r="AG30" i="1"/>
  <c r="BI75" i="1"/>
  <c r="L15" i="1"/>
  <c r="BN13" i="1"/>
  <c r="AN11" i="1"/>
  <c r="FC75" i="1"/>
  <c r="FC55" i="1" s="1"/>
  <c r="FC76" i="1" s="1"/>
  <c r="U56" i="1"/>
  <c r="AZ30" i="1"/>
  <c r="DY29" i="1"/>
  <c r="EV13" i="1"/>
  <c r="AL29" i="1"/>
  <c r="DR13" i="1"/>
  <c r="DR75" i="1" s="1"/>
  <c r="DR55" i="1" s="1"/>
  <c r="DP75" i="1"/>
  <c r="DP55" i="1" s="1"/>
  <c r="DP76" i="1" s="1"/>
  <c r="E29" i="1"/>
  <c r="T15" i="1"/>
  <c r="BP13" i="1"/>
  <c r="BP12" i="1" s="1"/>
  <c r="BQ13" i="1"/>
  <c r="BQ75" i="1" s="1"/>
  <c r="BQ55" i="1" s="1"/>
  <c r="EG13" i="1"/>
  <c r="EG75" i="1" s="1"/>
  <c r="AD29" i="1"/>
  <c r="CN12" i="1"/>
  <c r="CN76" i="1" s="1"/>
  <c r="R29" i="1"/>
  <c r="J11" i="1"/>
  <c r="AJ15" i="1"/>
  <c r="BH14" i="1"/>
  <c r="FF75" i="1"/>
  <c r="FF55" i="1" s="1"/>
  <c r="FF76" i="1" s="1"/>
  <c r="AY11" i="1"/>
  <c r="N29" i="1"/>
  <c r="AP30" i="1"/>
  <c r="DY13" i="1"/>
  <c r="EA13" i="1"/>
  <c r="EA75" i="1" s="1"/>
  <c r="EA55" i="1" s="1"/>
  <c r="EA76" i="1" s="1"/>
  <c r="AG29" i="1"/>
  <c r="CM55" i="1"/>
  <c r="H11" i="1"/>
  <c r="CL13" i="1"/>
  <c r="DQ14" i="1"/>
  <c r="DQ13" i="1" s="1"/>
  <c r="DQ12" i="1" s="1"/>
  <c r="Z15" i="1"/>
  <c r="BM13" i="1"/>
  <c r="BM12" i="1" s="1"/>
  <c r="AP15" i="1"/>
  <c r="FD13" i="1"/>
  <c r="FD75" i="1" s="1"/>
  <c r="FD55" i="1" s="1"/>
  <c r="FD76" i="1" s="1"/>
  <c r="ET13" i="1"/>
  <c r="ET75" i="1" s="1"/>
  <c r="ET55" i="1" s="1"/>
  <c r="ET76" i="1" s="1"/>
  <c r="FA13" i="1"/>
  <c r="Z13" i="1"/>
  <c r="H30" i="1"/>
  <c r="K15" i="1"/>
  <c r="Z30" i="1"/>
  <c r="BZ13" i="1"/>
  <c r="BZ75" i="1" s="1"/>
  <c r="BZ55" i="1" s="1"/>
  <c r="Z14" i="1"/>
  <c r="AF15" i="1"/>
  <c r="CT13" i="1"/>
  <c r="CT12" i="1" s="1"/>
  <c r="BY13" i="1"/>
  <c r="BY12" i="1" s="1"/>
  <c r="AB30" i="1"/>
  <c r="BG12" i="1"/>
  <c r="BG75" i="1"/>
  <c r="BG55" i="1" s="1"/>
  <c r="BI55" i="1"/>
  <c r="BL76" i="1"/>
  <c r="AM14" i="1"/>
  <c r="DZ13" i="1"/>
  <c r="EB14" i="1"/>
  <c r="EB13" i="1" s="1"/>
  <c r="EB75" i="1" s="1"/>
  <c r="EB55" i="1" s="1"/>
  <c r="EB76" i="1" s="1"/>
  <c r="AM15" i="1"/>
  <c r="AT29" i="1"/>
  <c r="EH29" i="1"/>
  <c r="AO29" i="1" s="1"/>
  <c r="AO30" i="1"/>
  <c r="DK13" i="1"/>
  <c r="AH29" i="1"/>
  <c r="BI12" i="1"/>
  <c r="H29" i="1"/>
  <c r="BQ12" i="1"/>
  <c r="BQ76" i="1" s="1"/>
  <c r="CB12" i="1"/>
  <c r="CB75" i="1"/>
  <c r="CB55" i="1" s="1"/>
  <c r="AB14" i="1"/>
  <c r="AB11" i="1"/>
  <c r="G11" i="1"/>
  <c r="AF11" i="1"/>
  <c r="AQ11" i="1"/>
  <c r="K11" i="1"/>
  <c r="BR14" i="1"/>
  <c r="E15" i="1"/>
  <c r="S15" i="1"/>
  <c r="AH14" i="1"/>
  <c r="BS75" i="1"/>
  <c r="BS55" i="1" s="1"/>
  <c r="BS12" i="1"/>
  <c r="BS76" i="1" s="1"/>
  <c r="DD13" i="1"/>
  <c r="AE14" i="1"/>
  <c r="V30" i="1"/>
  <c r="CA29" i="1"/>
  <c r="D56" i="1"/>
  <c r="P56" i="1"/>
  <c r="DW13" i="1"/>
  <c r="FE13" i="1"/>
  <c r="AW14" i="1"/>
  <c r="ER13" i="1"/>
  <c r="AS14" i="1"/>
  <c r="AQ15" i="1"/>
  <c r="EL14" i="1"/>
  <c r="AO14" i="1"/>
  <c r="EF13" i="1"/>
  <c r="AC29" i="1"/>
  <c r="CV13" i="1"/>
  <c r="CR29" i="1"/>
  <c r="AA29" i="1" s="1"/>
  <c r="AA30" i="1"/>
  <c r="EN29" i="1"/>
  <c r="AQ29" i="1" s="1"/>
  <c r="AQ30" i="1"/>
  <c r="AK29" i="1"/>
  <c r="DV13" i="1"/>
  <c r="CH14" i="1"/>
  <c r="X15" i="1"/>
  <c r="AH30" i="1"/>
  <c r="DL29" i="1"/>
  <c r="DL13" i="1" s="1"/>
  <c r="AY14" i="1"/>
  <c r="FL13" i="1"/>
  <c r="AS29" i="1"/>
  <c r="FP29" i="1"/>
  <c r="BA30" i="1"/>
  <c r="FH13" i="1"/>
  <c r="AX29" i="1"/>
  <c r="EC29" i="1"/>
  <c r="AN30" i="1"/>
  <c r="DE13" i="1"/>
  <c r="AF29" i="1"/>
  <c r="CY12" i="1"/>
  <c r="J15" i="1"/>
  <c r="F30" i="1"/>
  <c r="E56" i="1"/>
  <c r="BF29" i="1"/>
  <c r="D30" i="1"/>
  <c r="O30" i="1"/>
  <c r="AK14" i="1"/>
  <c r="D11" i="1"/>
  <c r="P11" i="1"/>
  <c r="BK75" i="1"/>
  <c r="BK55" i="1" s="1"/>
  <c r="BK76" i="1" s="1"/>
  <c r="BT75" i="1"/>
  <c r="BT55" i="1" s="1"/>
  <c r="BT76" i="1" s="1"/>
  <c r="S11" i="1"/>
  <c r="N15" i="1"/>
  <c r="D15" i="1"/>
  <c r="DF13" i="1"/>
  <c r="DF12" i="1" s="1"/>
  <c r="AF14" i="1"/>
  <c r="DM12" i="1"/>
  <c r="DM75" i="1"/>
  <c r="DM55" i="1" s="1"/>
  <c r="AJ14" i="1"/>
  <c r="DS13" i="1"/>
  <c r="EQ14" i="1"/>
  <c r="EQ13" i="1" s="1"/>
  <c r="EQ75" i="1" s="1"/>
  <c r="EQ55" i="1" s="1"/>
  <c r="EQ76" i="1" s="1"/>
  <c r="AR15" i="1"/>
  <c r="EW14" i="1"/>
  <c r="AT15" i="1"/>
  <c r="ES29" i="1"/>
  <c r="ES13" i="1" s="1"/>
  <c r="ES75" i="1" s="1"/>
  <c r="ES55" i="1" s="1"/>
  <c r="ES76" i="1" s="1"/>
  <c r="AS30" i="1"/>
  <c r="EM13" i="1"/>
  <c r="EM75" i="1" s="1"/>
  <c r="EM55" i="1" s="1"/>
  <c r="EM76" i="1" s="1"/>
  <c r="BX14" i="1"/>
  <c r="U15" i="1"/>
  <c r="BE75" i="1"/>
  <c r="BE55" i="1" s="1"/>
  <c r="BE12" i="1"/>
  <c r="W56" i="1"/>
  <c r="F56" i="1"/>
  <c r="R14" i="1"/>
  <c r="DJ75" i="1"/>
  <c r="DJ55" i="1" s="1"/>
  <c r="DJ76" i="1" s="1"/>
  <c r="AG13" i="1"/>
  <c r="BJ13" i="1"/>
  <c r="P14" i="1"/>
  <c r="AB13" i="1"/>
  <c r="CT75" i="1"/>
  <c r="Y14" i="1"/>
  <c r="CK13" i="1"/>
  <c r="Y13" i="1" s="1"/>
  <c r="DA14" i="1"/>
  <c r="DA13" i="1" s="1"/>
  <c r="AD15" i="1"/>
  <c r="H15" i="1"/>
  <c r="FG12" i="1"/>
  <c r="FG75" i="1"/>
  <c r="FG55" i="1" s="1"/>
  <c r="FG76" i="1" s="1"/>
  <c r="EP13" i="1"/>
  <c r="AR14" i="1"/>
  <c r="FB14" i="1"/>
  <c r="AV15" i="1"/>
  <c r="CP13" i="1"/>
  <c r="AZ29" i="1"/>
  <c r="BO55" i="1"/>
  <c r="BO76" i="1" s="1"/>
  <c r="I29" i="1"/>
  <c r="Y29" i="1"/>
  <c r="CG29" i="1"/>
  <c r="X30" i="1"/>
  <c r="DT75" i="1"/>
  <c r="DT12" i="1"/>
  <c r="AK13" i="1"/>
  <c r="DQ75" i="1"/>
  <c r="AJ13" i="1"/>
  <c r="DY75" i="1"/>
  <c r="DY55" i="1" s="1"/>
  <c r="DY76" i="1" s="1"/>
  <c r="CZ13" i="1"/>
  <c r="FI14" i="1"/>
  <c r="FI13" i="1" s="1"/>
  <c r="M15" i="1"/>
  <c r="FA75" i="1"/>
  <c r="EU13" i="1"/>
  <c r="AU30" i="1"/>
  <c r="EY29" i="1"/>
  <c r="L29" i="1" s="1"/>
  <c r="AE29" i="1"/>
  <c r="DB13" i="1"/>
  <c r="AA56" i="1"/>
  <c r="H56" i="1"/>
  <c r="AD56" i="1"/>
  <c r="AZ56" i="1"/>
  <c r="M56" i="1"/>
  <c r="AW56" i="1"/>
  <c r="AT56" i="1"/>
  <c r="AR56" i="1"/>
  <c r="EO75" i="1"/>
  <c r="K56" i="1"/>
  <c r="AO56" i="1"/>
  <c r="EG55" i="1"/>
  <c r="EG76" i="1" s="1"/>
  <c r="AL56" i="1"/>
  <c r="AJ56" i="1"/>
  <c r="I56" i="1"/>
  <c r="DI75" i="1"/>
  <c r="AG56" i="1"/>
  <c r="CD75" i="1"/>
  <c r="CY75" i="1"/>
  <c r="I30" i="1"/>
  <c r="BY75" i="1"/>
  <c r="BY55" i="1" s="1"/>
  <c r="BY76" i="1" s="1"/>
  <c r="CF75" i="1"/>
  <c r="CF55" i="1" s="1"/>
  <c r="CF76" i="1" s="1"/>
  <c r="BC13" i="1"/>
  <c r="N14" i="1"/>
  <c r="D14" i="1"/>
  <c r="DZ75" i="1"/>
  <c r="EV75" i="1"/>
  <c r="EV55" i="1" s="1"/>
  <c r="EV76" i="1" s="1"/>
  <c r="L11" i="1"/>
  <c r="AT11" i="1"/>
  <c r="BV13" i="1"/>
  <c r="CE13" i="1"/>
  <c r="W14" i="1"/>
  <c r="AJ30" i="1"/>
  <c r="FR13" i="1"/>
  <c r="FR12" i="1" s="1"/>
  <c r="BA14" i="1"/>
  <c r="AM29" i="1"/>
  <c r="FK29" i="1"/>
  <c r="M30" i="1"/>
  <c r="AY30" i="1"/>
  <c r="FM13" i="1"/>
  <c r="AO11" i="1"/>
  <c r="Q13" i="1"/>
  <c r="F15" i="1"/>
  <c r="BP75" i="1"/>
  <c r="BP55" i="1" s="1"/>
  <c r="BP76" i="1" s="1"/>
  <c r="U29" i="1"/>
  <c r="CC75" i="1"/>
  <c r="CC55" i="1" s="1"/>
  <c r="CC12" i="1"/>
  <c r="F11" i="1"/>
  <c r="X11" i="1"/>
  <c r="DG75" i="1"/>
  <c r="DG55" i="1" s="1"/>
  <c r="DG76" i="1" s="1"/>
  <c r="BW13" i="1"/>
  <c r="CI13" i="1"/>
  <c r="CI12" i="1" s="1"/>
  <c r="EH13" i="1"/>
  <c r="EH75" i="1" s="1"/>
  <c r="EH55" i="1" s="1"/>
  <c r="EH76" i="1" s="1"/>
  <c r="DO14" i="1"/>
  <c r="I14" i="1" s="1"/>
  <c r="AI15" i="1"/>
  <c r="AZ15" i="1"/>
  <c r="FN14" i="1"/>
  <c r="FN13" i="1" s="1"/>
  <c r="FN12" i="1" s="1"/>
  <c r="M14" i="1"/>
  <c r="M11" i="1"/>
  <c r="BB12" i="1"/>
  <c r="BB11" i="1"/>
  <c r="FJ76" i="1"/>
  <c r="AX11" i="1"/>
  <c r="FH75" i="1"/>
  <c r="FH55" i="1" s="1"/>
  <c r="BZ12" i="1" l="1"/>
  <c r="BZ76" i="1" s="1"/>
  <c r="J14" i="1"/>
  <c r="R13" i="1"/>
  <c r="FO76" i="1"/>
  <c r="BN12" i="1"/>
  <c r="BN75" i="1"/>
  <c r="BN55" i="1" s="1"/>
  <c r="EI55" i="1"/>
  <c r="AP75" i="1"/>
  <c r="BD76" i="1"/>
  <c r="CL12" i="1"/>
  <c r="CL76" i="1" s="1"/>
  <c r="CL75" i="1"/>
  <c r="CL55" i="1" s="1"/>
  <c r="DU12" i="1"/>
  <c r="DU76" i="1" s="1"/>
  <c r="AO13" i="1"/>
  <c r="BU12" i="1"/>
  <c r="BU76" i="1" s="1"/>
  <c r="BM75" i="1"/>
  <c r="BM55" i="1" s="1"/>
  <c r="CW75" i="1"/>
  <c r="CW55" i="1" s="1"/>
  <c r="CW12" i="1"/>
  <c r="DC76" i="1"/>
  <c r="DR12" i="1"/>
  <c r="DR76" i="1" s="1"/>
  <c r="CB76" i="1"/>
  <c r="AB12" i="1"/>
  <c r="CU75" i="1"/>
  <c r="CU55" i="1" s="1"/>
  <c r="CU76" i="1" s="1"/>
  <c r="O14" i="1"/>
  <c r="BH13" i="1"/>
  <c r="EX13" i="1"/>
  <c r="EX75" i="1" s="1"/>
  <c r="EX55" i="1" s="1"/>
  <c r="EX76" i="1" s="1"/>
  <c r="AU14" i="1"/>
  <c r="CQ13" i="1"/>
  <c r="AA13" i="1" s="1"/>
  <c r="AA14" i="1"/>
  <c r="G14" i="1"/>
  <c r="CJ76" i="1"/>
  <c r="DH76" i="1"/>
  <c r="CO75" i="1"/>
  <c r="CO12" i="1"/>
  <c r="R76" i="1"/>
  <c r="FP13" i="1"/>
  <c r="BA29" i="1"/>
  <c r="BW75" i="1"/>
  <c r="BW55" i="1" s="1"/>
  <c r="BW12" i="1"/>
  <c r="BW76" i="1" s="1"/>
  <c r="BV75" i="1"/>
  <c r="BV12" i="1"/>
  <c r="CK75" i="1"/>
  <c r="CK12" i="1"/>
  <c r="AX14" i="1"/>
  <c r="FK13" i="1"/>
  <c r="AY29" i="1"/>
  <c r="H14" i="1"/>
  <c r="AR13" i="1"/>
  <c r="BX13" i="1"/>
  <c r="U14" i="1"/>
  <c r="FL12" i="1"/>
  <c r="FL75" i="1"/>
  <c r="FL55" i="1" s="1"/>
  <c r="E14" i="1"/>
  <c r="FE75" i="1"/>
  <c r="AW13" i="1"/>
  <c r="DM76" i="1"/>
  <c r="DE75" i="1"/>
  <c r="DE12" i="1"/>
  <c r="AF13" i="1"/>
  <c r="DW75" i="1"/>
  <c r="AL13" i="1"/>
  <c r="CI75" i="1"/>
  <c r="CI55" i="1" s="1"/>
  <c r="CI76" i="1" s="1"/>
  <c r="DT55" i="1"/>
  <c r="CT55" i="1"/>
  <c r="AN29" i="1"/>
  <c r="EC13" i="1"/>
  <c r="J29" i="1"/>
  <c r="EL13" i="1"/>
  <c r="AQ14" i="1"/>
  <c r="K14" i="1"/>
  <c r="DL75" i="1"/>
  <c r="DL55" i="1" s="1"/>
  <c r="DL12" i="1"/>
  <c r="DL76" i="1" s="1"/>
  <c r="DV75" i="1"/>
  <c r="DV55" i="1" s="1"/>
  <c r="DV12" i="1"/>
  <c r="DV76" i="1" s="1"/>
  <c r="EF75" i="1"/>
  <c r="CZ75" i="1"/>
  <c r="CZ55" i="1" s="1"/>
  <c r="H13" i="1"/>
  <c r="CZ12" i="1"/>
  <c r="FN75" i="1"/>
  <c r="FN55" i="1" s="1"/>
  <c r="FN76" i="1" s="1"/>
  <c r="AG75" i="1"/>
  <c r="DI55" i="1"/>
  <c r="AD14" i="1"/>
  <c r="DS12" i="1"/>
  <c r="DS75" i="1"/>
  <c r="DS55" i="1" s="1"/>
  <c r="T13" i="1"/>
  <c r="EN13" i="1"/>
  <c r="EN75" i="1" s="1"/>
  <c r="EN55" i="1" s="1"/>
  <c r="EN76" i="1" s="1"/>
  <c r="K29" i="1"/>
  <c r="V29" i="1"/>
  <c r="CA13" i="1"/>
  <c r="F29" i="1"/>
  <c r="DF75" i="1"/>
  <c r="DF55" i="1" s="1"/>
  <c r="DF76" i="1" s="1"/>
  <c r="R75" i="1"/>
  <c r="R12" i="1"/>
  <c r="AV14" i="1"/>
  <c r="FB13" i="1"/>
  <c r="X14" i="1"/>
  <c r="CH13" i="1"/>
  <c r="F14" i="1"/>
  <c r="DB75" i="1"/>
  <c r="AE13" i="1"/>
  <c r="DB12" i="1"/>
  <c r="EW13" i="1"/>
  <c r="EW75" i="1" s="1"/>
  <c r="EW55" i="1" s="1"/>
  <c r="EW76" i="1" s="1"/>
  <c r="AT14" i="1"/>
  <c r="L14" i="1"/>
  <c r="DK12" i="1"/>
  <c r="AH13" i="1"/>
  <c r="DK75" i="1"/>
  <c r="AU29" i="1"/>
  <c r="EY13" i="1"/>
  <c r="CC76" i="1"/>
  <c r="AZ14" i="1"/>
  <c r="DQ55" i="1"/>
  <c r="EO55" i="1"/>
  <c r="EU75" i="1"/>
  <c r="EP75" i="1"/>
  <c r="EP55" i="1" s="1"/>
  <c r="EP76" i="1" s="1"/>
  <c r="X29" i="1"/>
  <c r="CG13" i="1"/>
  <c r="M29" i="1"/>
  <c r="BI76" i="1"/>
  <c r="P12" i="1"/>
  <c r="N13" i="1"/>
  <c r="BC75" i="1"/>
  <c r="BC12" i="1"/>
  <c r="FI75" i="1"/>
  <c r="FI12" i="1"/>
  <c r="AI14" i="1"/>
  <c r="DO13" i="1"/>
  <c r="FM75" i="1"/>
  <c r="AZ13" i="1"/>
  <c r="FM12" i="1"/>
  <c r="FA55" i="1"/>
  <c r="CP75" i="1"/>
  <c r="CP12" i="1"/>
  <c r="BJ12" i="1"/>
  <c r="BJ75" i="1"/>
  <c r="P13" i="1"/>
  <c r="FH12" i="1"/>
  <c r="AX13" i="1"/>
  <c r="CR13" i="1"/>
  <c r="G29" i="1"/>
  <c r="ER75" i="1"/>
  <c r="AS13" i="1"/>
  <c r="Q75" i="1"/>
  <c r="AD13" i="1"/>
  <c r="CE75" i="1"/>
  <c r="CE55" i="1" s="1"/>
  <c r="CE12" i="1"/>
  <c r="W13" i="1"/>
  <c r="DA12" i="1"/>
  <c r="DA76" i="1" s="1"/>
  <c r="DA75" i="1"/>
  <c r="DA55" i="1" s="1"/>
  <c r="D29" i="1"/>
  <c r="BF13" i="1"/>
  <c r="O29" i="1"/>
  <c r="CD55" i="1"/>
  <c r="R55" i="1"/>
  <c r="DZ55" i="1"/>
  <c r="AM75" i="1"/>
  <c r="FH76" i="1"/>
  <c r="FR75" i="1"/>
  <c r="FR55" i="1" s="1"/>
  <c r="FR76" i="1" s="1"/>
  <c r="CY55" i="1"/>
  <c r="BE76" i="1"/>
  <c r="BM76" i="1"/>
  <c r="CV12" i="1"/>
  <c r="AC13" i="1"/>
  <c r="CV75" i="1"/>
  <c r="DD75" i="1"/>
  <c r="DD55" i="1" s="1"/>
  <c r="DD12" i="1"/>
  <c r="DD76" i="1" s="1"/>
  <c r="S14" i="1"/>
  <c r="BR13" i="1"/>
  <c r="AM13" i="1"/>
  <c r="BG76" i="1"/>
  <c r="BB75" i="1"/>
  <c r="BB55" i="1"/>
  <c r="BB76" i="1"/>
  <c r="AX75" i="1"/>
  <c r="FL76" i="1" l="1"/>
  <c r="Q55" i="1"/>
  <c r="EI76" i="1"/>
  <c r="AP76" i="1" s="1"/>
  <c r="AP55" i="1"/>
  <c r="CQ12" i="1"/>
  <c r="CQ75" i="1"/>
  <c r="CQ55" i="1" s="1"/>
  <c r="AB75" i="1"/>
  <c r="BN76" i="1"/>
  <c r="Q76" i="1" s="1"/>
  <c r="D13" i="1"/>
  <c r="Q12" i="1"/>
  <c r="AT13" i="1"/>
  <c r="AK75" i="1"/>
  <c r="CO55" i="1"/>
  <c r="Z55" i="1" s="1"/>
  <c r="Z75" i="1"/>
  <c r="Z12" i="1"/>
  <c r="BH75" i="1"/>
  <c r="BH55" i="1" s="1"/>
  <c r="BH12" i="1"/>
  <c r="BH76" i="1" s="1"/>
  <c r="CW76" i="1"/>
  <c r="AJ55" i="1"/>
  <c r="DQ76" i="1"/>
  <c r="DW55" i="1"/>
  <c r="AL75" i="1"/>
  <c r="CE76" i="1"/>
  <c r="W12" i="1"/>
  <c r="CP55" i="1"/>
  <c r="CP76" i="1" s="1"/>
  <c r="AH12" i="1"/>
  <c r="I12" i="1"/>
  <c r="DK76" i="1"/>
  <c r="CH12" i="1"/>
  <c r="CH75" i="1"/>
  <c r="CH55" i="1" s="1"/>
  <c r="AB55" i="1"/>
  <c r="CT76" i="1"/>
  <c r="AB76" i="1" s="1"/>
  <c r="AF12" i="1"/>
  <c r="DO75" i="1"/>
  <c r="AI13" i="1"/>
  <c r="DO12" i="1"/>
  <c r="AD55" i="1"/>
  <c r="EF55" i="1"/>
  <c r="AO75" i="1"/>
  <c r="CV55" i="1"/>
  <c r="AC55" i="1" s="1"/>
  <c r="AC75" i="1"/>
  <c r="H75" i="1"/>
  <c r="W75" i="1"/>
  <c r="FI55" i="1"/>
  <c r="FI76" i="1" s="1"/>
  <c r="AX76" i="1" s="1"/>
  <c r="CY76" i="1"/>
  <c r="V13" i="1"/>
  <c r="CA12" i="1"/>
  <c r="CA75" i="1"/>
  <c r="F13" i="1"/>
  <c r="AG55" i="1"/>
  <c r="DI76" i="1"/>
  <c r="AG76" i="1" s="1"/>
  <c r="DE55" i="1"/>
  <c r="AF55" i="1" s="1"/>
  <c r="AF75" i="1"/>
  <c r="BX12" i="1"/>
  <c r="BX75" i="1"/>
  <c r="U13" i="1"/>
  <c r="FK12" i="1"/>
  <c r="AY12" i="1" s="1"/>
  <c r="AY13" i="1"/>
  <c r="FK75" i="1"/>
  <c r="AH75" i="1"/>
  <c r="DK55" i="1"/>
  <c r="I75" i="1"/>
  <c r="BV55" i="1"/>
  <c r="T55" i="1" s="1"/>
  <c r="T75" i="1"/>
  <c r="FA76" i="1"/>
  <c r="AD12" i="1"/>
  <c r="L13" i="1"/>
  <c r="T12" i="1"/>
  <c r="AV13" i="1"/>
  <c r="FB75" i="1"/>
  <c r="EL75" i="1"/>
  <c r="AQ13" i="1"/>
  <c r="K13" i="1"/>
  <c r="AK55" i="1"/>
  <c r="BA13" i="1"/>
  <c r="FP12" i="1"/>
  <c r="FP75" i="1"/>
  <c r="DS76" i="1"/>
  <c r="AJ12" i="1"/>
  <c r="AD75" i="1"/>
  <c r="CV76" i="1"/>
  <c r="AC76" i="1" s="1"/>
  <c r="AC12" i="1"/>
  <c r="BF12" i="1"/>
  <c r="D12" i="1" s="1"/>
  <c r="BF75" i="1"/>
  <c r="O13" i="1"/>
  <c r="AZ12" i="1"/>
  <c r="N12" i="1"/>
  <c r="H12" i="1"/>
  <c r="AT75" i="1"/>
  <c r="EU55" i="1"/>
  <c r="AU13" i="1"/>
  <c r="EY75" i="1"/>
  <c r="L75" i="1" s="1"/>
  <c r="Y12" i="1"/>
  <c r="M13" i="1"/>
  <c r="CR75" i="1"/>
  <c r="CR55" i="1" s="1"/>
  <c r="CR12" i="1"/>
  <c r="W55" i="1"/>
  <c r="CD76" i="1"/>
  <c r="AN13" i="1"/>
  <c r="EC75" i="1"/>
  <c r="J75" i="1" s="1"/>
  <c r="J13" i="1"/>
  <c r="AW75" i="1"/>
  <c r="FE55" i="1"/>
  <c r="AK12" i="1"/>
  <c r="CK55" i="1"/>
  <c r="Y55" i="1" s="1"/>
  <c r="Y75" i="1"/>
  <c r="X13" i="1"/>
  <c r="CG12" i="1"/>
  <c r="CG75" i="1"/>
  <c r="AE75" i="1"/>
  <c r="DB55" i="1"/>
  <c r="AE55" i="1" s="1"/>
  <c r="BJ55" i="1"/>
  <c r="P55" i="1" s="1"/>
  <c r="P75" i="1"/>
  <c r="N75" i="1"/>
  <c r="BC55" i="1"/>
  <c r="AX12" i="1"/>
  <c r="EO76" i="1"/>
  <c r="AR76" i="1" s="1"/>
  <c r="AR55" i="1"/>
  <c r="AE12" i="1"/>
  <c r="AJ75" i="1"/>
  <c r="CZ76" i="1"/>
  <c r="BR12" i="1"/>
  <c r="S13" i="1"/>
  <c r="BR75" i="1"/>
  <c r="E13" i="1"/>
  <c r="DZ76" i="1"/>
  <c r="AM76" i="1" s="1"/>
  <c r="AM55" i="1"/>
  <c r="ER55" i="1"/>
  <c r="AS75" i="1"/>
  <c r="G13" i="1"/>
  <c r="FM55" i="1"/>
  <c r="AZ55" i="1" s="1"/>
  <c r="AZ75" i="1"/>
  <c r="AR75" i="1"/>
  <c r="I13" i="1"/>
  <c r="DT76" i="1"/>
  <c r="AK76" i="1" s="1"/>
  <c r="BV76" i="1" l="1"/>
  <c r="T76" i="1" s="1"/>
  <c r="G12" i="1"/>
  <c r="CQ76" i="1"/>
  <c r="CK76" i="1"/>
  <c r="Y76" i="1" s="1"/>
  <c r="DE76" i="1"/>
  <c r="AF76" i="1" s="1"/>
  <c r="CO76" i="1"/>
  <c r="Z76" i="1" s="1"/>
  <c r="O75" i="1"/>
  <c r="BF55" i="1"/>
  <c r="O55" i="1" s="1"/>
  <c r="BA12" i="1"/>
  <c r="S12" i="1"/>
  <c r="E12" i="1"/>
  <c r="D75" i="1"/>
  <c r="O12" i="1"/>
  <c r="BX55" i="1"/>
  <c r="U55" i="1" s="1"/>
  <c r="U75" i="1"/>
  <c r="V12" i="1"/>
  <c r="F12" i="1"/>
  <c r="AI75" i="1"/>
  <c r="DO55" i="1"/>
  <c r="AI55" i="1" s="1"/>
  <c r="N55" i="1"/>
  <c r="X75" i="1"/>
  <c r="CG55" i="1"/>
  <c r="X55" i="1" s="1"/>
  <c r="U12" i="1"/>
  <c r="F75" i="1"/>
  <c r="V75" i="1"/>
  <c r="CA55" i="1"/>
  <c r="CA76" i="1" s="1"/>
  <c r="ER76" i="1"/>
  <c r="AS76" i="1" s="1"/>
  <c r="AS55" i="1"/>
  <c r="X12" i="1"/>
  <c r="EC55" i="1"/>
  <c r="AN75" i="1"/>
  <c r="BC76" i="1"/>
  <c r="AH55" i="1"/>
  <c r="DW76" i="1"/>
  <c r="J55" i="1"/>
  <c r="AL55" i="1"/>
  <c r="AH76" i="1"/>
  <c r="BJ76" i="1"/>
  <c r="P76" i="1" s="1"/>
  <c r="EY55" i="1"/>
  <c r="AU75" i="1"/>
  <c r="H76" i="1"/>
  <c r="AD76" i="1"/>
  <c r="EF76" i="1"/>
  <c r="AO76" i="1" s="1"/>
  <c r="AO55" i="1"/>
  <c r="AA75" i="1"/>
  <c r="AJ76" i="1"/>
  <c r="DB76" i="1"/>
  <c r="AE76" i="1" s="1"/>
  <c r="W76" i="1"/>
  <c r="FM76" i="1"/>
  <c r="AZ76" i="1" s="1"/>
  <c r="EL55" i="1"/>
  <c r="K75" i="1"/>
  <c r="AQ75" i="1"/>
  <c r="FK55" i="1"/>
  <c r="AY75" i="1"/>
  <c r="M75" i="1"/>
  <c r="H55" i="1"/>
  <c r="G75" i="1"/>
  <c r="EU76" i="1"/>
  <c r="AT76" i="1" s="1"/>
  <c r="AT55" i="1"/>
  <c r="FB55" i="1"/>
  <c r="AV75" i="1"/>
  <c r="AX55" i="1"/>
  <c r="AA55" i="1"/>
  <c r="G55" i="1"/>
  <c r="FE76" i="1"/>
  <c r="AW76" i="1" s="1"/>
  <c r="AW55" i="1"/>
  <c r="S75" i="1"/>
  <c r="BR55" i="1"/>
  <c r="BR76" i="1" s="1"/>
  <c r="E75" i="1"/>
  <c r="CR76" i="1"/>
  <c r="BA75" i="1"/>
  <c r="FP55" i="1"/>
  <c r="BA55" i="1" s="1"/>
  <c r="AA12" i="1"/>
  <c r="AI12" i="1"/>
  <c r="CH76" i="1"/>
  <c r="M12" i="1"/>
  <c r="D55" i="1" l="1"/>
  <c r="BF76" i="1"/>
  <c r="O76" i="1" s="1"/>
  <c r="BX76" i="1"/>
  <c r="U76" i="1" s="1"/>
  <c r="AA76" i="1"/>
  <c r="S76" i="1"/>
  <c r="E76" i="1"/>
  <c r="FB76" i="1"/>
  <c r="AV76" i="1" s="1"/>
  <c r="AV55" i="1"/>
  <c r="N76" i="1"/>
  <c r="L55" i="1"/>
  <c r="L76" i="1" s="1"/>
  <c r="EC76" i="1"/>
  <c r="AN76" i="1" s="1"/>
  <c r="AN55" i="1"/>
  <c r="EL76" i="1"/>
  <c r="AQ55" i="1"/>
  <c r="K55" i="1"/>
  <c r="V76" i="1"/>
  <c r="FK76" i="1"/>
  <c r="AY76" i="1" s="1"/>
  <c r="AY55" i="1"/>
  <c r="G76" i="1"/>
  <c r="AL76" i="1"/>
  <c r="FP76" i="1"/>
  <c r="BA76" i="1" s="1"/>
  <c r="M55" i="1"/>
  <c r="M76" i="1" s="1"/>
  <c r="CG76" i="1"/>
  <c r="X76" i="1" s="1"/>
  <c r="S55" i="1"/>
  <c r="E55" i="1"/>
  <c r="DO76" i="1"/>
  <c r="EY76" i="1"/>
  <c r="AU76" i="1" s="1"/>
  <c r="AU55" i="1"/>
  <c r="I55" i="1"/>
  <c r="F55" i="1"/>
  <c r="V55" i="1"/>
  <c r="D76" i="1" l="1"/>
  <c r="J76" i="1"/>
  <c r="AQ76" i="1"/>
  <c r="K76" i="1"/>
  <c r="F76" i="1"/>
  <c r="AI76" i="1"/>
  <c r="I76" i="1"/>
</calcChain>
</file>

<file path=xl/sharedStrings.xml><?xml version="1.0" encoding="utf-8"?>
<sst xmlns="http://schemas.openxmlformats.org/spreadsheetml/2006/main" count="122" uniqueCount="110">
  <si>
    <t xml:space="preserve">           Desembolsos</t>
  </si>
  <si>
    <t xml:space="preserve">                   Org. Internacionales</t>
  </si>
  <si>
    <t xml:space="preserve">                        Banco Mundial</t>
  </si>
  <si>
    <t xml:space="preserve">                        BID</t>
  </si>
  <si>
    <t xml:space="preserve">                        CAF</t>
  </si>
  <si>
    <t xml:space="preserve">                        FIDA</t>
  </si>
  <si>
    <t xml:space="preserve">                        FLAR</t>
  </si>
  <si>
    <t xml:space="preserve">                        FMI/1</t>
  </si>
  <si>
    <t xml:space="preserve">                        Otros</t>
  </si>
  <si>
    <t xml:space="preserve">                   Gobiernos</t>
  </si>
  <si>
    <t xml:space="preserve">                       Convenios Originales</t>
  </si>
  <si>
    <t xml:space="preserve">                       Club de Paris</t>
  </si>
  <si>
    <t xml:space="preserve">                   Bancos y Bonos</t>
  </si>
  <si>
    <t xml:space="preserve">                   Credito Proveedores</t>
  </si>
  <si>
    <t xml:space="preserve">           Capitalización de intereses</t>
  </si>
  <si>
    <t xml:space="preserve">           Amortizaciones  </t>
  </si>
  <si>
    <t xml:space="preserve">                        FMI</t>
  </si>
  <si>
    <t xml:space="preserve">           Cuentas por pagar (intereses Bonos Soberanos y Globales)</t>
  </si>
  <si>
    <t xml:space="preserve">           f. Asignaciones DEGs</t>
  </si>
  <si>
    <t xml:space="preserve">           g. Otros (utilidades en colocación de títulos)</t>
  </si>
  <si>
    <t xml:space="preserve">           h.Compromisos externos (juicios)</t>
  </si>
  <si>
    <t xml:space="preserve">     2. Variación de Activos (Fondo Petroleros)</t>
  </si>
  <si>
    <t xml:space="preserve">                 d/c ex FEIREP</t>
  </si>
  <si>
    <t xml:space="preserve">                             FAC</t>
  </si>
  <si>
    <t xml:space="preserve">                             FEISEH</t>
  </si>
  <si>
    <t xml:space="preserve">                             Variación de Activos (FEISEH)</t>
  </si>
  <si>
    <t xml:space="preserve">                             Fondo de Solidaridad</t>
  </si>
  <si>
    <t xml:space="preserve">                             Depósitos restringidos </t>
  </si>
  <si>
    <t xml:space="preserve">      Var. Deuda Interna ( a-b-c)</t>
  </si>
  <si>
    <t xml:space="preserve">           a. Desembolsos</t>
  </si>
  <si>
    <t xml:space="preserve">           b. Amortizaciones</t>
  </si>
  <si>
    <t xml:space="preserve">           c. Recompras al sector privado (Jubilados entre otros)</t>
  </si>
  <si>
    <t xml:space="preserve">      Certificados de Tesorería Neto</t>
  </si>
  <si>
    <t xml:space="preserve">      Var. Depósitos del SPNF en el BCE 2/</t>
  </si>
  <si>
    <t xml:space="preserve">      Var. Depósitos del SPNF en las IFIS y en No Residentes</t>
  </si>
  <si>
    <t xml:space="preserve">   Var. Activos del SPNF en BCE </t>
  </si>
  <si>
    <t xml:space="preserve">   Var. Activos del SPNF en el Sistema Financiero Nacional </t>
  </si>
  <si>
    <t xml:space="preserve">   Var. Créditos de liquidez neto </t>
  </si>
  <si>
    <t xml:space="preserve">   Anticipo por activación de contingencias</t>
  </si>
  <si>
    <t xml:space="preserve">   Cartera de crédito por vencer neto (PQ yPP)</t>
  </si>
  <si>
    <t xml:space="preserve">   Inversiones BIESS en el sector privado no financiero</t>
  </si>
  <si>
    <t xml:space="preserve">   Inversiones BIESS en acciones del sector privado</t>
  </si>
  <si>
    <t xml:space="preserve">   Cuentas por cobrar 3/</t>
  </si>
  <si>
    <t xml:space="preserve">          Anticipo a proveedores</t>
  </si>
  <si>
    <t xml:space="preserve">          Cuentas por cobrar de GADs y Seguridad Social</t>
  </si>
  <si>
    <t xml:space="preserve">           Cuentas por cobrar del EP privados</t>
  </si>
  <si>
    <t xml:space="preserve">   Cuentas por pagar del SPNF </t>
  </si>
  <si>
    <t xml:space="preserve">      Discrepancia estadística</t>
  </si>
  <si>
    <t>1/Incluye desembolso de DEGS</t>
  </si>
  <si>
    <t>2/ se excluye de los depósitos del SPNF aquellos depósitos de las entidades que no se encuentran dentro de la muestra</t>
  </si>
  <si>
    <t>3/ incluye anticipo a proveedores, cuentas por cobrar GADS y FSS y cuentas por cobrar de empresas púbicasP</t>
  </si>
  <si>
    <t>Resultado Global  (Sobre la línea)</t>
  </si>
  <si>
    <t>A.</t>
  </si>
  <si>
    <t>1.</t>
  </si>
  <si>
    <t>Financiamiento Externo Neto (1+2)</t>
  </si>
  <si>
    <t xml:space="preserve">Financiamiento Externo </t>
  </si>
  <si>
    <t>Codigo</t>
  </si>
  <si>
    <t>Transacciones \  Período</t>
  </si>
  <si>
    <t>B.</t>
  </si>
  <si>
    <t>C.</t>
  </si>
  <si>
    <t xml:space="preserve">Financiamiento Interno </t>
  </si>
  <si>
    <t>Requerimientos de Financiamiento ( A+B)</t>
  </si>
  <si>
    <t>Anual</t>
  </si>
  <si>
    <t>Trimestral</t>
  </si>
  <si>
    <t>I-2013</t>
  </si>
  <si>
    <t>II-2013</t>
  </si>
  <si>
    <t>III-2013</t>
  </si>
  <si>
    <t>IV-2013</t>
  </si>
  <si>
    <t>I-2014</t>
  </si>
  <si>
    <t>II-2014</t>
  </si>
  <si>
    <t>III-2014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</si>
  <si>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</si>
  <si>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</si>
  <si>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</si>
  <si>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</si>
  <si>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</si>
  <si>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</si>
  <si>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</si>
  <si>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</si>
  <si>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</si>
  <si>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</si>
  <si>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</si>
  <si>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</si>
  <si>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</si>
  <si>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</si>
  <si>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</si>
  <si>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</si>
  <si>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</si>
  <si>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</si>
  <si>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</si>
  <si>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</si>
  <si>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</si>
  <si>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</si>
  <si>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</si>
  <si>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</si>
  <si>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</si>
  <si>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I-2021</t>
  </si>
  <si>
    <t>II-2021</t>
  </si>
  <si>
    <t>III-2021</t>
  </si>
  <si>
    <t>IV-2021</t>
  </si>
  <si>
    <t>I-2022</t>
  </si>
  <si>
    <t>II-2022</t>
  </si>
  <si>
    <t>Mensual</t>
  </si>
  <si>
    <t xml:space="preserve">           Venta anticipada de petróleo neto y pasivos petroleros</t>
  </si>
  <si>
    <t>Resultado Global  (Sobre la línea) (-1)</t>
  </si>
  <si>
    <t>III-2022</t>
  </si>
  <si>
    <t>IV-2022</t>
  </si>
  <si>
    <t>Operaciones (Flujos) de Financiamiento del  Sector Publico No Financiero Consolidado (SPNF)</t>
  </si>
  <si>
    <t>Formato Fuentes y Usos</t>
  </si>
  <si>
    <t>I-2023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</si>
</sst>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#,##0.0;[Red]\-#,##0.0"/>
    <numFmt numFmtId="165" formatCode="0.0"/>
    <numFmt numFmtId="166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CC000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5" fillId="0" borderId="0" xfId="0" applyFont="1"/>
    <xf numFmtId="0" fontId="6" fillId="0" borderId="0" xfId="0" applyFont="1" applyFill="1"/>
    <xf numFmtId="0" fontId="4" fillId="0" borderId="0" xfId="0" applyFont="1" applyFill="1"/>
    <xf numFmtId="43" fontId="5" fillId="0" borderId="0" xfId="1" applyFont="1"/>
    <xf numFmtId="0" fontId="5" fillId="0" borderId="0" xfId="0" applyFont="1" applyFill="1"/>
    <xf numFmtId="166" fontId="8" fillId="0" borderId="0" xfId="1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Fill="1" applyBorder="1"/>
    <xf numFmtId="0" fontId="10" fillId="0" borderId="0" xfId="2" applyFont="1" applyFill="1" applyBorder="1" applyAlignment="1">
      <alignment horizontal="left" indent="1"/>
    </xf>
    <xf numFmtId="43" fontId="5" fillId="0" borderId="0" xfId="1" applyFont="1" applyBorder="1"/>
    <xf numFmtId="165" fontId="5" fillId="0" borderId="0" xfId="0" applyNumberFormat="1" applyFont="1"/>
    <xf numFmtId="43" fontId="5" fillId="0" borderId="0" xfId="0" applyNumberFormat="1" applyFont="1"/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7" fillId="0" borderId="11" xfId="0" applyFont="1" applyFill="1" applyBorder="1"/>
    <xf numFmtId="166" fontId="7" fillId="0" borderId="11" xfId="1" applyNumberFormat="1" applyFont="1" applyFill="1" applyBorder="1"/>
    <xf numFmtId="166" fontId="8" fillId="0" borderId="11" xfId="1" applyNumberFormat="1" applyFont="1" applyBorder="1" applyAlignment="1">
      <alignment horizontal="left"/>
    </xf>
    <xf numFmtId="166" fontId="8" fillId="0" borderId="11" xfId="1" applyNumberFormat="1" applyFont="1" applyBorder="1" applyAlignment="1">
      <alignment horizontal="center"/>
    </xf>
    <xf numFmtId="0" fontId="9" fillId="2" borderId="11" xfId="0" applyFont="1" applyFill="1" applyBorder="1"/>
    <xf numFmtId="166" fontId="9" fillId="2" borderId="11" xfId="1" applyNumberFormat="1" applyFont="1" applyFill="1" applyBorder="1"/>
    <xf numFmtId="0" fontId="6" fillId="2" borderId="11" xfId="0" applyFont="1" applyFill="1" applyBorder="1" applyAlignment="1">
      <alignment horizontal="left" indent="1"/>
    </xf>
    <xf numFmtId="0" fontId="5" fillId="0" borderId="11" xfId="0" applyFont="1" applyBorder="1"/>
    <xf numFmtId="166" fontId="5" fillId="0" borderId="11" xfId="1" applyNumberFormat="1" applyFont="1" applyBorder="1"/>
    <xf numFmtId="0" fontId="5" fillId="0" borderId="11" xfId="0" applyFont="1" applyFill="1" applyBorder="1"/>
    <xf numFmtId="166" fontId="5" fillId="0" borderId="11" xfId="1" applyNumberFormat="1" applyFont="1" applyFill="1" applyBorder="1"/>
    <xf numFmtId="164" fontId="10" fillId="0" borderId="11" xfId="3" applyNumberFormat="1" applyFont="1" applyFill="1" applyBorder="1"/>
    <xf numFmtId="164" fontId="10" fillId="0" borderId="11" xfId="3" applyNumberFormat="1" applyFont="1" applyBorder="1"/>
    <xf numFmtId="0" fontId="10" fillId="0" borderId="11" xfId="2" applyFont="1" applyFill="1" applyBorder="1" applyAlignment="1">
      <alignment horizontal="left" indent="1"/>
    </xf>
    <xf numFmtId="164" fontId="3" fillId="2" borderId="12" xfId="3" applyNumberFormat="1" applyFont="1" applyFill="1" applyBorder="1"/>
    <xf numFmtId="166" fontId="10" fillId="2" borderId="11" xfId="1" applyNumberFormat="1" applyFont="1" applyFill="1" applyBorder="1"/>
    <xf numFmtId="166" fontId="5" fillId="2" borderId="12" xfId="1" applyNumberFormat="1" applyFont="1" applyFill="1" applyBorder="1"/>
    <xf numFmtId="0" fontId="14" fillId="0" borderId="0" xfId="0" applyFont="1"/>
    <xf numFmtId="0" fontId="15" fillId="5" borderId="7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5" fillId="3" borderId="11" xfId="0" applyFont="1" applyFill="1" applyBorder="1"/>
    <xf numFmtId="166" fontId="5" fillId="3" borderId="11" xfId="1" applyNumberFormat="1" applyFont="1" applyFill="1" applyBorder="1"/>
    <xf numFmtId="0" fontId="11" fillId="5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7" fontId="6" fillId="3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</cellXfs>
  <cellStyles count="4">
    <cellStyle name="ANCLAS,REZONES Y SUS PARTES,DE FUNDICION,DE HIERRO O DE ACERO 15" xfId="3"/>
    <cellStyle name="Millares" xfId="1" builtinId="3"/>
    <cellStyle name="Normal" xfId="0" builtinId="0"/>
    <cellStyle name="Normal 1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105833</xdr:colOff>
      <xdr:row>0</xdr:row>
      <xdr:rowOff>0</xdr:rowOff>
    </xdr:from>
    <xdr:to>
      <xdr:col>2</xdr:col>
      <xdr:colOff>1894416</xdr:colOff>
      <xdr:row>3</xdr:row>
      <xdr:rowOff>52048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166" y="0"/>
          <a:ext cx="2381250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prod%20levels%20manufacturin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PA\CHL\SECTORS\BOP\Bop0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Trimestrales-alm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Startup" Target="PER/MFLOWS/MFLOWS/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DATA\AT\PAN\workxls\MONEY\Pan_money%20J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WEO\DomFULLWe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Pan%20fiscal%20data%20template%20v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mdehesa\Local%20Settings\Temporary%20Internet%20Files\OLK2F\wrs28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sreichold\Local%20Settings\Temporary%20Internet%20Files\OLK26\WEO\GEEColombiaOct20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LC\PAN\Missions\2008%20Article%20IV\chart%203%20and%204%20inflation%20bo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Oscar\2002\Atlantic%20Division\Panama\External%20Sector\BOP\New%20BOP%20structure\BPTrimestral%202000-2002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CRI-BOP-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REP\RED96JUL\BO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Dbase\Dinput\CRI-INPUT-A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Other-2002\CRI-INPUT-ABOP-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dros%20de%20presentaci&#243;n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CA\CRI\EXTERNAL\Output\CRI-BOP-0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S1\COL\Current\Tables\Table%20-%20Fiscal%20DSA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Panama\Mission\BOP\Inputs\GEE%20Panama%20Sep%2003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Nuevo%20PIB\Marzo%2003\Nuevo%20PIB94-2003%20(20-02-03)_1%20(Part%20IA-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BOP\NTBOP8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O2\ALB\MON\AL%20MONETARY%20PROJECTIONS_Aug30_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GeoBop0900_BseLin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AQ"/>
      <sheetName val="Ext_debt"/>
      <sheetName val="GeoBop0900_BseLine"/>
      <sheetName val="Read Me"/>
      <sheetName val="Table3"/>
      <sheetName val="FOREX-DAILY"/>
      <sheetName val="Base de Datos Proyecciones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T_liquidity"/>
      <sheetName val="T_CB position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Balance"/>
      <sheetName val="PIB"/>
      <sheetName val="BOP"/>
      <sheetName val="Financiam"/>
      <sheetName val="SPNF"/>
      <sheetName val="Marco Fiscal"/>
      <sheetName val="Financing"/>
      <sheetName val="Financing (2)"/>
      <sheetName val="Inv Privada"/>
      <sheetName val="Tene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MacroFlow"/>
      <sheetName val="Annual Tables"/>
      <sheetName val="MFLOW96"/>
      <sheetName val="Data"/>
      <sheetName val="Annual_MacroFlow"/>
      <sheetName val="Annual_Tables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PRIVATE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N-OUT"/>
      <sheetName val="ANNUAL DATA"/>
      <sheetName val="QUARTERLY DATA"/>
      <sheetName val="Q1"/>
      <sheetName val="Q2"/>
      <sheetName val="Q3"/>
      <sheetName val="Q4"/>
      <sheetName val="Q5"/>
      <sheetName val="Q6"/>
      <sheetName val="Q7"/>
      <sheetName val="NEW FISCA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PRIVATE_OLD"/>
      <sheetName val="PROYECCIONES-PM 2000mod"/>
      <sheetName val="PROYECCIONES-PM 2000mod (2)"/>
      <sheetName val="IPC1988"/>
      <sheetName val="Cuadro_1"/>
      <sheetName val="Summary_table"/>
      <sheetName val="Border_tax_revenue_6_2"/>
      <sheetName val="Booktabl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Bol_0898"/>
      <sheetName val="COP FED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in Fiscal Data"/>
      <sheetName val="Lists"/>
      <sheetName val="BRAS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  <sheetName val="Q6"/>
      <sheetName val="Ex rate bloom"/>
      <sheetName val="Q5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inflation (2)"/>
      <sheetName val="inflation (3)"/>
      <sheetName val="compare with US Core"/>
      <sheetName val="DevRanges"/>
      <sheetName val="InterAdjustRanges"/>
      <sheetName val="mm2000d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Form"/>
      <sheetName val="WORK BOP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Q1"/>
      <sheetName val="Rest of GG"/>
      <sheetName val="OPS"/>
      <sheetName val="NFPEnt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BOP"/>
      <sheetName val="D"/>
      <sheetName val="E"/>
      <sheetName val="F"/>
      <sheetName val="G"/>
      <sheetName val="H"/>
      <sheetName val="Lists-Modules-ChartData"/>
      <sheetName val="J(Priv.Cap)"/>
      <sheetName val="Q1"/>
      <sheetName val="HACIENDA"/>
      <sheetName val="Financial Indicators (daily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NF Córd"/>
      <sheetName val="Sheet4"/>
      <sheetName val="RED47"/>
      <sheetName val="Alt-ven_05"/>
      <sheetName val="COEFICIENTES"/>
      <sheetName val="COU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fiscal"/>
      <sheetName val="Table"/>
      <sheetName val="Table_SR (2)"/>
      <sheetName val="Panel NEW (2)"/>
      <sheetName val="Table_SR"/>
      <sheetName val="PanelChart"/>
      <sheetName val="Table_GF"/>
      <sheetName val="Chartdata"/>
      <sheetName val="A1_historical"/>
      <sheetName val="A2_npc"/>
      <sheetName val="B1_irate"/>
      <sheetName val="B2_GDP"/>
      <sheetName val="B3_PB"/>
      <sheetName val="B4_Combined"/>
      <sheetName val="B5_Depreciation"/>
      <sheetName val="B6_CL"/>
      <sheetName val="Panel NEW"/>
      <sheetName val="J(Priv.Cap)"/>
      <sheetName val="In_Contraloria"/>
      <sheetName val="REO_out"/>
      <sheetName val="WEO_DMX_OUT_"/>
    </sheetNames>
    <sheetDataSet>
      <sheetData sheetId="0">
        <row r="71">
          <cell r="B71" t="str">
            <v>Albania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Current Data"/>
      <sheetName val="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WEO"/>
      <sheetName val="TRE"/>
      <sheetName val="DESK"/>
      <sheetName val="STAT"/>
      <sheetName val="Assumptions"/>
      <sheetName val="CAP-REPAY"/>
      <sheetName val="Sheet1"/>
      <sheetName val="Trade"/>
      <sheetName val="Services"/>
      <sheetName val="Capital Act."/>
      <sheetName val="Summary BOP"/>
      <sheetName val="NIR"/>
      <sheetName val="DEBT-RAWDT"/>
      <sheetName val="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G"/>
      <sheetName val="A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WB"/>
      <sheetName val="BoP"/>
      <sheetName val="#REF"/>
      <sheetName val="GSA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A80"/>
  <sheetViews>
    <sheetView showGridLines="0" tabSelected="1" topLeftCell="A23" zoomScale="90" zoomScaleNormal="90" workbookViewId="0">
      <selection activeCell="G3" sqref="G3"/>
    </sheetView>
  </sheetViews>
  <sheetFormatPr baseColWidth="10" defaultRowHeight="11.25" x14ac:dyDescent="0.2"/>
  <cols>
    <col min="1" max="1" width="4.42578125" style="1" customWidth="1"/>
    <col min="2" max="2" width="8.85546875" style="1" customWidth="1"/>
    <col min="3" max="3" width="38.85546875" style="1" customWidth="1"/>
    <col min="4" max="54" width="8.7109375" style="1" customWidth="1"/>
    <col min="55" max="150" width="8.28515625" style="1" customWidth="1"/>
    <col min="151" max="174" width="8.28515625" style="4" customWidth="1"/>
    <col min="175" max="183" width="8.28515625" style="1" customWidth="1"/>
    <col min="184" max="16384" width="11.42578125" style="1"/>
  </cols>
  <sheetData>
    <row r="5" spans="2:183" ht="27" customHeight="1" x14ac:dyDescent="0.2">
      <c r="B5" s="13" t="s">
        <v>107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5"/>
    </row>
    <row r="6" spans="2:183" ht="20.100000000000001" customHeight="1" x14ac:dyDescent="0.25">
      <c r="B6" s="16" t="s">
        <v>108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8"/>
    </row>
    <row r="7" spans="2:183" ht="20.100000000000001" customHeight="1" x14ac:dyDescent="0.2">
      <c r="B7" s="2"/>
      <c r="C7" s="3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</row>
    <row r="8" spans="2:183" s="36" customFormat="1" ht="27" customHeight="1" x14ac:dyDescent="0.2">
      <c r="B8" s="51" t="s">
        <v>56</v>
      </c>
      <c r="C8" s="51" t="s">
        <v>57</v>
      </c>
      <c r="D8" s="37" t="s">
        <v>62</v>
      </c>
      <c r="E8" s="38"/>
      <c r="F8" s="38"/>
      <c r="G8" s="38"/>
      <c r="H8" s="38"/>
      <c r="I8" s="38"/>
      <c r="J8" s="38"/>
      <c r="K8" s="38"/>
      <c r="L8" s="38"/>
      <c r="M8" s="39"/>
      <c r="N8" s="40" t="s">
        <v>63</v>
      </c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2"/>
      <c r="BC8" s="43" t="s">
        <v>102</v>
      </c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5"/>
    </row>
    <row r="9" spans="2:183" ht="20.100000000000001" customHeight="1" x14ac:dyDescent="0.2">
      <c r="B9" s="51"/>
      <c r="C9" s="51"/>
      <c r="D9" s="48">
        <v>2013</v>
      </c>
      <c r="E9" s="48">
        <v>2014</v>
      </c>
      <c r="F9" s="48">
        <v>2015</v>
      </c>
      <c r="G9" s="48">
        <v>2016</v>
      </c>
      <c r="H9" s="48">
        <v>2017</v>
      </c>
      <c r="I9" s="48">
        <v>2018</v>
      </c>
      <c r="J9" s="48">
        <v>2019</v>
      </c>
      <c r="K9" s="48">
        <v>2020</v>
      </c>
      <c r="L9" s="48">
        <v>2021</v>
      </c>
      <c r="M9" s="48">
        <v>2022</v>
      </c>
      <c r="N9" s="49" t="s">
        <v>64</v>
      </c>
      <c r="O9" s="49" t="s">
        <v>65</v>
      </c>
      <c r="P9" s="49" t="s">
        <v>66</v>
      </c>
      <c r="Q9" s="49" t="s">
        <v>67</v>
      </c>
      <c r="R9" s="49" t="s">
        <v>68</v>
      </c>
      <c r="S9" s="49" t="s">
        <v>69</v>
      </c>
      <c r="T9" s="49" t="s">
        <v>70</v>
      </c>
      <c r="U9" s="49" t="s">
        <v>71</v>
      </c>
      <c r="V9" s="49" t="s">
        <v>72</v>
      </c>
      <c r="W9" s="49" t="s">
        <v>73</v>
      </c>
      <c r="X9" s="49" t="s">
        <v>74</v>
      </c>
      <c r="Y9" s="49" t="s">
        <v>75</v>
      </c>
      <c r="Z9" s="49" t="s">
        <v>76</v>
      </c>
      <c r="AA9" s="49" t="s">
        <v>77</v>
      </c>
      <c r="AB9" s="49" t="s">
        <v>78</v>
      </c>
      <c r="AC9" s="49" t="s">
        <v>79</v>
      </c>
      <c r="AD9" s="49" t="s">
        <v>80</v>
      </c>
      <c r="AE9" s="49" t="s">
        <v>81</v>
      </c>
      <c r="AF9" s="49" t="s">
        <v>82</v>
      </c>
      <c r="AG9" s="49" t="s">
        <v>83</v>
      </c>
      <c r="AH9" s="49" t="s">
        <v>84</v>
      </c>
      <c r="AI9" s="49" t="s">
        <v>85</v>
      </c>
      <c r="AJ9" s="49" t="s">
        <v>86</v>
      </c>
      <c r="AK9" s="49" t="s">
        <v>87</v>
      </c>
      <c r="AL9" s="49" t="s">
        <v>88</v>
      </c>
      <c r="AM9" s="49" t="s">
        <v>89</v>
      </c>
      <c r="AN9" s="49" t="s">
        <v>90</v>
      </c>
      <c r="AO9" s="49" t="s">
        <v>91</v>
      </c>
      <c r="AP9" s="49" t="s">
        <v>92</v>
      </c>
      <c r="AQ9" s="49" t="s">
        <v>93</v>
      </c>
      <c r="AR9" s="49" t="s">
        <v>94</v>
      </c>
      <c r="AS9" s="49" t="s">
        <v>95</v>
      </c>
      <c r="AT9" s="49" t="s">
        <v>96</v>
      </c>
      <c r="AU9" s="49" t="s">
        <v>97</v>
      </c>
      <c r="AV9" s="49" t="s">
        <v>98</v>
      </c>
      <c r="AW9" s="49" t="s">
        <v>99</v>
      </c>
      <c r="AX9" s="49" t="s">
        <v>100</v>
      </c>
      <c r="AY9" s="49" t="s">
        <v>101</v>
      </c>
      <c r="AZ9" s="49" t="s">
        <v>105</v>
      </c>
      <c r="BA9" s="49" t="s">
        <v>106</v>
      </c>
      <c r="BB9" s="49" t="s">
        <v>109</v>
      </c>
      <c r="BC9" s="50">
        <v>41275</v>
      </c>
      <c r="BD9" s="50">
        <v>41306</v>
      </c>
      <c r="BE9" s="50">
        <v>41334</v>
      </c>
      <c r="BF9" s="50">
        <v>41365</v>
      </c>
      <c r="BG9" s="50">
        <v>41395</v>
      </c>
      <c r="BH9" s="50">
        <v>41426</v>
      </c>
      <c r="BI9" s="50">
        <v>41456</v>
      </c>
      <c r="BJ9" s="50">
        <v>41487</v>
      </c>
      <c r="BK9" s="50">
        <v>41518</v>
      </c>
      <c r="BL9" s="50">
        <v>41548</v>
      </c>
      <c r="BM9" s="50">
        <v>41579</v>
      </c>
      <c r="BN9" s="50">
        <v>41609</v>
      </c>
      <c r="BO9" s="50">
        <v>41640</v>
      </c>
      <c r="BP9" s="50">
        <v>41671</v>
      </c>
      <c r="BQ9" s="50">
        <v>41699</v>
      </c>
      <c r="BR9" s="50">
        <v>41730</v>
      </c>
      <c r="BS9" s="50">
        <v>41760</v>
      </c>
      <c r="BT9" s="50">
        <v>41791</v>
      </c>
      <c r="BU9" s="50">
        <v>41821</v>
      </c>
      <c r="BV9" s="50">
        <v>41852</v>
      </c>
      <c r="BW9" s="50">
        <v>41883</v>
      </c>
      <c r="BX9" s="50">
        <v>41913</v>
      </c>
      <c r="BY9" s="50">
        <v>41944</v>
      </c>
      <c r="BZ9" s="50">
        <v>41974</v>
      </c>
      <c r="CA9" s="50">
        <v>42005</v>
      </c>
      <c r="CB9" s="50">
        <v>42036</v>
      </c>
      <c r="CC9" s="50">
        <v>42064</v>
      </c>
      <c r="CD9" s="50">
        <v>42095</v>
      </c>
      <c r="CE9" s="50">
        <v>42125</v>
      </c>
      <c r="CF9" s="50">
        <v>42156</v>
      </c>
      <c r="CG9" s="50">
        <v>42186</v>
      </c>
      <c r="CH9" s="50">
        <v>42217</v>
      </c>
      <c r="CI9" s="50">
        <v>42248</v>
      </c>
      <c r="CJ9" s="50">
        <v>42278</v>
      </c>
      <c r="CK9" s="50">
        <v>42309</v>
      </c>
      <c r="CL9" s="50">
        <v>42339</v>
      </c>
      <c r="CM9" s="50">
        <v>42370</v>
      </c>
      <c r="CN9" s="50">
        <v>42401</v>
      </c>
      <c r="CO9" s="50">
        <v>42430</v>
      </c>
      <c r="CP9" s="50">
        <v>42461</v>
      </c>
      <c r="CQ9" s="50">
        <v>42491</v>
      </c>
      <c r="CR9" s="50">
        <v>42522</v>
      </c>
      <c r="CS9" s="50">
        <v>42552</v>
      </c>
      <c r="CT9" s="50">
        <v>42583</v>
      </c>
      <c r="CU9" s="50">
        <v>42614</v>
      </c>
      <c r="CV9" s="50">
        <v>42644</v>
      </c>
      <c r="CW9" s="50">
        <v>42675</v>
      </c>
      <c r="CX9" s="50">
        <v>42705</v>
      </c>
      <c r="CY9" s="50">
        <v>42736</v>
      </c>
      <c r="CZ9" s="50">
        <v>42767</v>
      </c>
      <c r="DA9" s="50">
        <v>42795</v>
      </c>
      <c r="DB9" s="50">
        <v>42826</v>
      </c>
      <c r="DC9" s="50">
        <v>42856</v>
      </c>
      <c r="DD9" s="50">
        <v>42887</v>
      </c>
      <c r="DE9" s="50">
        <v>42917</v>
      </c>
      <c r="DF9" s="50">
        <v>42948</v>
      </c>
      <c r="DG9" s="50">
        <v>42979</v>
      </c>
      <c r="DH9" s="50">
        <v>43009</v>
      </c>
      <c r="DI9" s="50">
        <v>43040</v>
      </c>
      <c r="DJ9" s="50">
        <v>43070</v>
      </c>
      <c r="DK9" s="50">
        <v>43101</v>
      </c>
      <c r="DL9" s="50">
        <v>43132</v>
      </c>
      <c r="DM9" s="50">
        <v>43160</v>
      </c>
      <c r="DN9" s="50">
        <v>43191</v>
      </c>
      <c r="DO9" s="50">
        <v>43221</v>
      </c>
      <c r="DP9" s="50">
        <v>43252</v>
      </c>
      <c r="DQ9" s="50">
        <v>43282</v>
      </c>
      <c r="DR9" s="50">
        <v>43313</v>
      </c>
      <c r="DS9" s="50">
        <v>43344</v>
      </c>
      <c r="DT9" s="50">
        <v>43374</v>
      </c>
      <c r="DU9" s="50">
        <v>43405</v>
      </c>
      <c r="DV9" s="50">
        <v>43435</v>
      </c>
      <c r="DW9" s="50">
        <v>43466</v>
      </c>
      <c r="DX9" s="50">
        <v>43497</v>
      </c>
      <c r="DY9" s="50">
        <v>43525</v>
      </c>
      <c r="DZ9" s="50">
        <v>43556</v>
      </c>
      <c r="EA9" s="50">
        <v>43586</v>
      </c>
      <c r="EB9" s="50">
        <v>43617</v>
      </c>
      <c r="EC9" s="50">
        <v>43647</v>
      </c>
      <c r="ED9" s="50">
        <v>43678</v>
      </c>
      <c r="EE9" s="50">
        <v>43709</v>
      </c>
      <c r="EF9" s="50">
        <v>43739</v>
      </c>
      <c r="EG9" s="50">
        <v>43770</v>
      </c>
      <c r="EH9" s="50">
        <v>43800</v>
      </c>
      <c r="EI9" s="50">
        <v>43831</v>
      </c>
      <c r="EJ9" s="50">
        <v>43862</v>
      </c>
      <c r="EK9" s="50">
        <v>43891</v>
      </c>
      <c r="EL9" s="50">
        <v>43922</v>
      </c>
      <c r="EM9" s="50">
        <v>43952</v>
      </c>
      <c r="EN9" s="50">
        <v>43983</v>
      </c>
      <c r="EO9" s="50">
        <v>44013</v>
      </c>
      <c r="EP9" s="50">
        <v>44044</v>
      </c>
      <c r="EQ9" s="50">
        <v>44075</v>
      </c>
      <c r="ER9" s="50">
        <v>44105</v>
      </c>
      <c r="ES9" s="50">
        <v>44136</v>
      </c>
      <c r="ET9" s="50">
        <v>44166</v>
      </c>
      <c r="EU9" s="50">
        <v>44197</v>
      </c>
      <c r="EV9" s="50">
        <v>44228</v>
      </c>
      <c r="EW9" s="50">
        <v>44256</v>
      </c>
      <c r="EX9" s="50">
        <v>44287</v>
      </c>
      <c r="EY9" s="50">
        <v>44317</v>
      </c>
      <c r="EZ9" s="50">
        <v>44348</v>
      </c>
      <c r="FA9" s="50">
        <v>44378</v>
      </c>
      <c r="FB9" s="50">
        <v>44409</v>
      </c>
      <c r="FC9" s="50">
        <v>44440</v>
      </c>
      <c r="FD9" s="50">
        <v>44470</v>
      </c>
      <c r="FE9" s="50">
        <v>44501</v>
      </c>
      <c r="FF9" s="50">
        <v>44531</v>
      </c>
      <c r="FG9" s="50">
        <v>44562</v>
      </c>
      <c r="FH9" s="50">
        <v>44593</v>
      </c>
      <c r="FI9" s="50">
        <v>44621</v>
      </c>
      <c r="FJ9" s="50">
        <v>44652</v>
      </c>
      <c r="FK9" s="50">
        <v>44682</v>
      </c>
      <c r="FL9" s="50">
        <v>44713</v>
      </c>
      <c r="FM9" s="50">
        <v>44743</v>
      </c>
      <c r="FN9" s="50">
        <v>44774</v>
      </c>
      <c r="FO9" s="50">
        <v>44805</v>
      </c>
      <c r="FP9" s="50">
        <v>44835</v>
      </c>
      <c r="FQ9" s="50">
        <v>44866</v>
      </c>
      <c r="FR9" s="50">
        <v>44896</v>
      </c>
      <c r="FS9" s="50">
        <v>44927</v>
      </c>
      <c r="FT9" s="50">
        <v>44958</v>
      </c>
      <c r="FU9" s="50">
        <v>44986</v>
      </c>
      <c r="FV9" s="50">
        <v>45017</v>
      </c>
      <c r="FW9" s="50">
        <v>45047</v>
      </c>
      <c r="FX9" s="50">
        <v>45078</v>
      </c>
      <c r="FY9" s="50">
        <v>45108</v>
      </c>
      <c r="FZ9" s="50">
        <v>45139</v>
      </c>
      <c r="GA9" s="50">
        <v>45170</v>
      </c>
    </row>
    <row r="10" spans="2:183" s="5" customFormat="1" x14ac:dyDescent="0.2">
      <c r="B10" s="19">
        <v>3</v>
      </c>
      <c r="C10" s="19" t="s">
        <v>51</v>
      </c>
      <c r="D10" s="20">
        <f t="shared" ref="D10:D41" si="0">+SUM(BC10:BN10)</f>
        <v>-7919.3532545302278</v>
      </c>
      <c r="E10" s="20">
        <f t="shared" ref="E10:E41" si="1">+SUM(BO10:BZ10)</f>
        <v>-8382.2281725062476</v>
      </c>
      <c r="F10" s="20">
        <f t="shared" ref="F10:F41" si="2">+SUM(CA10:CL10)</f>
        <v>-6728.4654477942031</v>
      </c>
      <c r="G10" s="20">
        <f t="shared" ref="G10:G41" si="3">+SUM(CM10:CX10)</f>
        <v>-10109.26696281182</v>
      </c>
      <c r="H10" s="20">
        <f t="shared" ref="H10:H41" si="4">+SUM(CY10:DJ10)</f>
        <v>-6094.4265066187054</v>
      </c>
      <c r="I10" s="20">
        <f t="shared" ref="I10:I41" si="5">+SUM(DK10:DV10)</f>
        <v>-3062.1302656525418</v>
      </c>
      <c r="J10" s="20">
        <f t="shared" ref="J10:J41" si="6">+SUM(DW10:EH10)</f>
        <v>-3784.8877130818314</v>
      </c>
      <c r="K10" s="20">
        <f t="shared" ref="K10:K41" si="7">+SUM(EI10:ET10)</f>
        <v>-7092.257891920106</v>
      </c>
      <c r="L10" s="20">
        <f t="shared" ref="L10:L41" si="8">+SUM(EU10:FF10)</f>
        <v>-1782.3133239063109</v>
      </c>
      <c r="M10" s="20">
        <f>+SUM(FG10:FR10)</f>
        <v>-22.327224215232036</v>
      </c>
      <c r="N10" s="20">
        <f t="shared" ref="N10" si="9">+SUM(BC10:BE10)</f>
        <v>-526.46574340406914</v>
      </c>
      <c r="O10" s="20">
        <f t="shared" ref="O10" si="10">+SUM(BF10:BH10)</f>
        <v>-658.8450751802543</v>
      </c>
      <c r="P10" s="20">
        <f t="shared" ref="P10" si="11">+SUM(BI10:BK10)</f>
        <v>-1655.5847942495557</v>
      </c>
      <c r="Q10" s="20">
        <f t="shared" ref="Q10" si="12">+SUM(BL10:BN10)</f>
        <v>-5078.4576416963491</v>
      </c>
      <c r="R10" s="20">
        <f t="shared" ref="R10" si="13">+SUM(BO10:BQ10)</f>
        <v>-461.90573205072587</v>
      </c>
      <c r="S10" s="20">
        <f t="shared" ref="S10" si="14">+SUM(BR10:BT10)</f>
        <v>-633.44005008654176</v>
      </c>
      <c r="T10" s="20">
        <f t="shared" ref="T10" si="15">+SUM(BU10:BW10)</f>
        <v>-2201.1770160036212</v>
      </c>
      <c r="U10" s="20">
        <f t="shared" ref="U10" si="16">+SUM(BX10:BZ10)</f>
        <v>-5085.7053743653587</v>
      </c>
      <c r="V10" s="20">
        <f t="shared" ref="V10" si="17">+SUM(CA10:CC10)</f>
        <v>-307.87893568958316</v>
      </c>
      <c r="W10" s="20">
        <f t="shared" ref="W10" si="18">+SUM(CD10:CF10)</f>
        <v>-621.71339814410112</v>
      </c>
      <c r="X10" s="20">
        <f t="shared" ref="X10" si="19">+SUM(CG10:CI10)</f>
        <v>-937.12502330533198</v>
      </c>
      <c r="Y10" s="20">
        <f t="shared" ref="Y10" si="20">+SUM(CJ10:CL10)</f>
        <v>-4861.7480906551864</v>
      </c>
      <c r="Z10" s="20">
        <f t="shared" ref="Z10" si="21">+SUM(CM10:CO10)</f>
        <v>-1741.7374546965589</v>
      </c>
      <c r="AA10" s="20">
        <f t="shared" ref="AA10" si="22">+SUM(CP10:CR10)</f>
        <v>-1415.9524797268937</v>
      </c>
      <c r="AB10" s="20">
        <f t="shared" ref="AB10" si="23">+SUM(CS10:CU10)</f>
        <v>-2000.9132803389534</v>
      </c>
      <c r="AC10" s="20">
        <f t="shared" ref="AC10" si="24">+SUM(CV10:CX10)</f>
        <v>-4950.6637480494146</v>
      </c>
      <c r="AD10" s="20">
        <f t="shared" ref="AD10" si="25">+SUM(CY10:DA10)</f>
        <v>-806.11512484923378</v>
      </c>
      <c r="AE10" s="20">
        <f t="shared" ref="AE10" si="26">+SUM(DB10:DD10)</f>
        <v>-730.47448567835863</v>
      </c>
      <c r="AF10" s="20">
        <f t="shared" ref="AF10" si="27">+SUM(DE10:DG10)</f>
        <v>-601.08263378298761</v>
      </c>
      <c r="AG10" s="20">
        <f t="shared" ref="AG10" si="28">+SUM(DH10:DJ10)</f>
        <v>-3956.7542623081249</v>
      </c>
      <c r="AH10" s="20">
        <f t="shared" ref="AH10" si="29">+SUM(DK10:DM10)</f>
        <v>75.641438696842215</v>
      </c>
      <c r="AI10" s="20">
        <f t="shared" ref="AI10" si="30">+SUM(DN10:DP10)</f>
        <v>74.288600200147812</v>
      </c>
      <c r="AJ10" s="20">
        <f t="shared" ref="AJ10" si="31">+SUM(DQ10:DS10)</f>
        <v>-675.53161146102548</v>
      </c>
      <c r="AK10" s="20">
        <f t="shared" ref="AK10" si="32">+SUM(DT10:DV10)</f>
        <v>-2536.5286930885063</v>
      </c>
      <c r="AL10" s="20">
        <f t="shared" ref="AL10" si="33">+SUM(DW10:DY10)</f>
        <v>-60.349019911019695</v>
      </c>
      <c r="AM10" s="20">
        <f t="shared" ref="AM10" si="34">+SUM(DZ10:EB10)</f>
        <v>40.044160514185933</v>
      </c>
      <c r="AN10" s="20">
        <f t="shared" ref="AN10" si="35">+SUM(EC10:EE10)</f>
        <v>-692.44237337220193</v>
      </c>
      <c r="AO10" s="20">
        <f t="shared" ref="AO10" si="36">+SUM(EF10:EH10)</f>
        <v>-3072.1404803127957</v>
      </c>
      <c r="AP10" s="20">
        <f t="shared" ref="AP10" si="37">+SUM(EI10:EK10)</f>
        <v>313.70247825713295</v>
      </c>
      <c r="AQ10" s="20">
        <f t="shared" ref="AQ10" si="38">+SUM(EL10:EN10)</f>
        <v>-2342.7049504164715</v>
      </c>
      <c r="AR10" s="20">
        <f t="shared" ref="AR10" si="39">+SUM(EO10:EQ10)</f>
        <v>-1372.3240765358128</v>
      </c>
      <c r="AS10" s="20">
        <f t="shared" ref="AS10" si="40">+SUM(ER10:ET10)</f>
        <v>-3690.9313432249546</v>
      </c>
      <c r="AT10" s="20">
        <f>+SUM(EU10:EW10)</f>
        <v>110.73915965854258</v>
      </c>
      <c r="AU10" s="20">
        <f>+SUM(EX10:EZ10)</f>
        <v>49.19347824494389</v>
      </c>
      <c r="AV10" s="20">
        <f>+SUM(FA10:FC10)</f>
        <v>162.67180128114296</v>
      </c>
      <c r="AW10" s="20">
        <f>+SUM(FD10:FF10)</f>
        <v>-2104.9177630909403</v>
      </c>
      <c r="AX10" s="20">
        <f>+SUM(FG10:FI10)</f>
        <v>857.87375398613312</v>
      </c>
      <c r="AY10" s="20">
        <f>+SUM(FJ10:FL10)</f>
        <v>966.59221743891612</v>
      </c>
      <c r="AZ10" s="20">
        <f>+SUM(FM10:FO10)</f>
        <v>622.59663702639318</v>
      </c>
      <c r="BA10" s="20">
        <f>+SUM(FP10:FR10)</f>
        <v>-2469.3898326666745</v>
      </c>
      <c r="BB10" s="20">
        <f>+SUM(FS10:FU10)</f>
        <v>140.72619001999374</v>
      </c>
      <c r="BC10" s="20">
        <v>865.22228219988074</v>
      </c>
      <c r="BD10" s="20">
        <v>-821.1350066714308</v>
      </c>
      <c r="BE10" s="20">
        <v>-570.55301893251908</v>
      </c>
      <c r="BF10" s="20">
        <v>307.67096163285032</v>
      </c>
      <c r="BG10" s="20">
        <v>-84.738562046388324</v>
      </c>
      <c r="BH10" s="20">
        <v>-881.7774747667163</v>
      </c>
      <c r="BI10" s="20">
        <v>-96.754515154368619</v>
      </c>
      <c r="BJ10" s="20">
        <v>-835.67511499515012</v>
      </c>
      <c r="BK10" s="20">
        <v>-723.15516410003693</v>
      </c>
      <c r="BL10" s="20">
        <v>-768.96596561073193</v>
      </c>
      <c r="BM10" s="20">
        <v>-1208.8544516735556</v>
      </c>
      <c r="BN10" s="20">
        <v>-3100.6372244120616</v>
      </c>
      <c r="BO10" s="20">
        <v>703.92639510686786</v>
      </c>
      <c r="BP10" s="20">
        <v>-796.86498585935942</v>
      </c>
      <c r="BQ10" s="20">
        <v>-368.96714129823431</v>
      </c>
      <c r="BR10" s="20">
        <v>-133.22279944044658</v>
      </c>
      <c r="BS10" s="20">
        <v>-204.35953482291688</v>
      </c>
      <c r="BT10" s="20">
        <v>-295.8577158231783</v>
      </c>
      <c r="BU10" s="20">
        <v>-714.76109252534479</v>
      </c>
      <c r="BV10" s="20">
        <v>-842.90501122354272</v>
      </c>
      <c r="BW10" s="20">
        <v>-643.51091225473374</v>
      </c>
      <c r="BX10" s="20">
        <v>-974.10189594992744</v>
      </c>
      <c r="BY10" s="20">
        <v>-736.20271658281899</v>
      </c>
      <c r="BZ10" s="20">
        <v>-3375.4007618326123</v>
      </c>
      <c r="CA10" s="20">
        <v>639.23437576635797</v>
      </c>
      <c r="CB10" s="20">
        <v>-243.1308506742439</v>
      </c>
      <c r="CC10" s="20">
        <v>-703.98246078169723</v>
      </c>
      <c r="CD10" s="20">
        <v>466.77619277028316</v>
      </c>
      <c r="CE10" s="20">
        <v>-570.05430523484256</v>
      </c>
      <c r="CF10" s="20">
        <v>-518.43528567954172</v>
      </c>
      <c r="CG10" s="20">
        <v>405.21638135479861</v>
      </c>
      <c r="CH10" s="20">
        <v>-707.59322628970676</v>
      </c>
      <c r="CI10" s="20">
        <v>-634.74817837042383</v>
      </c>
      <c r="CJ10" s="20">
        <v>-832.08253698106273</v>
      </c>
      <c r="CK10" s="20">
        <v>-733.66601923423104</v>
      </c>
      <c r="CL10" s="20">
        <v>-3295.9995344398931</v>
      </c>
      <c r="CM10" s="20">
        <v>295.34222739511551</v>
      </c>
      <c r="CN10" s="20">
        <v>-938.70054073736355</v>
      </c>
      <c r="CO10" s="20">
        <v>-1098.3791413543108</v>
      </c>
      <c r="CP10" s="20">
        <v>-51.210125005964528</v>
      </c>
      <c r="CQ10" s="20">
        <v>-563.45934491190474</v>
      </c>
      <c r="CR10" s="20">
        <v>-801.28300980902441</v>
      </c>
      <c r="CS10" s="20">
        <v>-387.56053820917896</v>
      </c>
      <c r="CT10" s="20">
        <v>-665.86802087536853</v>
      </c>
      <c r="CU10" s="20">
        <v>-947.48472125440594</v>
      </c>
      <c r="CV10" s="20">
        <v>-709.33528984590657</v>
      </c>
      <c r="CW10" s="20">
        <v>-1254.9301515236407</v>
      </c>
      <c r="CX10" s="20">
        <v>-2986.3983066798673</v>
      </c>
      <c r="CY10" s="20">
        <v>700.08997094936558</v>
      </c>
      <c r="CZ10" s="20">
        <v>-563.18561093627022</v>
      </c>
      <c r="DA10" s="20">
        <v>-943.01948486232914</v>
      </c>
      <c r="DB10" s="20">
        <v>26.735640379849428</v>
      </c>
      <c r="DC10" s="20">
        <v>-193.25151313036531</v>
      </c>
      <c r="DD10" s="20">
        <v>-563.95861292784275</v>
      </c>
      <c r="DE10" s="20">
        <v>102.95542337682855</v>
      </c>
      <c r="DF10" s="20">
        <v>-658.15624558765512</v>
      </c>
      <c r="DG10" s="20">
        <v>-45.881811572161041</v>
      </c>
      <c r="DH10" s="20">
        <v>-395.02606264210044</v>
      </c>
      <c r="DI10" s="20">
        <v>-677.97376498313042</v>
      </c>
      <c r="DJ10" s="20">
        <v>-2883.754434682894</v>
      </c>
      <c r="DK10" s="20">
        <v>696.9236107681977</v>
      </c>
      <c r="DL10" s="20">
        <v>-178.5580112008829</v>
      </c>
      <c r="DM10" s="20">
        <v>-442.72416087047259</v>
      </c>
      <c r="DN10" s="20">
        <v>247.06612634472503</v>
      </c>
      <c r="DO10" s="20">
        <v>137.05388641715263</v>
      </c>
      <c r="DP10" s="20">
        <v>-309.83141256172985</v>
      </c>
      <c r="DQ10" s="20">
        <v>-164.94055112346041</v>
      </c>
      <c r="DR10" s="20">
        <v>-30.98244715354349</v>
      </c>
      <c r="DS10" s="20">
        <v>-479.60861318402158</v>
      </c>
      <c r="DT10" s="20">
        <v>-206.25171671481894</v>
      </c>
      <c r="DU10" s="20">
        <v>57.181062526223286</v>
      </c>
      <c r="DV10" s="20">
        <v>-2387.4580388999107</v>
      </c>
      <c r="DW10" s="20">
        <v>465.52327068025579</v>
      </c>
      <c r="DX10" s="20">
        <v>-140.49127387005228</v>
      </c>
      <c r="DY10" s="20">
        <v>-385.3810167212232</v>
      </c>
      <c r="DZ10" s="20">
        <v>344.4261976437233</v>
      </c>
      <c r="EA10" s="20">
        <v>42.109780341473652</v>
      </c>
      <c r="EB10" s="20">
        <v>-346.49181747101102</v>
      </c>
      <c r="EC10" s="20">
        <v>-534.24363992566214</v>
      </c>
      <c r="ED10" s="20">
        <v>-67.330535491362753</v>
      </c>
      <c r="EE10" s="20">
        <v>-90.868197955177038</v>
      </c>
      <c r="EF10" s="20">
        <v>-155.29101426896978</v>
      </c>
      <c r="EG10" s="20">
        <v>-853.75157121003895</v>
      </c>
      <c r="EH10" s="20">
        <v>-2063.097894833787</v>
      </c>
      <c r="EI10" s="20">
        <v>374.79267500863943</v>
      </c>
      <c r="EJ10" s="20">
        <v>-114.53413473954834</v>
      </c>
      <c r="EK10" s="20">
        <v>53.443937988041853</v>
      </c>
      <c r="EL10" s="20">
        <v>-398.65938918795064</v>
      </c>
      <c r="EM10" s="20">
        <v>-850.71556234267427</v>
      </c>
      <c r="EN10" s="20">
        <v>-1093.3299988858466</v>
      </c>
      <c r="EO10" s="20">
        <v>-816.4424987155262</v>
      </c>
      <c r="EP10" s="20">
        <v>-760.23996230114153</v>
      </c>
      <c r="EQ10" s="20">
        <v>204.35838448085497</v>
      </c>
      <c r="ER10" s="20">
        <v>-662.52732861264758</v>
      </c>
      <c r="ES10" s="20">
        <v>-449.4204596901036</v>
      </c>
      <c r="ET10" s="20">
        <v>-2578.9835549222034</v>
      </c>
      <c r="EU10" s="20">
        <v>322.07268925152039</v>
      </c>
      <c r="EV10" s="20">
        <v>-88.471043543474934</v>
      </c>
      <c r="EW10" s="20">
        <v>-122.86248604950288</v>
      </c>
      <c r="EX10" s="20">
        <v>413.17680121830244</v>
      </c>
      <c r="EY10" s="20">
        <v>-392.73532945380384</v>
      </c>
      <c r="EZ10" s="20">
        <v>28.752006480445289</v>
      </c>
      <c r="FA10" s="20">
        <v>-192.62571495008888</v>
      </c>
      <c r="FB10" s="20">
        <v>-487.4851852756683</v>
      </c>
      <c r="FC10" s="20">
        <v>842.78270150690014</v>
      </c>
      <c r="FD10" s="20">
        <v>262.61520546664951</v>
      </c>
      <c r="FE10" s="20">
        <v>161.13244130173234</v>
      </c>
      <c r="FF10" s="20">
        <v>-2528.6654098593222</v>
      </c>
      <c r="FG10" s="20">
        <v>673.04478482272498</v>
      </c>
      <c r="FH10" s="20">
        <v>-303.09933098089505</v>
      </c>
      <c r="FI10" s="20">
        <v>487.92830014430319</v>
      </c>
      <c r="FJ10" s="20">
        <v>379.35075398119488</v>
      </c>
      <c r="FK10" s="20">
        <v>646.97734858431386</v>
      </c>
      <c r="FL10" s="20">
        <v>-59.735885126592621</v>
      </c>
      <c r="FM10" s="20">
        <v>120.32308936062827</v>
      </c>
      <c r="FN10" s="20">
        <v>37.063057535857752</v>
      </c>
      <c r="FO10" s="20">
        <v>465.21049012990716</v>
      </c>
      <c r="FP10" s="20">
        <v>-75.710485756893377</v>
      </c>
      <c r="FQ10" s="20">
        <v>-378.04608967133981</v>
      </c>
      <c r="FR10" s="20">
        <v>-2015.6332572384413</v>
      </c>
      <c r="FS10" s="20">
        <v>783.11307717118507</v>
      </c>
      <c r="FT10" s="20">
        <v>-545.36492641213681</v>
      </c>
      <c r="FU10" s="20">
        <v>-97.021960739054521</v>
      </c>
      <c r="FV10" s="20">
        <v>916.73860456278089</v>
      </c>
      <c r="FW10" s="20">
        <v>-328.85353624822301</v>
      </c>
      <c r="FX10" s="20">
        <v>-401.8251996956169</v>
      </c>
      <c r="FY10" s="20">
        <v>-464.07305914294193</v>
      </c>
      <c r="FZ10" s="20">
        <v>-667.7689828628836</v>
      </c>
      <c r="GA10" s="20">
        <v>-357.61886209842214</v>
      </c>
    </row>
    <row r="11" spans="2:183" s="6" customFormat="1" x14ac:dyDescent="0.2">
      <c r="B11" s="21">
        <v>3</v>
      </c>
      <c r="C11" s="21" t="s">
        <v>104</v>
      </c>
      <c r="D11" s="22">
        <f t="shared" si="0"/>
        <v>7919.3532545302278</v>
      </c>
      <c r="E11" s="22">
        <f t="shared" si="1"/>
        <v>8382.2281725062476</v>
      </c>
      <c r="F11" s="22">
        <f t="shared" si="2"/>
        <v>6728.4654477942031</v>
      </c>
      <c r="G11" s="22">
        <f t="shared" si="3"/>
        <v>10109.26696281182</v>
      </c>
      <c r="H11" s="22">
        <f t="shared" si="4"/>
        <v>6094.4265066187054</v>
      </c>
      <c r="I11" s="22">
        <f t="shared" si="5"/>
        <v>3062.1302656525418</v>
      </c>
      <c r="J11" s="22">
        <f t="shared" si="6"/>
        <v>3784.8877130818314</v>
      </c>
      <c r="K11" s="22">
        <f t="shared" si="7"/>
        <v>7092.257891920106</v>
      </c>
      <c r="L11" s="22">
        <f t="shared" si="8"/>
        <v>1782.3133239063109</v>
      </c>
      <c r="M11" s="22">
        <f t="shared" ref="M11:M74" si="41">+SUM(FG11:FR11)</f>
        <v>22.327224215232036</v>
      </c>
      <c r="N11" s="22">
        <f t="shared" ref="N11:N74" si="42">+SUM(BC11:BE11)</f>
        <v>526.46574340406914</v>
      </c>
      <c r="O11" s="22">
        <f t="shared" ref="O11:O74" si="43">+SUM(BF11:BH11)</f>
        <v>658.8450751802543</v>
      </c>
      <c r="P11" s="22">
        <f t="shared" ref="P11:P74" si="44">+SUM(BI11:BK11)</f>
        <v>1655.5847942495557</v>
      </c>
      <c r="Q11" s="22">
        <f t="shared" ref="Q11:Q74" si="45">+SUM(BL11:BN11)</f>
        <v>5078.4576416963491</v>
      </c>
      <c r="R11" s="22">
        <f t="shared" ref="R11:R74" si="46">+SUM(BO11:BQ11)</f>
        <v>461.90573205072587</v>
      </c>
      <c r="S11" s="22">
        <f t="shared" ref="S11:S74" si="47">+SUM(BR11:BT11)</f>
        <v>633.44005008654176</v>
      </c>
      <c r="T11" s="22">
        <f t="shared" ref="T11:T74" si="48">+SUM(BU11:BW11)</f>
        <v>2201.1770160036212</v>
      </c>
      <c r="U11" s="22">
        <f t="shared" ref="U11:U74" si="49">+SUM(BX11:BZ11)</f>
        <v>5085.7053743653587</v>
      </c>
      <c r="V11" s="22">
        <f t="shared" ref="V11:V74" si="50">+SUM(CA11:CC11)</f>
        <v>307.87893568958316</v>
      </c>
      <c r="W11" s="22">
        <f t="shared" ref="W11:W74" si="51">+SUM(CD11:CF11)</f>
        <v>621.71339814410112</v>
      </c>
      <c r="X11" s="22">
        <f t="shared" ref="X11:X74" si="52">+SUM(CG11:CI11)</f>
        <v>937.12502330533198</v>
      </c>
      <c r="Y11" s="22">
        <f t="shared" ref="Y11:Y74" si="53">+SUM(CJ11:CL11)</f>
        <v>4861.7480906551864</v>
      </c>
      <c r="Z11" s="22">
        <f t="shared" ref="Z11:Z74" si="54">+SUM(CM11:CO11)</f>
        <v>1741.7374546965589</v>
      </c>
      <c r="AA11" s="22">
        <f t="shared" ref="AA11:AA74" si="55">+SUM(CP11:CR11)</f>
        <v>1415.9524797268937</v>
      </c>
      <c r="AB11" s="22">
        <f t="shared" ref="AB11:AB74" si="56">+SUM(CS11:CU11)</f>
        <v>2000.9132803389534</v>
      </c>
      <c r="AC11" s="22">
        <f t="shared" ref="AC11:AC74" si="57">+SUM(CV11:CX11)</f>
        <v>4950.6637480494146</v>
      </c>
      <c r="AD11" s="22">
        <f t="shared" ref="AD11:AD74" si="58">+SUM(CY11:DA11)</f>
        <v>806.11512484923378</v>
      </c>
      <c r="AE11" s="22">
        <f t="shared" ref="AE11:AE74" si="59">+SUM(DB11:DD11)</f>
        <v>730.47448567835863</v>
      </c>
      <c r="AF11" s="22">
        <f t="shared" ref="AF11:AF74" si="60">+SUM(DE11:DG11)</f>
        <v>601.08263378298761</v>
      </c>
      <c r="AG11" s="22">
        <f t="shared" ref="AG11:AG74" si="61">+SUM(DH11:DJ11)</f>
        <v>3956.7542623081249</v>
      </c>
      <c r="AH11" s="22">
        <f t="shared" ref="AH11:AH74" si="62">+SUM(DK11:DM11)</f>
        <v>-75.641438696842215</v>
      </c>
      <c r="AI11" s="22">
        <f t="shared" ref="AI11:AI74" si="63">+SUM(DN11:DP11)</f>
        <v>-74.288600200147812</v>
      </c>
      <c r="AJ11" s="22">
        <f t="shared" ref="AJ11:AJ74" si="64">+SUM(DQ11:DS11)</f>
        <v>675.53161146102548</v>
      </c>
      <c r="AK11" s="22">
        <f t="shared" ref="AK11:AK74" si="65">+SUM(DT11:DV11)</f>
        <v>2536.5286930885063</v>
      </c>
      <c r="AL11" s="22">
        <f t="shared" ref="AL11:AL74" si="66">+SUM(DW11:DY11)</f>
        <v>60.349019911019695</v>
      </c>
      <c r="AM11" s="22">
        <f t="shared" ref="AM11:AM74" si="67">+SUM(DZ11:EB11)</f>
        <v>-40.044160514185933</v>
      </c>
      <c r="AN11" s="22">
        <f t="shared" ref="AN11:AN74" si="68">+SUM(EC11:EE11)</f>
        <v>692.44237337220193</v>
      </c>
      <c r="AO11" s="22">
        <f t="shared" ref="AO11:AO74" si="69">+SUM(EF11:EH11)</f>
        <v>3072.1404803127957</v>
      </c>
      <c r="AP11" s="22">
        <f t="shared" ref="AP11:AP74" si="70">+SUM(EI11:EK11)</f>
        <v>-313.70247825713295</v>
      </c>
      <c r="AQ11" s="22">
        <f t="shared" ref="AQ11:AQ74" si="71">+SUM(EL11:EN11)</f>
        <v>2342.7049504164715</v>
      </c>
      <c r="AR11" s="22">
        <f t="shared" ref="AR11:AR74" si="72">+SUM(EO11:EQ11)</f>
        <v>1372.3240765358128</v>
      </c>
      <c r="AS11" s="22">
        <f t="shared" ref="AS11:AS74" si="73">+SUM(ER11:ET11)</f>
        <v>3690.9313432249546</v>
      </c>
      <c r="AT11" s="22">
        <f t="shared" ref="AT11:AT74" si="74">+SUM(EU11:EW11)</f>
        <v>-110.73915965854258</v>
      </c>
      <c r="AU11" s="22">
        <f t="shared" ref="AU11:AU74" si="75">+SUM(EX11:EZ11)</f>
        <v>-49.19347824494389</v>
      </c>
      <c r="AV11" s="22">
        <f t="shared" ref="AV11:AV74" si="76">+SUM(FA11:FC11)</f>
        <v>-162.67180128114296</v>
      </c>
      <c r="AW11" s="22">
        <f t="shared" ref="AW11:AW74" si="77">+SUM(FD11:FF11)</f>
        <v>2104.9177630909403</v>
      </c>
      <c r="AX11" s="22">
        <f t="shared" ref="AX11:AX74" si="78">+SUM(FG11:FI11)</f>
        <v>-857.87375398613312</v>
      </c>
      <c r="AY11" s="22">
        <f t="shared" ref="AY11:AY74" si="79">+SUM(FJ11:FL11)</f>
        <v>-966.59221743891612</v>
      </c>
      <c r="AZ11" s="22">
        <f t="shared" ref="AZ11:AZ74" si="80">+SUM(FM11:FO11)</f>
        <v>-622.59663702639318</v>
      </c>
      <c r="BA11" s="22">
        <f t="shared" ref="BA11:BA74" si="81">+SUM(FP11:FR11)</f>
        <v>2469.3898326666745</v>
      </c>
      <c r="BB11" s="22">
        <f t="shared" ref="BB11:BB74" si="82">+SUM(FS11:FU11)</f>
        <v>-140.72619001999374</v>
      </c>
      <c r="BC11" s="22">
        <f t="shared" ref="BC11:CH11" si="83">+BC10*-1</f>
        <v>-865.22228219988074</v>
      </c>
      <c r="BD11" s="22">
        <f t="shared" si="83"/>
        <v>821.1350066714308</v>
      </c>
      <c r="BE11" s="22">
        <f t="shared" si="83"/>
        <v>570.55301893251908</v>
      </c>
      <c r="BF11" s="22">
        <f t="shared" si="83"/>
        <v>-307.67096163285032</v>
      </c>
      <c r="BG11" s="22">
        <f t="shared" si="83"/>
        <v>84.738562046388324</v>
      </c>
      <c r="BH11" s="22">
        <f t="shared" si="83"/>
        <v>881.7774747667163</v>
      </c>
      <c r="BI11" s="22">
        <f t="shared" si="83"/>
        <v>96.754515154368619</v>
      </c>
      <c r="BJ11" s="22">
        <f t="shared" si="83"/>
        <v>835.67511499515012</v>
      </c>
      <c r="BK11" s="22">
        <f t="shared" si="83"/>
        <v>723.15516410003693</v>
      </c>
      <c r="BL11" s="22">
        <f t="shared" si="83"/>
        <v>768.96596561073193</v>
      </c>
      <c r="BM11" s="22">
        <f t="shared" si="83"/>
        <v>1208.8544516735556</v>
      </c>
      <c r="BN11" s="22">
        <f t="shared" si="83"/>
        <v>3100.6372244120616</v>
      </c>
      <c r="BO11" s="22">
        <f t="shared" si="83"/>
        <v>-703.92639510686786</v>
      </c>
      <c r="BP11" s="22">
        <f t="shared" si="83"/>
        <v>796.86498585935942</v>
      </c>
      <c r="BQ11" s="22">
        <f t="shared" si="83"/>
        <v>368.96714129823431</v>
      </c>
      <c r="BR11" s="22">
        <f t="shared" si="83"/>
        <v>133.22279944044658</v>
      </c>
      <c r="BS11" s="22">
        <f t="shared" si="83"/>
        <v>204.35953482291688</v>
      </c>
      <c r="BT11" s="22">
        <f t="shared" si="83"/>
        <v>295.8577158231783</v>
      </c>
      <c r="BU11" s="22">
        <f t="shared" si="83"/>
        <v>714.76109252534479</v>
      </c>
      <c r="BV11" s="22">
        <f t="shared" si="83"/>
        <v>842.90501122354272</v>
      </c>
      <c r="BW11" s="22">
        <f t="shared" si="83"/>
        <v>643.51091225473374</v>
      </c>
      <c r="BX11" s="22">
        <f t="shared" si="83"/>
        <v>974.10189594992744</v>
      </c>
      <c r="BY11" s="22">
        <f t="shared" si="83"/>
        <v>736.20271658281899</v>
      </c>
      <c r="BZ11" s="22">
        <f t="shared" si="83"/>
        <v>3375.4007618326123</v>
      </c>
      <c r="CA11" s="22">
        <f t="shared" si="83"/>
        <v>-639.23437576635797</v>
      </c>
      <c r="CB11" s="22">
        <f t="shared" si="83"/>
        <v>243.1308506742439</v>
      </c>
      <c r="CC11" s="22">
        <f t="shared" si="83"/>
        <v>703.98246078169723</v>
      </c>
      <c r="CD11" s="22">
        <f t="shared" si="83"/>
        <v>-466.77619277028316</v>
      </c>
      <c r="CE11" s="22">
        <f t="shared" si="83"/>
        <v>570.05430523484256</v>
      </c>
      <c r="CF11" s="22">
        <f t="shared" si="83"/>
        <v>518.43528567954172</v>
      </c>
      <c r="CG11" s="22">
        <f t="shared" si="83"/>
        <v>-405.21638135479861</v>
      </c>
      <c r="CH11" s="22">
        <f t="shared" si="83"/>
        <v>707.59322628970676</v>
      </c>
      <c r="CI11" s="22">
        <f t="shared" ref="CI11:DN11" si="84">+CI10*-1</f>
        <v>634.74817837042383</v>
      </c>
      <c r="CJ11" s="22">
        <f t="shared" si="84"/>
        <v>832.08253698106273</v>
      </c>
      <c r="CK11" s="22">
        <f t="shared" si="84"/>
        <v>733.66601923423104</v>
      </c>
      <c r="CL11" s="22">
        <f t="shared" si="84"/>
        <v>3295.9995344398931</v>
      </c>
      <c r="CM11" s="22">
        <f t="shared" si="84"/>
        <v>-295.34222739511551</v>
      </c>
      <c r="CN11" s="22">
        <f t="shared" si="84"/>
        <v>938.70054073736355</v>
      </c>
      <c r="CO11" s="22">
        <f t="shared" si="84"/>
        <v>1098.3791413543108</v>
      </c>
      <c r="CP11" s="22">
        <f t="shared" si="84"/>
        <v>51.210125005964528</v>
      </c>
      <c r="CQ11" s="22">
        <f t="shared" si="84"/>
        <v>563.45934491190474</v>
      </c>
      <c r="CR11" s="22">
        <f t="shared" si="84"/>
        <v>801.28300980902441</v>
      </c>
      <c r="CS11" s="22">
        <f t="shared" si="84"/>
        <v>387.56053820917896</v>
      </c>
      <c r="CT11" s="22">
        <f t="shared" si="84"/>
        <v>665.86802087536853</v>
      </c>
      <c r="CU11" s="22">
        <f t="shared" si="84"/>
        <v>947.48472125440594</v>
      </c>
      <c r="CV11" s="22">
        <f t="shared" si="84"/>
        <v>709.33528984590657</v>
      </c>
      <c r="CW11" s="22">
        <f t="shared" si="84"/>
        <v>1254.9301515236407</v>
      </c>
      <c r="CX11" s="22">
        <f t="shared" si="84"/>
        <v>2986.3983066798673</v>
      </c>
      <c r="CY11" s="22">
        <f t="shared" si="84"/>
        <v>-700.08997094936558</v>
      </c>
      <c r="CZ11" s="22">
        <f t="shared" si="84"/>
        <v>563.18561093627022</v>
      </c>
      <c r="DA11" s="22">
        <f t="shared" si="84"/>
        <v>943.01948486232914</v>
      </c>
      <c r="DB11" s="22">
        <f t="shared" si="84"/>
        <v>-26.735640379849428</v>
      </c>
      <c r="DC11" s="22">
        <f t="shared" si="84"/>
        <v>193.25151313036531</v>
      </c>
      <c r="DD11" s="22">
        <f t="shared" si="84"/>
        <v>563.95861292784275</v>
      </c>
      <c r="DE11" s="22">
        <f t="shared" si="84"/>
        <v>-102.95542337682855</v>
      </c>
      <c r="DF11" s="22">
        <f t="shared" si="84"/>
        <v>658.15624558765512</v>
      </c>
      <c r="DG11" s="22">
        <f t="shared" si="84"/>
        <v>45.881811572161041</v>
      </c>
      <c r="DH11" s="22">
        <f t="shared" si="84"/>
        <v>395.02606264210044</v>
      </c>
      <c r="DI11" s="22">
        <f t="shared" si="84"/>
        <v>677.97376498313042</v>
      </c>
      <c r="DJ11" s="22">
        <f t="shared" si="84"/>
        <v>2883.754434682894</v>
      </c>
      <c r="DK11" s="22">
        <f t="shared" si="84"/>
        <v>-696.9236107681977</v>
      </c>
      <c r="DL11" s="22">
        <f t="shared" si="84"/>
        <v>178.5580112008829</v>
      </c>
      <c r="DM11" s="22">
        <f t="shared" si="84"/>
        <v>442.72416087047259</v>
      </c>
      <c r="DN11" s="22">
        <f t="shared" si="84"/>
        <v>-247.06612634472503</v>
      </c>
      <c r="DO11" s="22">
        <f t="shared" ref="DO11:ET11" si="85">+DO10*-1</f>
        <v>-137.05388641715263</v>
      </c>
      <c r="DP11" s="22">
        <f t="shared" si="85"/>
        <v>309.83141256172985</v>
      </c>
      <c r="DQ11" s="22">
        <f t="shared" si="85"/>
        <v>164.94055112346041</v>
      </c>
      <c r="DR11" s="22">
        <f t="shared" si="85"/>
        <v>30.98244715354349</v>
      </c>
      <c r="DS11" s="22">
        <f t="shared" si="85"/>
        <v>479.60861318402158</v>
      </c>
      <c r="DT11" s="22">
        <f t="shared" si="85"/>
        <v>206.25171671481894</v>
      </c>
      <c r="DU11" s="22">
        <f t="shared" si="85"/>
        <v>-57.181062526223286</v>
      </c>
      <c r="DV11" s="22">
        <f t="shared" si="85"/>
        <v>2387.4580388999107</v>
      </c>
      <c r="DW11" s="22">
        <f t="shared" si="85"/>
        <v>-465.52327068025579</v>
      </c>
      <c r="DX11" s="22">
        <f t="shared" si="85"/>
        <v>140.49127387005228</v>
      </c>
      <c r="DY11" s="22">
        <f t="shared" si="85"/>
        <v>385.3810167212232</v>
      </c>
      <c r="DZ11" s="22">
        <f t="shared" si="85"/>
        <v>-344.4261976437233</v>
      </c>
      <c r="EA11" s="22">
        <f t="shared" si="85"/>
        <v>-42.109780341473652</v>
      </c>
      <c r="EB11" s="22">
        <f t="shared" si="85"/>
        <v>346.49181747101102</v>
      </c>
      <c r="EC11" s="22">
        <f t="shared" si="85"/>
        <v>534.24363992566214</v>
      </c>
      <c r="ED11" s="22">
        <f t="shared" si="85"/>
        <v>67.330535491362753</v>
      </c>
      <c r="EE11" s="22">
        <f t="shared" si="85"/>
        <v>90.868197955177038</v>
      </c>
      <c r="EF11" s="22">
        <f t="shared" si="85"/>
        <v>155.29101426896978</v>
      </c>
      <c r="EG11" s="22">
        <f t="shared" si="85"/>
        <v>853.75157121003895</v>
      </c>
      <c r="EH11" s="22">
        <f t="shared" si="85"/>
        <v>2063.097894833787</v>
      </c>
      <c r="EI11" s="22">
        <f t="shared" si="85"/>
        <v>-374.79267500863943</v>
      </c>
      <c r="EJ11" s="22">
        <f t="shared" si="85"/>
        <v>114.53413473954834</v>
      </c>
      <c r="EK11" s="22">
        <f t="shared" si="85"/>
        <v>-53.443937988041853</v>
      </c>
      <c r="EL11" s="22">
        <f t="shared" si="85"/>
        <v>398.65938918795064</v>
      </c>
      <c r="EM11" s="22">
        <f t="shared" si="85"/>
        <v>850.71556234267427</v>
      </c>
      <c r="EN11" s="22">
        <f t="shared" si="85"/>
        <v>1093.3299988858466</v>
      </c>
      <c r="EO11" s="22">
        <f t="shared" si="85"/>
        <v>816.4424987155262</v>
      </c>
      <c r="EP11" s="22">
        <f t="shared" si="85"/>
        <v>760.23996230114153</v>
      </c>
      <c r="EQ11" s="22">
        <f t="shared" si="85"/>
        <v>-204.35838448085497</v>
      </c>
      <c r="ER11" s="22">
        <f t="shared" si="85"/>
        <v>662.52732861264758</v>
      </c>
      <c r="ES11" s="22">
        <f t="shared" si="85"/>
        <v>449.4204596901036</v>
      </c>
      <c r="ET11" s="22">
        <f t="shared" si="85"/>
        <v>2578.9835549222034</v>
      </c>
      <c r="EU11" s="22">
        <f t="shared" ref="EU11:FR11" si="86">+EU10*-1</f>
        <v>-322.07268925152039</v>
      </c>
      <c r="EV11" s="22">
        <f t="shared" si="86"/>
        <v>88.471043543474934</v>
      </c>
      <c r="EW11" s="22">
        <f t="shared" si="86"/>
        <v>122.86248604950288</v>
      </c>
      <c r="EX11" s="22">
        <f t="shared" si="86"/>
        <v>-413.17680121830244</v>
      </c>
      <c r="EY11" s="22">
        <f t="shared" si="86"/>
        <v>392.73532945380384</v>
      </c>
      <c r="EZ11" s="22">
        <f t="shared" si="86"/>
        <v>-28.752006480445289</v>
      </c>
      <c r="FA11" s="22">
        <f t="shared" si="86"/>
        <v>192.62571495008888</v>
      </c>
      <c r="FB11" s="22">
        <f t="shared" si="86"/>
        <v>487.4851852756683</v>
      </c>
      <c r="FC11" s="22">
        <f t="shared" si="86"/>
        <v>-842.78270150690014</v>
      </c>
      <c r="FD11" s="22">
        <f t="shared" si="86"/>
        <v>-262.61520546664951</v>
      </c>
      <c r="FE11" s="22">
        <f t="shared" si="86"/>
        <v>-161.13244130173234</v>
      </c>
      <c r="FF11" s="22">
        <f t="shared" si="86"/>
        <v>2528.6654098593222</v>
      </c>
      <c r="FG11" s="22">
        <f t="shared" si="86"/>
        <v>-673.04478482272498</v>
      </c>
      <c r="FH11" s="22">
        <f t="shared" si="86"/>
        <v>303.09933098089505</v>
      </c>
      <c r="FI11" s="22">
        <f t="shared" si="86"/>
        <v>-487.92830014430319</v>
      </c>
      <c r="FJ11" s="22">
        <f t="shared" si="86"/>
        <v>-379.35075398119488</v>
      </c>
      <c r="FK11" s="22">
        <f t="shared" si="86"/>
        <v>-646.97734858431386</v>
      </c>
      <c r="FL11" s="22">
        <f t="shared" si="86"/>
        <v>59.735885126592621</v>
      </c>
      <c r="FM11" s="22">
        <f t="shared" si="86"/>
        <v>-120.32308936062827</v>
      </c>
      <c r="FN11" s="22">
        <f t="shared" si="86"/>
        <v>-37.063057535857752</v>
      </c>
      <c r="FO11" s="22">
        <f t="shared" si="86"/>
        <v>-465.21049012990716</v>
      </c>
      <c r="FP11" s="22">
        <f t="shared" si="86"/>
        <v>75.710485756893377</v>
      </c>
      <c r="FQ11" s="22">
        <f t="shared" si="86"/>
        <v>378.04608967133981</v>
      </c>
      <c r="FR11" s="22">
        <f t="shared" si="86"/>
        <v>2015.6332572384413</v>
      </c>
      <c r="FS11" s="22">
        <v>-783.11307717118507</v>
      </c>
      <c r="FT11" s="22">
        <v>545.36492641213681</v>
      </c>
      <c r="FU11" s="22">
        <v>97.021960739054521</v>
      </c>
      <c r="FV11" s="22">
        <v>-916.73860456278089</v>
      </c>
      <c r="FW11" s="22">
        <v>328.85353624822301</v>
      </c>
      <c r="FX11" s="22">
        <v>401.8251996956169</v>
      </c>
      <c r="FY11" s="22">
        <v>464.07305914294193</v>
      </c>
      <c r="FZ11" s="22">
        <v>667.7689828628836</v>
      </c>
      <c r="GA11" s="22">
        <v>357.61886209842214</v>
      </c>
    </row>
    <row r="12" spans="2:183" s="7" customFormat="1" x14ac:dyDescent="0.2">
      <c r="B12" s="23" t="s">
        <v>52</v>
      </c>
      <c r="C12" s="23" t="s">
        <v>54</v>
      </c>
      <c r="D12" s="24">
        <f t="shared" si="0"/>
        <v>3478.2112161157947</v>
      </c>
      <c r="E12" s="24">
        <f t="shared" si="1"/>
        <v>4462.1553527176575</v>
      </c>
      <c r="F12" s="24">
        <f t="shared" si="2"/>
        <v>3026.9653965351904</v>
      </c>
      <c r="G12" s="24">
        <f t="shared" si="3"/>
        <v>6031.0199078277274</v>
      </c>
      <c r="H12" s="24">
        <f t="shared" si="4"/>
        <v>5139.4661740524616</v>
      </c>
      <c r="I12" s="24">
        <f t="shared" si="5"/>
        <v>3647.0907453912705</v>
      </c>
      <c r="J12" s="24">
        <f t="shared" si="6"/>
        <v>3715.9026875913469</v>
      </c>
      <c r="K12" s="24">
        <f t="shared" si="7"/>
        <v>5237.9068472190002</v>
      </c>
      <c r="L12" s="24">
        <f t="shared" si="8"/>
        <v>2748.6736857120004</v>
      </c>
      <c r="M12" s="24">
        <f t="shared" si="41"/>
        <v>2070.6957860789998</v>
      </c>
      <c r="N12" s="24">
        <f t="shared" si="42"/>
        <v>1374.6734169885724</v>
      </c>
      <c r="O12" s="24">
        <f t="shared" si="43"/>
        <v>109.79278920922459</v>
      </c>
      <c r="P12" s="24">
        <f t="shared" si="44"/>
        <v>1069.4569286368871</v>
      </c>
      <c r="Q12" s="24">
        <f t="shared" si="45"/>
        <v>924.28808128111086</v>
      </c>
      <c r="R12" s="24">
        <f t="shared" si="46"/>
        <v>-576.06986157159884</v>
      </c>
      <c r="S12" s="24">
        <f t="shared" si="47"/>
        <v>2217.7115358123124</v>
      </c>
      <c r="T12" s="24">
        <f t="shared" si="48"/>
        <v>1959.2115676137246</v>
      </c>
      <c r="U12" s="24">
        <f t="shared" si="49"/>
        <v>861.30211086321935</v>
      </c>
      <c r="V12" s="24">
        <f t="shared" si="50"/>
        <v>1072.2252301284661</v>
      </c>
      <c r="W12" s="24">
        <f t="shared" si="51"/>
        <v>1826.5856580369309</v>
      </c>
      <c r="X12" s="24">
        <f t="shared" si="52"/>
        <v>-212.66097256429174</v>
      </c>
      <c r="Y12" s="24">
        <f t="shared" si="53"/>
        <v>340.81548093408549</v>
      </c>
      <c r="Z12" s="24">
        <f t="shared" si="54"/>
        <v>989.82795025863197</v>
      </c>
      <c r="AA12" s="24">
        <f t="shared" si="55"/>
        <v>1504.0891857602644</v>
      </c>
      <c r="AB12" s="24">
        <f t="shared" si="56"/>
        <v>1592.4894344573959</v>
      </c>
      <c r="AC12" s="24">
        <f t="shared" si="57"/>
        <v>1944.6133373514356</v>
      </c>
      <c r="AD12" s="24">
        <f t="shared" si="58"/>
        <v>821.18578652984786</v>
      </c>
      <c r="AE12" s="24">
        <f t="shared" si="59"/>
        <v>1798.6596205930568</v>
      </c>
      <c r="AF12" s="24">
        <f t="shared" si="60"/>
        <v>-725.04186828517595</v>
      </c>
      <c r="AG12" s="24">
        <f t="shared" si="61"/>
        <v>3244.6626352147327</v>
      </c>
      <c r="AH12" s="24">
        <f t="shared" si="62"/>
        <v>2897.7374811082022</v>
      </c>
      <c r="AI12" s="24">
        <f t="shared" si="63"/>
        <v>-803.504224264394</v>
      </c>
      <c r="AJ12" s="24">
        <f t="shared" si="64"/>
        <v>961.67647881846233</v>
      </c>
      <c r="AK12" s="24">
        <f t="shared" si="65"/>
        <v>591.18100972899992</v>
      </c>
      <c r="AL12" s="24">
        <f t="shared" si="66"/>
        <v>1280.4964735789999</v>
      </c>
      <c r="AM12" s="24">
        <f t="shared" si="67"/>
        <v>325.06139487134641</v>
      </c>
      <c r="AN12" s="24">
        <f t="shared" si="68"/>
        <v>1676.4566326210002</v>
      </c>
      <c r="AO12" s="24">
        <f t="shared" si="69"/>
        <v>433.88818651999986</v>
      </c>
      <c r="AP12" s="24">
        <f t="shared" si="70"/>
        <v>-372.75752230799992</v>
      </c>
      <c r="AQ12" s="24">
        <f t="shared" si="71"/>
        <v>369.38660370699989</v>
      </c>
      <c r="AR12" s="24">
        <f t="shared" si="72"/>
        <v>404.815646689</v>
      </c>
      <c r="AS12" s="24">
        <f t="shared" si="73"/>
        <v>4836.4621191309998</v>
      </c>
      <c r="AT12" s="24">
        <f t="shared" si="74"/>
        <v>-34.900703535999924</v>
      </c>
      <c r="AU12" s="24">
        <f t="shared" si="75"/>
        <v>-123.40072359899996</v>
      </c>
      <c r="AV12" s="24">
        <f t="shared" si="76"/>
        <v>876.14118958799997</v>
      </c>
      <c r="AW12" s="24">
        <f t="shared" si="77"/>
        <v>2030.8339232590004</v>
      </c>
      <c r="AX12" s="24">
        <f t="shared" si="78"/>
        <v>268.17660284800002</v>
      </c>
      <c r="AY12" s="24">
        <f t="shared" si="79"/>
        <v>557.50679221899998</v>
      </c>
      <c r="AZ12" s="24">
        <f t="shared" si="80"/>
        <v>-79.37331371099998</v>
      </c>
      <c r="BA12" s="24">
        <f t="shared" si="81"/>
        <v>1324.3857047229999</v>
      </c>
      <c r="BB12" s="24">
        <f t="shared" si="82"/>
        <v>-237.77912724200002</v>
      </c>
      <c r="BC12" s="24">
        <f>+BC13+BC48</f>
        <v>-0.37421965919746469</v>
      </c>
      <c r="BD12" s="24">
        <f t="shared" ref="BD12:BN12" si="87">+BD13+BD48</f>
        <v>1361.2935676637619</v>
      </c>
      <c r="BE12" s="24">
        <f t="shared" si="87"/>
        <v>13.754068984007866</v>
      </c>
      <c r="BF12" s="24">
        <f t="shared" si="87"/>
        <v>31.26485722980469</v>
      </c>
      <c r="BG12" s="24">
        <f t="shared" si="87"/>
        <v>-27.131116522383046</v>
      </c>
      <c r="BH12" s="24">
        <f t="shared" si="87"/>
        <v>105.65904850180294</v>
      </c>
      <c r="BI12" s="24">
        <f t="shared" si="87"/>
        <v>24.313996579307336</v>
      </c>
      <c r="BJ12" s="24">
        <f t="shared" si="87"/>
        <v>1084.5456776423523</v>
      </c>
      <c r="BK12" s="24">
        <f t="shared" si="87"/>
        <v>-39.402745584772518</v>
      </c>
      <c r="BL12" s="24">
        <f t="shared" si="87"/>
        <v>10.211710745402016</v>
      </c>
      <c r="BM12" s="24">
        <f t="shared" si="87"/>
        <v>200.16433036108663</v>
      </c>
      <c r="BN12" s="24">
        <f t="shared" si="87"/>
        <v>713.91204017462223</v>
      </c>
      <c r="BO12" s="24">
        <f>+BO13+BO48</f>
        <v>-144.38576179581398</v>
      </c>
      <c r="BP12" s="24">
        <f t="shared" ref="BP12:BZ12" si="88">+BP13+BP48</f>
        <v>-100.58319691756459</v>
      </c>
      <c r="BQ12" s="24">
        <f t="shared" si="88"/>
        <v>-331.10090285822025</v>
      </c>
      <c r="BR12" s="24">
        <f t="shared" si="88"/>
        <v>-163.95779572487356</v>
      </c>
      <c r="BS12" s="24">
        <f t="shared" si="88"/>
        <v>180.1161906862587</v>
      </c>
      <c r="BT12" s="24">
        <f t="shared" si="88"/>
        <v>2201.5531408509273</v>
      </c>
      <c r="BU12" s="24">
        <f t="shared" si="88"/>
        <v>-7.3219407462760131</v>
      </c>
      <c r="BV12" s="24">
        <f t="shared" si="88"/>
        <v>784.9665055635744</v>
      </c>
      <c r="BW12" s="24">
        <f t="shared" si="88"/>
        <v>1181.5670027964263</v>
      </c>
      <c r="BX12" s="24">
        <f t="shared" si="88"/>
        <v>-143.1399613340908</v>
      </c>
      <c r="BY12" s="24">
        <f t="shared" si="88"/>
        <v>-0.78297226829340616</v>
      </c>
      <c r="BZ12" s="24">
        <f t="shared" si="88"/>
        <v>1005.2250444656036</v>
      </c>
      <c r="CA12" s="24">
        <f>+CA13+CA48</f>
        <v>-66.340091706337603</v>
      </c>
      <c r="CB12" s="24">
        <f t="shared" ref="CB12:CL12" si="89">+CB13+CB48</f>
        <v>716.71897689217576</v>
      </c>
      <c r="CC12" s="24">
        <f t="shared" si="89"/>
        <v>421.84634494262809</v>
      </c>
      <c r="CD12" s="24">
        <f t="shared" si="89"/>
        <v>14.50197489690342</v>
      </c>
      <c r="CE12" s="24">
        <f t="shared" si="89"/>
        <v>1025.9914443051789</v>
      </c>
      <c r="CF12" s="24">
        <f t="shared" si="89"/>
        <v>786.09223883484856</v>
      </c>
      <c r="CG12" s="24">
        <f t="shared" si="89"/>
        <v>182.96024674126633</v>
      </c>
      <c r="CH12" s="24">
        <f t="shared" si="89"/>
        <v>-193.62522629183584</v>
      </c>
      <c r="CI12" s="24">
        <f t="shared" si="89"/>
        <v>-201.99599301372223</v>
      </c>
      <c r="CJ12" s="24">
        <f t="shared" si="89"/>
        <v>-187.60075405009502</v>
      </c>
      <c r="CK12" s="24">
        <f t="shared" si="89"/>
        <v>113.32151428555429</v>
      </c>
      <c r="CL12" s="24">
        <f t="shared" si="89"/>
        <v>415.09472069862625</v>
      </c>
      <c r="CM12" s="24">
        <f>+CM13+CM48</f>
        <v>520.87699987569567</v>
      </c>
      <c r="CN12" s="24">
        <f t="shared" ref="CN12:CX12" si="90">+CN13+CN48</f>
        <v>776.13145448963724</v>
      </c>
      <c r="CO12" s="24">
        <f t="shared" si="90"/>
        <v>-307.18050410670099</v>
      </c>
      <c r="CP12" s="24">
        <f t="shared" si="90"/>
        <v>52.881958579582346</v>
      </c>
      <c r="CQ12" s="24">
        <f t="shared" si="90"/>
        <v>-150.51170634723519</v>
      </c>
      <c r="CR12" s="24">
        <f t="shared" si="90"/>
        <v>1601.7189335279172</v>
      </c>
      <c r="CS12" s="24">
        <f t="shared" si="90"/>
        <v>931.75783797816803</v>
      </c>
      <c r="CT12" s="24">
        <f t="shared" si="90"/>
        <v>-168.49912541619051</v>
      </c>
      <c r="CU12" s="24">
        <f t="shared" si="90"/>
        <v>829.23072189541836</v>
      </c>
      <c r="CV12" s="24">
        <f t="shared" si="90"/>
        <v>190.45719296163918</v>
      </c>
      <c r="CW12" s="24">
        <f t="shared" si="90"/>
        <v>71.896137357824784</v>
      </c>
      <c r="CX12" s="24">
        <f t="shared" si="90"/>
        <v>1682.2600070319716</v>
      </c>
      <c r="CY12" s="24">
        <f>+CY13+CY48</f>
        <v>634.32547739872098</v>
      </c>
      <c r="CZ12" s="24">
        <f t="shared" ref="CZ12:DJ12" si="91">+CZ13+CZ48</f>
        <v>640.43620668253629</v>
      </c>
      <c r="DA12" s="24">
        <f t="shared" si="91"/>
        <v>-453.57589755140941</v>
      </c>
      <c r="DB12" s="24">
        <f t="shared" si="91"/>
        <v>-5.0755014523818573</v>
      </c>
      <c r="DC12" s="24">
        <f t="shared" si="91"/>
        <v>863.6012046999798</v>
      </c>
      <c r="DD12" s="24">
        <f t="shared" si="91"/>
        <v>940.13391734545905</v>
      </c>
      <c r="DE12" s="24">
        <f t="shared" si="91"/>
        <v>-49.011483865944498</v>
      </c>
      <c r="DF12" s="24">
        <f t="shared" si="91"/>
        <v>-88.772956945223001</v>
      </c>
      <c r="DG12" s="24">
        <f t="shared" si="91"/>
        <v>-587.25742747400852</v>
      </c>
      <c r="DH12" s="24">
        <f t="shared" si="91"/>
        <v>2957.4634232702992</v>
      </c>
      <c r="DI12" s="24">
        <f t="shared" si="91"/>
        <v>320.92779150297298</v>
      </c>
      <c r="DJ12" s="24">
        <f t="shared" si="91"/>
        <v>-33.728579558539579</v>
      </c>
      <c r="DK12" s="24">
        <f>+DK13+DK48</f>
        <v>3515.9183953672737</v>
      </c>
      <c r="DL12" s="24">
        <f t="shared" ref="DL12:DV12" si="92">+DL13+DL48</f>
        <v>-31.260263237036071</v>
      </c>
      <c r="DM12" s="24">
        <f t="shared" si="92"/>
        <v>-586.92065102203526</v>
      </c>
      <c r="DN12" s="24">
        <f t="shared" si="92"/>
        <v>-173.40873777539394</v>
      </c>
      <c r="DO12" s="24">
        <f t="shared" si="92"/>
        <v>-192.79956790699993</v>
      </c>
      <c r="DP12" s="24">
        <f t="shared" si="92"/>
        <v>-437.29591858200013</v>
      </c>
      <c r="DQ12" s="24">
        <f t="shared" si="92"/>
        <v>365.77331364199995</v>
      </c>
      <c r="DR12" s="24">
        <f t="shared" si="92"/>
        <v>394.33123388000013</v>
      </c>
      <c r="DS12" s="24">
        <f t="shared" si="92"/>
        <v>201.57193129646225</v>
      </c>
      <c r="DT12" s="24">
        <f t="shared" si="92"/>
        <v>243.52880876799998</v>
      </c>
      <c r="DU12" s="24">
        <f t="shared" si="92"/>
        <v>-231.26426392199994</v>
      </c>
      <c r="DV12" s="24">
        <f t="shared" si="92"/>
        <v>578.91646488299989</v>
      </c>
      <c r="DW12" s="24">
        <v>1058.350188269</v>
      </c>
      <c r="DX12" s="24">
        <v>-198.99082315900003</v>
      </c>
      <c r="DY12" s="24">
        <v>421.13710846899994</v>
      </c>
      <c r="DZ12" s="24">
        <v>-255.609530479</v>
      </c>
      <c r="EA12" s="24">
        <v>453.94175324100019</v>
      </c>
      <c r="EB12" s="24">
        <v>126.72917210934624</v>
      </c>
      <c r="EC12" s="24">
        <v>230.45505175700004</v>
      </c>
      <c r="ED12" s="24">
        <v>-221.32518054000008</v>
      </c>
      <c r="EE12" s="24">
        <v>1667.3267614040003</v>
      </c>
      <c r="EF12" s="24">
        <v>-150.96546601300008</v>
      </c>
      <c r="EG12" s="24">
        <v>-67.498733063000003</v>
      </c>
      <c r="EH12" s="24">
        <v>652.35238559599998</v>
      </c>
      <c r="EI12" s="24">
        <v>265.44872586000014</v>
      </c>
      <c r="EJ12" s="24">
        <v>-175.86697736500011</v>
      </c>
      <c r="EK12" s="24">
        <v>-462.33927080299992</v>
      </c>
      <c r="EL12" s="24">
        <v>-808.84919976299989</v>
      </c>
      <c r="EM12" s="24">
        <v>1318.0340069809999</v>
      </c>
      <c r="EN12" s="24">
        <v>-139.79820351100017</v>
      </c>
      <c r="EO12" s="24">
        <v>320.205007131</v>
      </c>
      <c r="EP12" s="24">
        <v>250.14147423799994</v>
      </c>
      <c r="EQ12" s="24">
        <v>-165.53083468</v>
      </c>
      <c r="ER12" s="24">
        <v>1908.7522368559996</v>
      </c>
      <c r="ES12" s="24">
        <v>-43.57214352299998</v>
      </c>
      <c r="ET12" s="24">
        <v>2971.2820257980002</v>
      </c>
      <c r="EU12" s="24">
        <v>-174.01947585999983</v>
      </c>
      <c r="EV12" s="24">
        <v>102.39528414099986</v>
      </c>
      <c r="EW12" s="24">
        <v>36.723488183000043</v>
      </c>
      <c r="EX12" s="24">
        <v>77.242123188999969</v>
      </c>
      <c r="EY12" s="24">
        <v>-30.640134957999976</v>
      </c>
      <c r="EZ12" s="24">
        <v>-170.00271182999995</v>
      </c>
      <c r="FA12" s="24">
        <v>-77.772783158000067</v>
      </c>
      <c r="FB12" s="24">
        <v>958.25568374600005</v>
      </c>
      <c r="FC12" s="24">
        <v>-4.3417109999999894</v>
      </c>
      <c r="FD12" s="24">
        <v>1085.7322958890004</v>
      </c>
      <c r="FE12" s="24">
        <v>-81.381510610000049</v>
      </c>
      <c r="FF12" s="24">
        <v>1026.48313798</v>
      </c>
      <c r="FG12" s="24">
        <f>+FG13+FG48</f>
        <v>-195.50494832800001</v>
      </c>
      <c r="FH12" s="24">
        <f t="shared" ref="FH12:FR12" si="93">+FH13+FH48</f>
        <v>-35.667939113999942</v>
      </c>
      <c r="FI12" s="24">
        <f t="shared" si="93"/>
        <v>499.34949029000001</v>
      </c>
      <c r="FJ12" s="24">
        <f t="shared" si="93"/>
        <v>-236.383510032</v>
      </c>
      <c r="FK12" s="24">
        <f t="shared" si="93"/>
        <v>-1.12302052699998</v>
      </c>
      <c r="FL12" s="24">
        <f t="shared" si="93"/>
        <v>795.01332277799997</v>
      </c>
      <c r="FM12" s="24">
        <f t="shared" si="93"/>
        <v>59.899130633999988</v>
      </c>
      <c r="FN12" s="24">
        <f t="shared" si="93"/>
        <v>-54.753498573000009</v>
      </c>
      <c r="FO12" s="24">
        <f t="shared" si="93"/>
        <v>-84.518945771999967</v>
      </c>
      <c r="FP12" s="24">
        <f t="shared" si="93"/>
        <v>-470.93143968500004</v>
      </c>
      <c r="FQ12" s="24">
        <f t="shared" si="93"/>
        <v>-56.027830721999933</v>
      </c>
      <c r="FR12" s="24">
        <f t="shared" si="93"/>
        <v>1851.34497513</v>
      </c>
      <c r="FS12" s="24">
        <v>-140.86451099999996</v>
      </c>
      <c r="FT12" s="24">
        <v>-42.975366695000012</v>
      </c>
      <c r="FU12" s="24">
        <v>-53.939249547000031</v>
      </c>
      <c r="FV12" s="24">
        <v>-146.78657371099996</v>
      </c>
      <c r="FW12" s="24">
        <v>-47.828634739125107</v>
      </c>
      <c r="FX12" s="24">
        <v>-101.65067495199999</v>
      </c>
      <c r="FY12" s="24">
        <v>108.63783503200003</v>
      </c>
      <c r="FZ12" s="24">
        <v>404.6942402549999</v>
      </c>
      <c r="GA12" s="24">
        <v>252.66659313700001</v>
      </c>
    </row>
    <row r="13" spans="2:183" s="7" customFormat="1" x14ac:dyDescent="0.2">
      <c r="B13" s="25" t="s">
        <v>53</v>
      </c>
      <c r="C13" s="25" t="s">
        <v>55</v>
      </c>
      <c r="D13" s="34">
        <f t="shared" si="0"/>
        <v>3478.2112161157947</v>
      </c>
      <c r="E13" s="34">
        <f t="shared" si="1"/>
        <v>4462.1553527176575</v>
      </c>
      <c r="F13" s="34">
        <f t="shared" si="2"/>
        <v>3026.9653965351904</v>
      </c>
      <c r="G13" s="34">
        <f t="shared" si="3"/>
        <v>6031.0199078277274</v>
      </c>
      <c r="H13" s="34">
        <f t="shared" si="4"/>
        <v>5139.4661740524616</v>
      </c>
      <c r="I13" s="34">
        <f t="shared" si="5"/>
        <v>3647.0907453912705</v>
      </c>
      <c r="J13" s="34">
        <f t="shared" si="6"/>
        <v>3712.5255264913467</v>
      </c>
      <c r="K13" s="34">
        <f t="shared" si="7"/>
        <v>5234.6946861189999</v>
      </c>
      <c r="L13" s="34">
        <f t="shared" si="8"/>
        <v>2745.2965246120002</v>
      </c>
      <c r="M13" s="34">
        <f t="shared" si="41"/>
        <v>2070.6957860789998</v>
      </c>
      <c r="N13" s="34">
        <f t="shared" si="42"/>
        <v>1374.6734169885724</v>
      </c>
      <c r="O13" s="34">
        <f t="shared" si="43"/>
        <v>109.79278920922459</v>
      </c>
      <c r="P13" s="34">
        <f t="shared" si="44"/>
        <v>1069.4569286368871</v>
      </c>
      <c r="Q13" s="34">
        <f t="shared" si="45"/>
        <v>924.28808128111086</v>
      </c>
      <c r="R13" s="34">
        <f t="shared" si="46"/>
        <v>-576.06986157159884</v>
      </c>
      <c r="S13" s="34">
        <f t="shared" si="47"/>
        <v>2217.7115358123124</v>
      </c>
      <c r="T13" s="34">
        <f t="shared" si="48"/>
        <v>1959.2115676137246</v>
      </c>
      <c r="U13" s="34">
        <f t="shared" si="49"/>
        <v>861.30211086321935</v>
      </c>
      <c r="V13" s="34">
        <f t="shared" si="50"/>
        <v>1072.2252301284661</v>
      </c>
      <c r="W13" s="34">
        <f t="shared" si="51"/>
        <v>1826.5856580369309</v>
      </c>
      <c r="X13" s="34">
        <f t="shared" si="52"/>
        <v>-212.66097256429174</v>
      </c>
      <c r="Y13" s="34">
        <f t="shared" si="53"/>
        <v>340.81548093408549</v>
      </c>
      <c r="Z13" s="34">
        <f t="shared" si="54"/>
        <v>989.82795025863197</v>
      </c>
      <c r="AA13" s="34">
        <f t="shared" si="55"/>
        <v>1504.0891857602644</v>
      </c>
      <c r="AB13" s="34">
        <f t="shared" si="56"/>
        <v>1592.4894344573959</v>
      </c>
      <c r="AC13" s="34">
        <f t="shared" si="57"/>
        <v>1944.6133373514356</v>
      </c>
      <c r="AD13" s="34">
        <f t="shared" si="58"/>
        <v>821.18578652984786</v>
      </c>
      <c r="AE13" s="34">
        <f t="shared" si="59"/>
        <v>1798.6596205930568</v>
      </c>
      <c r="AF13" s="34">
        <f t="shared" si="60"/>
        <v>-725.04186828517595</v>
      </c>
      <c r="AG13" s="34">
        <f t="shared" si="61"/>
        <v>3244.6626352147327</v>
      </c>
      <c r="AH13" s="34">
        <f t="shared" si="62"/>
        <v>2897.7374811082022</v>
      </c>
      <c r="AI13" s="34">
        <f t="shared" si="63"/>
        <v>-803.504224264394</v>
      </c>
      <c r="AJ13" s="34">
        <f t="shared" si="64"/>
        <v>961.67647881846233</v>
      </c>
      <c r="AK13" s="34">
        <f t="shared" si="65"/>
        <v>591.18100972899992</v>
      </c>
      <c r="AL13" s="34">
        <f t="shared" si="66"/>
        <v>1280.4964735789999</v>
      </c>
      <c r="AM13" s="34">
        <f t="shared" si="67"/>
        <v>323.37281432134654</v>
      </c>
      <c r="AN13" s="34">
        <f t="shared" si="68"/>
        <v>1676.4566326210002</v>
      </c>
      <c r="AO13" s="34">
        <f t="shared" si="69"/>
        <v>432.19960596999977</v>
      </c>
      <c r="AP13" s="34">
        <f t="shared" si="70"/>
        <v>-372.75752230799992</v>
      </c>
      <c r="AQ13" s="34">
        <f t="shared" si="71"/>
        <v>367.69802315700002</v>
      </c>
      <c r="AR13" s="34">
        <f t="shared" si="72"/>
        <v>404.815646689</v>
      </c>
      <c r="AS13" s="34">
        <f t="shared" si="73"/>
        <v>4834.9385385810001</v>
      </c>
      <c r="AT13" s="34">
        <f t="shared" si="74"/>
        <v>-34.900703535999924</v>
      </c>
      <c r="AU13" s="34">
        <f t="shared" si="75"/>
        <v>-125.08930414899994</v>
      </c>
      <c r="AV13" s="34">
        <f t="shared" si="76"/>
        <v>876.14118958799997</v>
      </c>
      <c r="AW13" s="34">
        <f t="shared" si="77"/>
        <v>2029.1453427090003</v>
      </c>
      <c r="AX13" s="34">
        <f t="shared" si="78"/>
        <v>268.17660284800002</v>
      </c>
      <c r="AY13" s="34">
        <f t="shared" si="79"/>
        <v>557.50679221899998</v>
      </c>
      <c r="AZ13" s="34">
        <f t="shared" si="80"/>
        <v>-79.37331371099998</v>
      </c>
      <c r="BA13" s="34">
        <f t="shared" si="81"/>
        <v>1324.3857047229999</v>
      </c>
      <c r="BB13" s="34">
        <f t="shared" si="82"/>
        <v>-237.77912724200002</v>
      </c>
      <c r="BC13" s="34">
        <f>+BC14+BC28-BC29+BC43+BC44</f>
        <v>-0.37421965919746469</v>
      </c>
      <c r="BD13" s="34">
        <f t="shared" ref="BD13:BN13" si="94">+BD14+BD28-BD29+BD43+BD44</f>
        <v>1361.2935676637619</v>
      </c>
      <c r="BE13" s="34">
        <f t="shared" si="94"/>
        <v>13.754068984007866</v>
      </c>
      <c r="BF13" s="34">
        <f t="shared" si="94"/>
        <v>31.26485722980469</v>
      </c>
      <c r="BG13" s="34">
        <f t="shared" si="94"/>
        <v>-27.131116522383046</v>
      </c>
      <c r="BH13" s="34">
        <f t="shared" si="94"/>
        <v>105.65904850180294</v>
      </c>
      <c r="BI13" s="34">
        <f t="shared" si="94"/>
        <v>24.313996579307336</v>
      </c>
      <c r="BJ13" s="34">
        <f t="shared" si="94"/>
        <v>1084.5456776423523</v>
      </c>
      <c r="BK13" s="34">
        <f t="shared" si="94"/>
        <v>-39.402745584772518</v>
      </c>
      <c r="BL13" s="34">
        <f t="shared" si="94"/>
        <v>10.211710745402016</v>
      </c>
      <c r="BM13" s="34">
        <f t="shared" si="94"/>
        <v>200.16433036108663</v>
      </c>
      <c r="BN13" s="34">
        <f t="shared" si="94"/>
        <v>713.91204017462223</v>
      </c>
      <c r="BO13" s="34">
        <f>+BO14+BO28-BO29+BO43+BO44</f>
        <v>-144.38576179581398</v>
      </c>
      <c r="BP13" s="34">
        <f t="shared" ref="BP13:BZ13" si="95">+BP14+BP28-BP29+BP43+BP44</f>
        <v>-100.58319691756459</v>
      </c>
      <c r="BQ13" s="34">
        <f t="shared" si="95"/>
        <v>-331.10090285822025</v>
      </c>
      <c r="BR13" s="34">
        <f t="shared" si="95"/>
        <v>-163.95779572487356</v>
      </c>
      <c r="BS13" s="34">
        <f t="shared" si="95"/>
        <v>180.1161906862587</v>
      </c>
      <c r="BT13" s="34">
        <f t="shared" si="95"/>
        <v>2201.5531408509273</v>
      </c>
      <c r="BU13" s="34">
        <f t="shared" si="95"/>
        <v>-7.3219407462760131</v>
      </c>
      <c r="BV13" s="34">
        <f t="shared" si="95"/>
        <v>784.9665055635744</v>
      </c>
      <c r="BW13" s="34">
        <f t="shared" si="95"/>
        <v>1181.5670027964263</v>
      </c>
      <c r="BX13" s="34">
        <f t="shared" si="95"/>
        <v>-143.1399613340908</v>
      </c>
      <c r="BY13" s="34">
        <f t="shared" si="95"/>
        <v>-0.78297226829340616</v>
      </c>
      <c r="BZ13" s="34">
        <f t="shared" si="95"/>
        <v>1005.2250444656036</v>
      </c>
      <c r="CA13" s="34">
        <f>+CA14+CA28-CA29+CA43+CA44</f>
        <v>-66.340091706337603</v>
      </c>
      <c r="CB13" s="34">
        <f t="shared" ref="CB13:CL13" si="96">+CB14+CB28-CB29+CB43+CB44</f>
        <v>716.71897689217576</v>
      </c>
      <c r="CC13" s="34">
        <f t="shared" si="96"/>
        <v>421.84634494262809</v>
      </c>
      <c r="CD13" s="34">
        <f t="shared" si="96"/>
        <v>14.50197489690342</v>
      </c>
      <c r="CE13" s="34">
        <f t="shared" si="96"/>
        <v>1025.9914443051789</v>
      </c>
      <c r="CF13" s="34">
        <f t="shared" si="96"/>
        <v>786.09223883484856</v>
      </c>
      <c r="CG13" s="34">
        <f t="shared" si="96"/>
        <v>182.96024674126633</v>
      </c>
      <c r="CH13" s="34">
        <f t="shared" si="96"/>
        <v>-193.62522629183584</v>
      </c>
      <c r="CI13" s="34">
        <f t="shared" si="96"/>
        <v>-201.99599301372223</v>
      </c>
      <c r="CJ13" s="34">
        <f t="shared" si="96"/>
        <v>-187.60075405009502</v>
      </c>
      <c r="CK13" s="34">
        <f t="shared" si="96"/>
        <v>113.32151428555429</v>
      </c>
      <c r="CL13" s="34">
        <f t="shared" si="96"/>
        <v>415.09472069862625</v>
      </c>
      <c r="CM13" s="34">
        <f>+CM14+CM28-CM29+CM43+CM44</f>
        <v>520.87699987569567</v>
      </c>
      <c r="CN13" s="34">
        <f t="shared" ref="CN13:CX13" si="97">+CN14+CN28-CN29+CN43+CN44</f>
        <v>776.13145448963724</v>
      </c>
      <c r="CO13" s="34">
        <f t="shared" si="97"/>
        <v>-307.18050410670099</v>
      </c>
      <c r="CP13" s="34">
        <f t="shared" si="97"/>
        <v>52.881958579582346</v>
      </c>
      <c r="CQ13" s="34">
        <f t="shared" si="97"/>
        <v>-150.51170634723519</v>
      </c>
      <c r="CR13" s="34">
        <f t="shared" si="97"/>
        <v>1601.7189335279172</v>
      </c>
      <c r="CS13" s="34">
        <f t="shared" si="97"/>
        <v>931.75783797816803</v>
      </c>
      <c r="CT13" s="34">
        <f t="shared" si="97"/>
        <v>-168.49912541619051</v>
      </c>
      <c r="CU13" s="34">
        <f t="shared" si="97"/>
        <v>829.23072189541836</v>
      </c>
      <c r="CV13" s="34">
        <f t="shared" si="97"/>
        <v>190.45719296163918</v>
      </c>
      <c r="CW13" s="34">
        <f t="shared" si="97"/>
        <v>71.896137357824784</v>
      </c>
      <c r="CX13" s="34">
        <f t="shared" si="97"/>
        <v>1682.2600070319716</v>
      </c>
      <c r="CY13" s="34">
        <f>+CY14+CY28-CY29+CY43+CY44</f>
        <v>634.32547739872098</v>
      </c>
      <c r="CZ13" s="34">
        <f t="shared" ref="CZ13:DJ13" si="98">+CZ14+CZ28-CZ29+CZ43+CZ44</f>
        <v>640.43620668253629</v>
      </c>
      <c r="DA13" s="34">
        <f t="shared" si="98"/>
        <v>-453.57589755140941</v>
      </c>
      <c r="DB13" s="34">
        <f t="shared" si="98"/>
        <v>-5.0755014523818573</v>
      </c>
      <c r="DC13" s="34">
        <f t="shared" si="98"/>
        <v>863.6012046999798</v>
      </c>
      <c r="DD13" s="34">
        <f t="shared" si="98"/>
        <v>940.13391734545905</v>
      </c>
      <c r="DE13" s="34">
        <f t="shared" si="98"/>
        <v>-49.011483865944498</v>
      </c>
      <c r="DF13" s="34">
        <f t="shared" si="98"/>
        <v>-88.772956945223001</v>
      </c>
      <c r="DG13" s="34">
        <f t="shared" si="98"/>
        <v>-587.25742747400852</v>
      </c>
      <c r="DH13" s="34">
        <f t="shared" si="98"/>
        <v>2957.4634232702992</v>
      </c>
      <c r="DI13" s="34">
        <f t="shared" si="98"/>
        <v>320.92779150297298</v>
      </c>
      <c r="DJ13" s="34">
        <f t="shared" si="98"/>
        <v>-33.728579558539579</v>
      </c>
      <c r="DK13" s="34">
        <f>+DK14+DK28-DK29+DK43+DK44</f>
        <v>3515.9183953672737</v>
      </c>
      <c r="DL13" s="34">
        <f t="shared" ref="DL13:FR13" si="99">+DL14+DL28-DL29+DL43+DL44</f>
        <v>-31.260263237036071</v>
      </c>
      <c r="DM13" s="34">
        <f t="shared" si="99"/>
        <v>-586.92065102203526</v>
      </c>
      <c r="DN13" s="34">
        <f t="shared" si="99"/>
        <v>-173.40873777539394</v>
      </c>
      <c r="DO13" s="34">
        <f t="shared" si="99"/>
        <v>-192.79956790699993</v>
      </c>
      <c r="DP13" s="34">
        <f t="shared" si="99"/>
        <v>-437.29591858200013</v>
      </c>
      <c r="DQ13" s="34">
        <f t="shared" si="99"/>
        <v>365.77331364199995</v>
      </c>
      <c r="DR13" s="34">
        <f t="shared" si="99"/>
        <v>394.33123388000013</v>
      </c>
      <c r="DS13" s="34">
        <f t="shared" si="99"/>
        <v>201.57193129646225</v>
      </c>
      <c r="DT13" s="34">
        <f t="shared" si="99"/>
        <v>243.52880876799998</v>
      </c>
      <c r="DU13" s="34">
        <f t="shared" si="99"/>
        <v>-231.26426392199994</v>
      </c>
      <c r="DV13" s="34">
        <f t="shared" si="99"/>
        <v>578.91646488299989</v>
      </c>
      <c r="DW13" s="34">
        <f t="shared" si="99"/>
        <v>1058.350188269</v>
      </c>
      <c r="DX13" s="34">
        <f t="shared" si="99"/>
        <v>-198.99082315900003</v>
      </c>
      <c r="DY13" s="34">
        <f t="shared" si="99"/>
        <v>421.13710846899994</v>
      </c>
      <c r="DZ13" s="34">
        <f t="shared" si="99"/>
        <v>-255.66531745900002</v>
      </c>
      <c r="EA13" s="34">
        <f t="shared" si="99"/>
        <v>453.94175324100019</v>
      </c>
      <c r="EB13" s="34">
        <f t="shared" si="99"/>
        <v>125.09637853934636</v>
      </c>
      <c r="EC13" s="34">
        <f t="shared" si="99"/>
        <v>230.45505175700004</v>
      </c>
      <c r="ED13" s="34">
        <f t="shared" si="99"/>
        <v>-221.32518054000008</v>
      </c>
      <c r="EE13" s="34">
        <f t="shared" si="99"/>
        <v>1667.3267614040003</v>
      </c>
      <c r="EF13" s="34">
        <f t="shared" si="99"/>
        <v>-151.02125299300008</v>
      </c>
      <c r="EG13" s="34">
        <f t="shared" si="99"/>
        <v>-67.498733063000003</v>
      </c>
      <c r="EH13" s="34">
        <f t="shared" si="99"/>
        <v>650.71959202599987</v>
      </c>
      <c r="EI13" s="34">
        <f t="shared" si="99"/>
        <v>265.44872586000014</v>
      </c>
      <c r="EJ13" s="34">
        <f t="shared" si="99"/>
        <v>-175.86697736500011</v>
      </c>
      <c r="EK13" s="34">
        <f t="shared" si="99"/>
        <v>-462.33927080299992</v>
      </c>
      <c r="EL13" s="34">
        <f t="shared" si="99"/>
        <v>-808.90498674299988</v>
      </c>
      <c r="EM13" s="34">
        <f t="shared" si="99"/>
        <v>1318.0340069809999</v>
      </c>
      <c r="EN13" s="34">
        <f t="shared" si="99"/>
        <v>-141.43099708100004</v>
      </c>
      <c r="EO13" s="34">
        <f t="shared" si="99"/>
        <v>320.205007131</v>
      </c>
      <c r="EP13" s="34">
        <f t="shared" si="99"/>
        <v>250.14147423799994</v>
      </c>
      <c r="EQ13" s="34">
        <f t="shared" si="99"/>
        <v>-165.53083468</v>
      </c>
      <c r="ER13" s="34">
        <f t="shared" si="99"/>
        <v>1908.6964498759996</v>
      </c>
      <c r="ES13" s="34">
        <f t="shared" si="99"/>
        <v>-43.57214352299998</v>
      </c>
      <c r="ET13" s="34">
        <f t="shared" si="99"/>
        <v>2969.814232228</v>
      </c>
      <c r="EU13" s="34">
        <f t="shared" si="99"/>
        <v>-174.01947585999983</v>
      </c>
      <c r="EV13" s="34">
        <f t="shared" si="99"/>
        <v>102.39528414099986</v>
      </c>
      <c r="EW13" s="34">
        <f t="shared" si="99"/>
        <v>36.723488183000043</v>
      </c>
      <c r="EX13" s="34">
        <f t="shared" si="99"/>
        <v>77.186336208999975</v>
      </c>
      <c r="EY13" s="34">
        <f t="shared" si="99"/>
        <v>-30.640134957999976</v>
      </c>
      <c r="EZ13" s="34">
        <f t="shared" si="99"/>
        <v>-171.63550539999994</v>
      </c>
      <c r="FA13" s="34">
        <f t="shared" si="99"/>
        <v>-77.772783158000067</v>
      </c>
      <c r="FB13" s="34">
        <f t="shared" si="99"/>
        <v>958.25568374600005</v>
      </c>
      <c r="FC13" s="34">
        <f t="shared" si="99"/>
        <v>-4.3417109999999894</v>
      </c>
      <c r="FD13" s="34">
        <f t="shared" si="99"/>
        <v>1085.6765089090004</v>
      </c>
      <c r="FE13" s="34">
        <f t="shared" si="99"/>
        <v>-81.381510610000049</v>
      </c>
      <c r="FF13" s="34">
        <f t="shared" si="99"/>
        <v>1024.8503444099999</v>
      </c>
      <c r="FG13" s="34">
        <f t="shared" si="99"/>
        <v>-195.50494832800001</v>
      </c>
      <c r="FH13" s="34">
        <f t="shared" si="99"/>
        <v>-35.667939113999942</v>
      </c>
      <c r="FI13" s="34">
        <f t="shared" si="99"/>
        <v>499.34949029000001</v>
      </c>
      <c r="FJ13" s="34">
        <f t="shared" si="99"/>
        <v>-236.383510032</v>
      </c>
      <c r="FK13" s="34">
        <f t="shared" si="99"/>
        <v>-1.12302052699998</v>
      </c>
      <c r="FL13" s="34">
        <f t="shared" si="99"/>
        <v>795.01332277799997</v>
      </c>
      <c r="FM13" s="34">
        <f t="shared" si="99"/>
        <v>59.899130633999988</v>
      </c>
      <c r="FN13" s="34">
        <f t="shared" si="99"/>
        <v>-54.753498573000009</v>
      </c>
      <c r="FO13" s="34">
        <f t="shared" si="99"/>
        <v>-84.518945771999967</v>
      </c>
      <c r="FP13" s="34">
        <f t="shared" si="99"/>
        <v>-470.93143968500004</v>
      </c>
      <c r="FQ13" s="34">
        <f t="shared" si="99"/>
        <v>-56.027830721999933</v>
      </c>
      <c r="FR13" s="34">
        <f t="shared" si="99"/>
        <v>1851.34497513</v>
      </c>
      <c r="FS13" s="34">
        <v>-140.86451099999996</v>
      </c>
      <c r="FT13" s="34">
        <v>-42.975366695000012</v>
      </c>
      <c r="FU13" s="34">
        <v>-53.939249547000031</v>
      </c>
      <c r="FV13" s="34">
        <v>-146.78657371099996</v>
      </c>
      <c r="FW13" s="34">
        <v>-47.828634739125107</v>
      </c>
      <c r="FX13" s="34">
        <v>-101.65067495199999</v>
      </c>
      <c r="FY13" s="34">
        <v>108.63783503200003</v>
      </c>
      <c r="FZ13" s="34">
        <v>404.6942402549999</v>
      </c>
      <c r="GA13" s="34">
        <v>252.66659313700001</v>
      </c>
    </row>
    <row r="14" spans="2:183" s="7" customFormat="1" x14ac:dyDescent="0.2">
      <c r="B14" s="26"/>
      <c r="C14" s="26" t="s">
        <v>0</v>
      </c>
      <c r="D14" s="27">
        <f t="shared" si="0"/>
        <v>3262.5185563730006</v>
      </c>
      <c r="E14" s="27">
        <f t="shared" si="1"/>
        <v>6398.653922603</v>
      </c>
      <c r="F14" s="27">
        <f t="shared" si="2"/>
        <v>4657.3334467499999</v>
      </c>
      <c r="G14" s="27">
        <f t="shared" si="3"/>
        <v>7290.6435144109992</v>
      </c>
      <c r="H14" s="27">
        <f t="shared" si="4"/>
        <v>8972.9351437250007</v>
      </c>
      <c r="I14" s="27">
        <f t="shared" si="5"/>
        <v>7164.8808082390005</v>
      </c>
      <c r="J14" s="27">
        <f t="shared" si="6"/>
        <v>8149.5310150130017</v>
      </c>
      <c r="K14" s="27">
        <f t="shared" si="7"/>
        <v>9180.4477171109993</v>
      </c>
      <c r="L14" s="27">
        <f t="shared" si="8"/>
        <v>4544.0712137579994</v>
      </c>
      <c r="M14" s="27">
        <f t="shared" si="41"/>
        <v>4399.2682755629994</v>
      </c>
      <c r="N14" s="27">
        <f t="shared" si="42"/>
        <v>1677.1138626299999</v>
      </c>
      <c r="O14" s="27">
        <f t="shared" si="43"/>
        <v>521.23637849000011</v>
      </c>
      <c r="P14" s="27">
        <f t="shared" si="44"/>
        <v>262.73761029000002</v>
      </c>
      <c r="Q14" s="27">
        <f t="shared" si="45"/>
        <v>801.43070496300004</v>
      </c>
      <c r="R14" s="27">
        <f t="shared" si="46"/>
        <v>314.32793024400002</v>
      </c>
      <c r="S14" s="27">
        <f t="shared" si="47"/>
        <v>2689.2919985019998</v>
      </c>
      <c r="T14" s="27">
        <f t="shared" si="48"/>
        <v>2208.1259657810001</v>
      </c>
      <c r="U14" s="27">
        <f t="shared" si="49"/>
        <v>1186.9080280759999</v>
      </c>
      <c r="V14" s="27">
        <f t="shared" si="50"/>
        <v>1796.93410924</v>
      </c>
      <c r="W14" s="27">
        <f t="shared" si="51"/>
        <v>1275.4933090500001</v>
      </c>
      <c r="X14" s="27">
        <f t="shared" si="52"/>
        <v>566.39772061999997</v>
      </c>
      <c r="Y14" s="27">
        <f t="shared" si="53"/>
        <v>1018.50830784</v>
      </c>
      <c r="Z14" s="27">
        <f t="shared" si="54"/>
        <v>1197.4190956099999</v>
      </c>
      <c r="AA14" s="27">
        <f t="shared" si="55"/>
        <v>2014.5933397399999</v>
      </c>
      <c r="AB14" s="27">
        <f t="shared" si="56"/>
        <v>2404.4985610909998</v>
      </c>
      <c r="AC14" s="27">
        <f t="shared" si="57"/>
        <v>1674.13251797</v>
      </c>
      <c r="AD14" s="27">
        <f t="shared" si="58"/>
        <v>2113.4780393199999</v>
      </c>
      <c r="AE14" s="27">
        <f t="shared" si="59"/>
        <v>2343.3317051499998</v>
      </c>
      <c r="AF14" s="27">
        <f t="shared" si="60"/>
        <v>249.36678317999997</v>
      </c>
      <c r="AG14" s="27">
        <f t="shared" si="61"/>
        <v>4266.7586160749997</v>
      </c>
      <c r="AH14" s="27">
        <f t="shared" si="62"/>
        <v>3498.9122487089999</v>
      </c>
      <c r="AI14" s="27">
        <f t="shared" si="63"/>
        <v>189.93476834500001</v>
      </c>
      <c r="AJ14" s="27">
        <f t="shared" si="64"/>
        <v>1972.0977915000003</v>
      </c>
      <c r="AK14" s="27">
        <f t="shared" si="65"/>
        <v>1503.9359996850001</v>
      </c>
      <c r="AL14" s="27">
        <f t="shared" si="66"/>
        <v>2051.2322703770001</v>
      </c>
      <c r="AM14" s="27">
        <f t="shared" si="67"/>
        <v>2407.1041193420001</v>
      </c>
      <c r="AN14" s="27">
        <f t="shared" si="68"/>
        <v>2420.1944622600004</v>
      </c>
      <c r="AO14" s="27">
        <f t="shared" si="69"/>
        <v>1271.000163034</v>
      </c>
      <c r="AP14" s="27">
        <f t="shared" si="70"/>
        <v>566.90549425000006</v>
      </c>
      <c r="AQ14" s="27">
        <f t="shared" si="71"/>
        <v>1900.089760931</v>
      </c>
      <c r="AR14" s="27">
        <f t="shared" si="72"/>
        <v>1392.5239688699999</v>
      </c>
      <c r="AS14" s="27">
        <f t="shared" si="73"/>
        <v>5320.9284930600006</v>
      </c>
      <c r="AT14" s="27">
        <f t="shared" si="74"/>
        <v>430.86097947999997</v>
      </c>
      <c r="AU14" s="27">
        <f t="shared" si="75"/>
        <v>325.75637366000001</v>
      </c>
      <c r="AV14" s="27">
        <f t="shared" si="76"/>
        <v>1244.38777497</v>
      </c>
      <c r="AW14" s="27">
        <f t="shared" si="77"/>
        <v>2543.0660856480004</v>
      </c>
      <c r="AX14" s="27">
        <f t="shared" si="78"/>
        <v>890.17130808000002</v>
      </c>
      <c r="AY14" s="27">
        <f t="shared" si="79"/>
        <v>1102.572257343</v>
      </c>
      <c r="AZ14" s="27">
        <f t="shared" si="80"/>
        <v>292.62962341000002</v>
      </c>
      <c r="BA14" s="27">
        <f t="shared" si="81"/>
        <v>2113.89508673</v>
      </c>
      <c r="BB14" s="27">
        <f t="shared" si="82"/>
        <v>181.27523636000001</v>
      </c>
      <c r="BC14" s="27">
        <f>+BC15+BC23+BC26+BC27</f>
        <v>86.690505540000004</v>
      </c>
      <c r="BD14" s="27">
        <f t="shared" ref="BD14:BN14" si="100">+BD15+BD23+BD26+BD27</f>
        <v>1490.9880168</v>
      </c>
      <c r="BE14" s="27">
        <f t="shared" si="100"/>
        <v>99.435340289999999</v>
      </c>
      <c r="BF14" s="27">
        <f t="shared" si="100"/>
        <v>169.256380815</v>
      </c>
      <c r="BG14" s="27">
        <f t="shared" si="100"/>
        <v>122.00944995100001</v>
      </c>
      <c r="BH14" s="27">
        <f t="shared" si="100"/>
        <v>229.97054772400003</v>
      </c>
      <c r="BI14" s="27">
        <f t="shared" si="100"/>
        <v>112.12013992</v>
      </c>
      <c r="BJ14" s="27">
        <f t="shared" si="100"/>
        <v>10.500375549999999</v>
      </c>
      <c r="BK14" s="27">
        <f t="shared" si="100"/>
        <v>140.11709482000001</v>
      </c>
      <c r="BL14" s="27">
        <f t="shared" si="100"/>
        <v>152.32306108</v>
      </c>
      <c r="BM14" s="27">
        <f t="shared" si="100"/>
        <v>350.35350706999998</v>
      </c>
      <c r="BN14" s="27">
        <f t="shared" si="100"/>
        <v>298.75413681300006</v>
      </c>
      <c r="BO14" s="27">
        <f>+BO15+BO23+BO26+BO27</f>
        <v>87.306182870000001</v>
      </c>
      <c r="BP14" s="27">
        <f t="shared" ref="BP14:BZ14" si="101">+BP15+BP23+BP26+BP27</f>
        <v>171.63542658899999</v>
      </c>
      <c r="BQ14" s="27">
        <f t="shared" si="101"/>
        <v>55.386320784999995</v>
      </c>
      <c r="BR14" s="27">
        <f t="shared" si="101"/>
        <v>129.34707700600001</v>
      </c>
      <c r="BS14" s="27">
        <f t="shared" si="101"/>
        <v>471.51523400000002</v>
      </c>
      <c r="BT14" s="27">
        <f t="shared" si="101"/>
        <v>2088.429687496</v>
      </c>
      <c r="BU14" s="27">
        <f t="shared" si="101"/>
        <v>126.261363499</v>
      </c>
      <c r="BV14" s="27">
        <f t="shared" si="101"/>
        <v>255.35362237200002</v>
      </c>
      <c r="BW14" s="27">
        <f t="shared" si="101"/>
        <v>1826.5109799100001</v>
      </c>
      <c r="BX14" s="27">
        <f t="shared" si="101"/>
        <v>120.80707672599999</v>
      </c>
      <c r="BY14" s="27">
        <f t="shared" si="101"/>
        <v>201.59715362</v>
      </c>
      <c r="BZ14" s="27">
        <f t="shared" si="101"/>
        <v>864.50379772999986</v>
      </c>
      <c r="CA14" s="27">
        <f>+CA15+CA23+CA26+CA27</f>
        <v>115.65430674</v>
      </c>
      <c r="CB14" s="27">
        <f t="shared" ref="CB14:CL14" si="102">+CB15+CB23+CB26+CB27</f>
        <v>884.41210036999996</v>
      </c>
      <c r="CC14" s="27">
        <f t="shared" si="102"/>
        <v>796.86770213</v>
      </c>
      <c r="CD14" s="27">
        <f t="shared" si="102"/>
        <v>260.81650514</v>
      </c>
      <c r="CE14" s="27">
        <f t="shared" si="102"/>
        <v>814.68541095</v>
      </c>
      <c r="CF14" s="27">
        <f t="shared" si="102"/>
        <v>199.99139295999998</v>
      </c>
      <c r="CG14" s="27">
        <f t="shared" si="102"/>
        <v>355.7115455</v>
      </c>
      <c r="CH14" s="27">
        <f t="shared" si="102"/>
        <v>29.340740869999998</v>
      </c>
      <c r="CI14" s="27">
        <f t="shared" si="102"/>
        <v>181.34543425000001</v>
      </c>
      <c r="CJ14" s="27">
        <f t="shared" si="102"/>
        <v>69.611190359999995</v>
      </c>
      <c r="CK14" s="27">
        <f t="shared" si="102"/>
        <v>313.80775543000004</v>
      </c>
      <c r="CL14" s="27">
        <f t="shared" si="102"/>
        <v>635.08936204999998</v>
      </c>
      <c r="CM14" s="27">
        <f>+CM15+CM23+CM26+CM27</f>
        <v>178.57369375000002</v>
      </c>
      <c r="CN14" s="27">
        <f t="shared" ref="CN14:CX14" si="103">+CN15+CN23+CN26+CN27</f>
        <v>911.02035902</v>
      </c>
      <c r="CO14" s="27">
        <f t="shared" si="103"/>
        <v>107.82504283999999</v>
      </c>
      <c r="CP14" s="27">
        <f t="shared" si="103"/>
        <v>245.26763076</v>
      </c>
      <c r="CQ14" s="27">
        <f t="shared" si="103"/>
        <v>102.34119580999999</v>
      </c>
      <c r="CR14" s="27">
        <f t="shared" si="103"/>
        <v>1666.9845131699999</v>
      </c>
      <c r="CS14" s="27">
        <f t="shared" si="103"/>
        <v>1099.7920213099999</v>
      </c>
      <c r="CT14" s="27">
        <f t="shared" si="103"/>
        <v>52.532034254999999</v>
      </c>
      <c r="CU14" s="27">
        <f t="shared" si="103"/>
        <v>1252.1745055260001</v>
      </c>
      <c r="CV14" s="27">
        <f t="shared" si="103"/>
        <v>108.90407331999999</v>
      </c>
      <c r="CW14" s="27">
        <f t="shared" si="103"/>
        <v>284.94841774999998</v>
      </c>
      <c r="CX14" s="27">
        <f t="shared" si="103"/>
        <v>1280.2800268999999</v>
      </c>
      <c r="CY14" s="27">
        <f>+CY15+CY23+CY26+CY27</f>
        <v>1119.73740976</v>
      </c>
      <c r="CZ14" s="27">
        <f t="shared" ref="CZ14:DJ14" si="104">+CZ15+CZ23+CZ26+CZ27</f>
        <v>832.91291576999993</v>
      </c>
      <c r="DA14" s="27">
        <f t="shared" si="104"/>
        <v>160.82771379000002</v>
      </c>
      <c r="DB14" s="27">
        <f t="shared" si="104"/>
        <v>195.46559350000001</v>
      </c>
      <c r="DC14" s="27">
        <f t="shared" si="104"/>
        <v>1064.06732556</v>
      </c>
      <c r="DD14" s="27">
        <f t="shared" si="104"/>
        <v>1083.79878609</v>
      </c>
      <c r="DE14" s="27">
        <f t="shared" si="104"/>
        <v>94.781524669999996</v>
      </c>
      <c r="DF14" s="27">
        <f t="shared" si="104"/>
        <v>101.96492763000001</v>
      </c>
      <c r="DG14" s="27">
        <f t="shared" si="104"/>
        <v>52.620330879999997</v>
      </c>
      <c r="DH14" s="27">
        <f t="shared" si="104"/>
        <v>3276.9439730850004</v>
      </c>
      <c r="DI14" s="27">
        <f t="shared" si="104"/>
        <v>529.17033313999991</v>
      </c>
      <c r="DJ14" s="27">
        <f t="shared" si="104"/>
        <v>460.6443098499999</v>
      </c>
      <c r="DK14" s="27">
        <f>+DK15+DK23+DK26+DK27</f>
        <v>3321.10108868</v>
      </c>
      <c r="DL14" s="27">
        <f t="shared" ref="DL14:FR14" si="105">+DL15+DL23+DL26+DL27</f>
        <v>161.51459431000001</v>
      </c>
      <c r="DM14" s="27">
        <f t="shared" si="105"/>
        <v>16.296565719</v>
      </c>
      <c r="DN14" s="27">
        <f t="shared" si="105"/>
        <v>61.309704535000002</v>
      </c>
      <c r="DO14" s="27">
        <f t="shared" si="105"/>
        <v>56.056936989999997</v>
      </c>
      <c r="DP14" s="27">
        <f t="shared" si="105"/>
        <v>72.568126820000003</v>
      </c>
      <c r="DQ14" s="27">
        <f t="shared" si="105"/>
        <v>681.13851192000004</v>
      </c>
      <c r="DR14" s="27">
        <f t="shared" si="105"/>
        <v>603.12503291000007</v>
      </c>
      <c r="DS14" s="27">
        <f t="shared" si="105"/>
        <v>687.83424666999997</v>
      </c>
      <c r="DT14" s="27">
        <f t="shared" si="105"/>
        <v>543.86677924200001</v>
      </c>
      <c r="DU14" s="27">
        <f t="shared" si="105"/>
        <v>28.98562802</v>
      </c>
      <c r="DV14" s="27">
        <f t="shared" si="105"/>
        <v>931.08359242300003</v>
      </c>
      <c r="DW14" s="27">
        <f t="shared" si="105"/>
        <v>1348.9937051070001</v>
      </c>
      <c r="DX14" s="27">
        <f t="shared" si="105"/>
        <v>45.226982279999994</v>
      </c>
      <c r="DY14" s="27">
        <f t="shared" si="105"/>
        <v>657.01158298999997</v>
      </c>
      <c r="DZ14" s="27">
        <f t="shared" si="105"/>
        <v>19.230030470000003</v>
      </c>
      <c r="EA14" s="27">
        <f t="shared" si="105"/>
        <v>752.4733306820001</v>
      </c>
      <c r="EB14" s="27">
        <f t="shared" si="105"/>
        <v>1635.40075819</v>
      </c>
      <c r="EC14" s="27">
        <f t="shared" si="105"/>
        <v>326.63145764000001</v>
      </c>
      <c r="ED14" s="27">
        <f t="shared" si="105"/>
        <v>14.943067469999999</v>
      </c>
      <c r="EE14" s="27">
        <f t="shared" si="105"/>
        <v>2078.6199371500002</v>
      </c>
      <c r="EF14" s="27">
        <f t="shared" si="105"/>
        <v>148.755528513</v>
      </c>
      <c r="EG14" s="27">
        <f t="shared" si="105"/>
        <v>171.03598900999998</v>
      </c>
      <c r="EH14" s="27">
        <f t="shared" si="105"/>
        <v>951.20864551099999</v>
      </c>
      <c r="EI14" s="27">
        <f t="shared" si="105"/>
        <v>559.18858477000003</v>
      </c>
      <c r="EJ14" s="27">
        <f t="shared" si="105"/>
        <v>6.1</v>
      </c>
      <c r="EK14" s="27">
        <f t="shared" si="105"/>
        <v>1.6169094799999999</v>
      </c>
      <c r="EL14" s="27">
        <f t="shared" si="105"/>
        <v>129.67734214999999</v>
      </c>
      <c r="EM14" s="27">
        <f t="shared" si="105"/>
        <v>1445.3619015209999</v>
      </c>
      <c r="EN14" s="27">
        <f t="shared" si="105"/>
        <v>325.05051726000005</v>
      </c>
      <c r="EO14" s="27">
        <f t="shared" si="105"/>
        <v>240.65114913000002</v>
      </c>
      <c r="EP14" s="27">
        <f t="shared" si="105"/>
        <v>1146.1219400499999</v>
      </c>
      <c r="EQ14" s="27">
        <f t="shared" si="105"/>
        <v>5.7508796900000005</v>
      </c>
      <c r="ER14" s="27">
        <f t="shared" si="105"/>
        <v>2022.2425504899998</v>
      </c>
      <c r="ES14" s="27">
        <f t="shared" si="105"/>
        <v>105.15620497</v>
      </c>
      <c r="ET14" s="27">
        <f t="shared" si="105"/>
        <v>3193.5297376000003</v>
      </c>
      <c r="EU14" s="27">
        <f t="shared" si="105"/>
        <v>0</v>
      </c>
      <c r="EV14" s="27">
        <f t="shared" si="105"/>
        <v>224.34151645</v>
      </c>
      <c r="EW14" s="27">
        <f t="shared" si="105"/>
        <v>206.51946303</v>
      </c>
      <c r="EX14" s="27">
        <f t="shared" si="105"/>
        <v>209.84861017000003</v>
      </c>
      <c r="EY14" s="27">
        <f t="shared" si="105"/>
        <v>74.472355019999995</v>
      </c>
      <c r="EZ14" s="27">
        <f t="shared" si="105"/>
        <v>41.435408469999999</v>
      </c>
      <c r="FA14" s="27">
        <f t="shared" si="105"/>
        <v>78.727919449999987</v>
      </c>
      <c r="FB14" s="27">
        <f t="shared" si="105"/>
        <v>1021.06598253</v>
      </c>
      <c r="FC14" s="27">
        <f t="shared" si="105"/>
        <v>144.59387298999999</v>
      </c>
      <c r="FD14" s="27">
        <f t="shared" si="105"/>
        <v>1287.9694119000003</v>
      </c>
      <c r="FE14" s="27">
        <f t="shared" si="105"/>
        <v>42.645874038000002</v>
      </c>
      <c r="FF14" s="27">
        <f t="shared" si="105"/>
        <v>1212.45079971</v>
      </c>
      <c r="FG14" s="27">
        <f t="shared" si="105"/>
        <v>21.609438409999999</v>
      </c>
      <c r="FH14" s="27">
        <f t="shared" si="105"/>
        <v>23.271549329999999</v>
      </c>
      <c r="FI14" s="27">
        <f t="shared" si="105"/>
        <v>845.29032033999999</v>
      </c>
      <c r="FJ14" s="27">
        <f t="shared" si="105"/>
        <v>11.231856580000001</v>
      </c>
      <c r="FK14" s="27">
        <f t="shared" si="105"/>
        <v>108.69337213999999</v>
      </c>
      <c r="FL14" s="27">
        <f t="shared" si="105"/>
        <v>982.64702862299998</v>
      </c>
      <c r="FM14" s="27">
        <f t="shared" si="105"/>
        <v>261.03494315</v>
      </c>
      <c r="FN14" s="27">
        <f t="shared" si="105"/>
        <v>27.857887290000001</v>
      </c>
      <c r="FO14" s="27">
        <f t="shared" si="105"/>
        <v>3.7367929700000002</v>
      </c>
      <c r="FP14" s="27">
        <f t="shared" si="105"/>
        <v>10.021308060000001</v>
      </c>
      <c r="FQ14" s="27">
        <f t="shared" si="105"/>
        <v>74.409284330000006</v>
      </c>
      <c r="FR14" s="27">
        <f t="shared" si="105"/>
        <v>2029.4644943399999</v>
      </c>
      <c r="FS14" s="27">
        <v>8.4409542399999999</v>
      </c>
      <c r="FT14" s="27">
        <v>8.3651797699999992</v>
      </c>
      <c r="FU14" s="27">
        <v>164.46910235000001</v>
      </c>
      <c r="FV14" s="27">
        <v>16.41006874</v>
      </c>
      <c r="FW14" s="27">
        <v>710.45787912000003</v>
      </c>
      <c r="FX14" s="27">
        <v>52.18711587</v>
      </c>
      <c r="FY14" s="27">
        <v>253.922612362</v>
      </c>
      <c r="FZ14" s="27">
        <v>541.17168860999993</v>
      </c>
      <c r="GA14" s="27">
        <v>522.53156835000004</v>
      </c>
    </row>
    <row r="15" spans="2:183" s="8" customFormat="1" x14ac:dyDescent="0.2">
      <c r="B15" s="28"/>
      <c r="C15" s="28" t="s">
        <v>1</v>
      </c>
      <c r="D15" s="29">
        <f t="shared" si="0"/>
        <v>731.33035034000022</v>
      </c>
      <c r="E15" s="29">
        <f t="shared" si="1"/>
        <v>1497.2418051</v>
      </c>
      <c r="F15" s="29">
        <f t="shared" si="2"/>
        <v>1933.4221385000001</v>
      </c>
      <c r="G15" s="29">
        <f t="shared" si="3"/>
        <v>1091.8002090599998</v>
      </c>
      <c r="H15" s="29">
        <f t="shared" si="4"/>
        <v>1104.1286070850001</v>
      </c>
      <c r="I15" s="29">
        <f t="shared" si="5"/>
        <v>1644.2262065500004</v>
      </c>
      <c r="J15" s="29">
        <f t="shared" si="6"/>
        <v>3309.5636993409998</v>
      </c>
      <c r="K15" s="29">
        <f t="shared" si="7"/>
        <v>7502.4048350200001</v>
      </c>
      <c r="L15" s="29">
        <f t="shared" si="8"/>
        <v>4205.1997115799995</v>
      </c>
      <c r="M15" s="29">
        <f t="shared" si="41"/>
        <v>4200.1908077200005</v>
      </c>
      <c r="N15" s="29">
        <f t="shared" si="42"/>
        <v>84.353100210000008</v>
      </c>
      <c r="O15" s="29">
        <f t="shared" si="43"/>
        <v>189.12659141</v>
      </c>
      <c r="P15" s="29">
        <f t="shared" si="44"/>
        <v>40.209917490000002</v>
      </c>
      <c r="Q15" s="29">
        <f t="shared" si="45"/>
        <v>417.64074123000006</v>
      </c>
      <c r="R15" s="29">
        <f t="shared" si="46"/>
        <v>34.735526450000002</v>
      </c>
      <c r="S15" s="29">
        <f t="shared" si="47"/>
        <v>120.40536605</v>
      </c>
      <c r="T15" s="29">
        <f t="shared" si="48"/>
        <v>979.41641884000001</v>
      </c>
      <c r="U15" s="29">
        <f t="shared" si="49"/>
        <v>362.68449375999995</v>
      </c>
      <c r="V15" s="29">
        <f t="shared" si="50"/>
        <v>814.2296581999999</v>
      </c>
      <c r="W15" s="29">
        <f t="shared" si="51"/>
        <v>141.65870145</v>
      </c>
      <c r="X15" s="29">
        <f t="shared" si="52"/>
        <v>434.70327056000008</v>
      </c>
      <c r="Y15" s="29">
        <f t="shared" si="53"/>
        <v>542.83050829000001</v>
      </c>
      <c r="Z15" s="29">
        <f t="shared" si="54"/>
        <v>195.45644514999998</v>
      </c>
      <c r="AA15" s="29">
        <f t="shared" si="55"/>
        <v>241.26106003000001</v>
      </c>
      <c r="AB15" s="29">
        <f t="shared" si="56"/>
        <v>213.92436311999998</v>
      </c>
      <c r="AC15" s="29">
        <f t="shared" si="57"/>
        <v>441.15834075999999</v>
      </c>
      <c r="AD15" s="29">
        <f t="shared" si="58"/>
        <v>165.45514897000001</v>
      </c>
      <c r="AE15" s="29">
        <f t="shared" si="59"/>
        <v>196.31032874000002</v>
      </c>
      <c r="AF15" s="29">
        <f t="shared" si="60"/>
        <v>211.71542137</v>
      </c>
      <c r="AG15" s="29">
        <f t="shared" si="61"/>
        <v>530.64770800499991</v>
      </c>
      <c r="AH15" s="29">
        <f t="shared" si="62"/>
        <v>66.14150472</v>
      </c>
      <c r="AI15" s="29">
        <f t="shared" si="63"/>
        <v>84.957468460000001</v>
      </c>
      <c r="AJ15" s="29">
        <f t="shared" si="64"/>
        <v>988.1351982000001</v>
      </c>
      <c r="AK15" s="29">
        <f t="shared" si="65"/>
        <v>504.99203517000001</v>
      </c>
      <c r="AL15" s="29">
        <f t="shared" si="66"/>
        <v>769.53473488999998</v>
      </c>
      <c r="AM15" s="29">
        <f t="shared" si="67"/>
        <v>1217.8882413199999</v>
      </c>
      <c r="AN15" s="29">
        <f t="shared" si="68"/>
        <v>369.32673978000003</v>
      </c>
      <c r="AO15" s="29">
        <f t="shared" si="69"/>
        <v>952.81398335099993</v>
      </c>
      <c r="AP15" s="29">
        <f t="shared" si="70"/>
        <v>63.398278059999996</v>
      </c>
      <c r="AQ15" s="29">
        <f t="shared" si="71"/>
        <v>1862.0931504800001</v>
      </c>
      <c r="AR15" s="29">
        <f t="shared" si="72"/>
        <v>340.18862774999997</v>
      </c>
      <c r="AS15" s="29">
        <f t="shared" si="73"/>
        <v>5236.7247787300003</v>
      </c>
      <c r="AT15" s="29">
        <f t="shared" si="74"/>
        <v>235.13800505</v>
      </c>
      <c r="AU15" s="29">
        <f t="shared" si="75"/>
        <v>274.99261376000004</v>
      </c>
      <c r="AV15" s="29">
        <f t="shared" si="76"/>
        <v>1237.80817222</v>
      </c>
      <c r="AW15" s="29">
        <f t="shared" si="77"/>
        <v>2457.2609205500003</v>
      </c>
      <c r="AX15" s="29">
        <f t="shared" si="78"/>
        <v>868.40561158000003</v>
      </c>
      <c r="AY15" s="29">
        <f t="shared" si="79"/>
        <v>1095.98371969</v>
      </c>
      <c r="AZ15" s="29">
        <f t="shared" si="80"/>
        <v>282.55456753999999</v>
      </c>
      <c r="BA15" s="29">
        <f t="shared" si="81"/>
        <v>1953.2469089099998</v>
      </c>
      <c r="BB15" s="29">
        <f t="shared" si="82"/>
        <v>34.696782119999995</v>
      </c>
      <c r="BC15" s="29">
        <f>+SUM(BC16:BC21)</f>
        <v>15.200893370000001</v>
      </c>
      <c r="BD15" s="29">
        <f t="shared" ref="BD15:BN15" si="106">+SUM(BD16:BD21)</f>
        <v>8.48777516</v>
      </c>
      <c r="BE15" s="29">
        <f t="shared" si="106"/>
        <v>60.66443168</v>
      </c>
      <c r="BF15" s="29">
        <f t="shared" si="106"/>
        <v>59.846803649999998</v>
      </c>
      <c r="BG15" s="29">
        <f t="shared" si="106"/>
        <v>14.834462740000001</v>
      </c>
      <c r="BH15" s="29">
        <f t="shared" si="106"/>
        <v>114.44532502000001</v>
      </c>
      <c r="BI15" s="29">
        <f t="shared" si="106"/>
        <v>-0.40757406999999996</v>
      </c>
      <c r="BJ15" s="29">
        <f t="shared" si="106"/>
        <v>10.500375549999999</v>
      </c>
      <c r="BK15" s="29">
        <f t="shared" si="106"/>
        <v>30.117116010000004</v>
      </c>
      <c r="BL15" s="29">
        <f t="shared" si="106"/>
        <v>25.411289149999995</v>
      </c>
      <c r="BM15" s="29">
        <f t="shared" si="106"/>
        <v>145.91753839000003</v>
      </c>
      <c r="BN15" s="29">
        <f t="shared" si="106"/>
        <v>246.31191369000004</v>
      </c>
      <c r="BO15" s="29">
        <f>+SUM(BO16:BO21)</f>
        <v>0.30618287</v>
      </c>
      <c r="BP15" s="29">
        <f t="shared" ref="BP15:BZ15" si="107">+SUM(BP16:BP21)</f>
        <v>4.6106983699999997</v>
      </c>
      <c r="BQ15" s="29">
        <f t="shared" si="107"/>
        <v>29.81864521</v>
      </c>
      <c r="BR15" s="29">
        <f t="shared" si="107"/>
        <v>74.30536687</v>
      </c>
      <c r="BS15" s="29">
        <f t="shared" si="107"/>
        <v>-4.6205053100000004</v>
      </c>
      <c r="BT15" s="29">
        <f t="shared" si="107"/>
        <v>50.720504490000003</v>
      </c>
      <c r="BU15" s="29">
        <f t="shared" si="107"/>
        <v>75.548701860000008</v>
      </c>
      <c r="BV15" s="29">
        <f t="shared" si="107"/>
        <v>167.21571839000003</v>
      </c>
      <c r="BW15" s="29">
        <f t="shared" si="107"/>
        <v>736.65199858999995</v>
      </c>
      <c r="BX15" s="29">
        <f t="shared" si="107"/>
        <v>9.4074476300000001</v>
      </c>
      <c r="BY15" s="29">
        <f t="shared" si="107"/>
        <v>38.991704050000003</v>
      </c>
      <c r="BZ15" s="29">
        <f t="shared" si="107"/>
        <v>314.28534207999996</v>
      </c>
      <c r="CA15" s="29">
        <f>+SUM(CA16:CA21)</f>
        <v>6.2171943000000001</v>
      </c>
      <c r="CB15" s="29">
        <f t="shared" ref="CB15:CL15" si="108">+SUM(CB16:CB21)</f>
        <v>804.94582783999999</v>
      </c>
      <c r="CC15" s="29">
        <f t="shared" si="108"/>
        <v>3.06663606</v>
      </c>
      <c r="CD15" s="29">
        <f t="shared" si="108"/>
        <v>51.3</v>
      </c>
      <c r="CE15" s="29">
        <f t="shared" si="108"/>
        <v>6.9482637199999999</v>
      </c>
      <c r="CF15" s="29">
        <f t="shared" si="108"/>
        <v>83.410437729999998</v>
      </c>
      <c r="CG15" s="29">
        <f t="shared" si="108"/>
        <v>312.73495394000003</v>
      </c>
      <c r="CH15" s="29">
        <f t="shared" si="108"/>
        <v>5.4878832900000001</v>
      </c>
      <c r="CI15" s="29">
        <f t="shared" si="108"/>
        <v>116.48043333000001</v>
      </c>
      <c r="CJ15" s="29">
        <f t="shared" si="108"/>
        <v>65.16903868</v>
      </c>
      <c r="CK15" s="29">
        <f t="shared" si="108"/>
        <v>129.10744773000002</v>
      </c>
      <c r="CL15" s="29">
        <f t="shared" si="108"/>
        <v>348.55402187999999</v>
      </c>
      <c r="CM15" s="29">
        <f>+SUM(CM16:CM21)</f>
        <v>150.64907199999999</v>
      </c>
      <c r="CN15" s="29">
        <f t="shared" ref="CN15:CX15" si="109">+SUM(CN16:CN21)</f>
        <v>14.807373150000002</v>
      </c>
      <c r="CO15" s="29">
        <f t="shared" si="109"/>
        <v>30</v>
      </c>
      <c r="CP15" s="29">
        <f t="shared" si="109"/>
        <v>202.38580202</v>
      </c>
      <c r="CQ15" s="29">
        <f t="shared" si="109"/>
        <v>23.25341456</v>
      </c>
      <c r="CR15" s="29">
        <f t="shared" si="109"/>
        <v>15.62184345</v>
      </c>
      <c r="CS15" s="29">
        <f t="shared" si="109"/>
        <v>72.46526215999998</v>
      </c>
      <c r="CT15" s="29">
        <f t="shared" si="109"/>
        <v>27.427588799999999</v>
      </c>
      <c r="CU15" s="29">
        <f t="shared" si="109"/>
        <v>114.03151216000001</v>
      </c>
      <c r="CV15" s="29">
        <f t="shared" si="109"/>
        <v>44.523136489999999</v>
      </c>
      <c r="CW15" s="29">
        <f t="shared" si="109"/>
        <v>96.663152999999994</v>
      </c>
      <c r="CX15" s="29">
        <f t="shared" si="109"/>
        <v>299.97205127000001</v>
      </c>
      <c r="CY15" s="29">
        <f>+SUM(CY16:CY21)</f>
        <v>6.6348232199999995</v>
      </c>
      <c r="CZ15" s="29">
        <f t="shared" ref="CZ15:DJ15" si="110">+SUM(CZ16:CZ21)</f>
        <v>71.426471410000005</v>
      </c>
      <c r="DA15" s="29">
        <f t="shared" si="110"/>
        <v>87.393854340000004</v>
      </c>
      <c r="DB15" s="29">
        <f t="shared" si="110"/>
        <v>86.755455380000001</v>
      </c>
      <c r="DC15" s="29">
        <f t="shared" si="110"/>
        <v>50.882234969999999</v>
      </c>
      <c r="DD15" s="29">
        <f t="shared" si="110"/>
        <v>58.672638390000003</v>
      </c>
      <c r="DE15" s="29">
        <f t="shared" si="110"/>
        <v>71.161632429999997</v>
      </c>
      <c r="DF15" s="29">
        <f t="shared" si="110"/>
        <v>99.401531700000007</v>
      </c>
      <c r="DG15" s="29">
        <f t="shared" si="110"/>
        <v>41.152257239999997</v>
      </c>
      <c r="DH15" s="29">
        <f t="shared" si="110"/>
        <v>252.35787314500001</v>
      </c>
      <c r="DI15" s="29">
        <f t="shared" si="110"/>
        <v>128.22266368999999</v>
      </c>
      <c r="DJ15" s="29">
        <f t="shared" si="110"/>
        <v>150.06717116999997</v>
      </c>
      <c r="DK15" s="29">
        <f>+SUM(DK16:DK21)</f>
        <v>13.067433709999998</v>
      </c>
      <c r="DL15" s="29">
        <f t="shared" ref="DL15:FR15" si="111">+SUM(DL16:DL21)</f>
        <v>42.450947620000001</v>
      </c>
      <c r="DM15" s="29">
        <f t="shared" si="111"/>
        <v>10.62312339</v>
      </c>
      <c r="DN15" s="29">
        <f t="shared" si="111"/>
        <v>61.11439876</v>
      </c>
      <c r="DO15" s="29">
        <f t="shared" si="111"/>
        <v>0.52694288</v>
      </c>
      <c r="DP15" s="29">
        <f t="shared" si="111"/>
        <v>23.316126819999997</v>
      </c>
      <c r="DQ15" s="29">
        <f t="shared" si="111"/>
        <v>397.28493854999999</v>
      </c>
      <c r="DR15" s="29">
        <f t="shared" si="111"/>
        <v>15.999149690000001</v>
      </c>
      <c r="DS15" s="29">
        <f t="shared" si="111"/>
        <v>574.85110996000003</v>
      </c>
      <c r="DT15" s="29">
        <f t="shared" si="111"/>
        <v>32.230502180000002</v>
      </c>
      <c r="DU15" s="29">
        <f t="shared" si="111"/>
        <v>25.44783176</v>
      </c>
      <c r="DV15" s="29">
        <f t="shared" si="111"/>
        <v>447.31370122999999</v>
      </c>
      <c r="DW15" s="29">
        <f t="shared" si="111"/>
        <v>88.818778600000002</v>
      </c>
      <c r="DX15" s="29">
        <f t="shared" si="111"/>
        <v>23.704373299999997</v>
      </c>
      <c r="DY15" s="29">
        <f t="shared" si="111"/>
        <v>657.01158298999997</v>
      </c>
      <c r="DZ15" s="29">
        <f t="shared" si="111"/>
        <v>4.0068172999999998</v>
      </c>
      <c r="EA15" s="29">
        <f t="shared" si="111"/>
        <v>710.67338241000004</v>
      </c>
      <c r="EB15" s="29">
        <f t="shared" si="111"/>
        <v>503.20804160999995</v>
      </c>
      <c r="EC15" s="29">
        <f t="shared" si="111"/>
        <v>276.76373516000001</v>
      </c>
      <c r="ED15" s="29">
        <f t="shared" si="111"/>
        <v>14.943067469999999</v>
      </c>
      <c r="EE15" s="29">
        <f t="shared" si="111"/>
        <v>77.619937149999998</v>
      </c>
      <c r="EF15" s="29">
        <f t="shared" si="111"/>
        <v>106.59905265999998</v>
      </c>
      <c r="EG15" s="29">
        <f t="shared" si="111"/>
        <v>140.25919909999999</v>
      </c>
      <c r="EH15" s="29">
        <f t="shared" si="111"/>
        <v>705.9557315909999</v>
      </c>
      <c r="EI15" s="29">
        <f t="shared" si="111"/>
        <v>56.245640359999996</v>
      </c>
      <c r="EJ15" s="29">
        <f t="shared" si="111"/>
        <v>6.1</v>
      </c>
      <c r="EK15" s="29">
        <f t="shared" si="111"/>
        <v>1.0526377</v>
      </c>
      <c r="EL15" s="29">
        <f t="shared" si="111"/>
        <v>129.67734214999999</v>
      </c>
      <c r="EM15" s="29">
        <f t="shared" si="111"/>
        <v>1444.32803289</v>
      </c>
      <c r="EN15" s="29">
        <f t="shared" si="111"/>
        <v>288.08777544000003</v>
      </c>
      <c r="EO15" s="29">
        <f t="shared" si="111"/>
        <v>228.59322578000001</v>
      </c>
      <c r="EP15" s="29">
        <f t="shared" si="111"/>
        <v>105.84452228000001</v>
      </c>
      <c r="EQ15" s="29">
        <f t="shared" si="111"/>
        <v>5.7508796900000005</v>
      </c>
      <c r="ER15" s="29">
        <f t="shared" si="111"/>
        <v>2021.5982850599999</v>
      </c>
      <c r="ES15" s="29">
        <f t="shared" si="111"/>
        <v>99.227709940000011</v>
      </c>
      <c r="ET15" s="29">
        <f t="shared" si="111"/>
        <v>3115.8987837300001</v>
      </c>
      <c r="EU15" s="29">
        <f t="shared" si="111"/>
        <v>0</v>
      </c>
      <c r="EV15" s="29">
        <f t="shared" si="111"/>
        <v>28.61854202</v>
      </c>
      <c r="EW15" s="29">
        <f t="shared" si="111"/>
        <v>206.51946303</v>
      </c>
      <c r="EX15" s="29">
        <f t="shared" si="111"/>
        <v>174.84861017000003</v>
      </c>
      <c r="EY15" s="29">
        <f t="shared" si="111"/>
        <v>58.708595119999998</v>
      </c>
      <c r="EZ15" s="29">
        <f t="shared" si="111"/>
        <v>41.435408469999999</v>
      </c>
      <c r="FA15" s="29">
        <f t="shared" si="111"/>
        <v>78.727919449999987</v>
      </c>
      <c r="FB15" s="29">
        <f t="shared" si="111"/>
        <v>1014.48637978</v>
      </c>
      <c r="FC15" s="29">
        <f t="shared" si="111"/>
        <v>144.59387298999999</v>
      </c>
      <c r="FD15" s="29">
        <f t="shared" si="111"/>
        <v>1287.0065838700002</v>
      </c>
      <c r="FE15" s="29">
        <f t="shared" si="111"/>
        <v>42.167386239999999</v>
      </c>
      <c r="FF15" s="29">
        <f t="shared" si="111"/>
        <v>1128.08695044</v>
      </c>
      <c r="FG15" s="29">
        <f t="shared" si="111"/>
        <v>2.0336362099999996</v>
      </c>
      <c r="FH15" s="29">
        <f t="shared" si="111"/>
        <v>23.221471829999999</v>
      </c>
      <c r="FI15" s="29">
        <f t="shared" si="111"/>
        <v>843.15050354000005</v>
      </c>
      <c r="FJ15" s="29">
        <f t="shared" si="111"/>
        <v>11.231856580000001</v>
      </c>
      <c r="FK15" s="29">
        <f t="shared" si="111"/>
        <v>106.88994199999999</v>
      </c>
      <c r="FL15" s="29">
        <f t="shared" si="111"/>
        <v>977.86192111000003</v>
      </c>
      <c r="FM15" s="29">
        <f t="shared" si="111"/>
        <v>250.95988728</v>
      </c>
      <c r="FN15" s="29">
        <f t="shared" si="111"/>
        <v>27.857887290000001</v>
      </c>
      <c r="FO15" s="29">
        <f t="shared" si="111"/>
        <v>3.7367929700000002</v>
      </c>
      <c r="FP15" s="29">
        <f t="shared" si="111"/>
        <v>9.8000000000000007</v>
      </c>
      <c r="FQ15" s="29">
        <f t="shared" si="111"/>
        <v>71.708847500000005</v>
      </c>
      <c r="FR15" s="29">
        <f t="shared" si="111"/>
        <v>1871.7380614099998</v>
      </c>
      <c r="FS15" s="29">
        <v>2.1</v>
      </c>
      <c r="FT15" s="29">
        <v>8.3651797699999992</v>
      </c>
      <c r="FU15" s="29">
        <v>24.231602349999999</v>
      </c>
      <c r="FV15" s="29">
        <v>14.638440540000001</v>
      </c>
      <c r="FW15" s="29">
        <v>9.6517077800000006</v>
      </c>
      <c r="FX15" s="29">
        <v>47.447848870000001</v>
      </c>
      <c r="FY15" s="29">
        <v>153.47520671999999</v>
      </c>
      <c r="FZ15" s="29">
        <v>537.30856234999999</v>
      </c>
      <c r="GA15" s="29">
        <v>506.40150326999998</v>
      </c>
    </row>
    <row r="16" spans="2:183" s="8" customFormat="1" x14ac:dyDescent="0.2">
      <c r="B16" s="28"/>
      <c r="C16" s="28" t="s">
        <v>2</v>
      </c>
      <c r="D16" s="29">
        <f t="shared" si="0"/>
        <v>2.11104315</v>
      </c>
      <c r="E16" s="29">
        <f t="shared" si="1"/>
        <v>7.3646547299999998</v>
      </c>
      <c r="F16" s="29">
        <f t="shared" si="2"/>
        <v>114.875561</v>
      </c>
      <c r="G16" s="29">
        <f t="shared" si="3"/>
        <v>18.030206029999999</v>
      </c>
      <c r="H16" s="29">
        <f t="shared" si="4"/>
        <v>175.31346237</v>
      </c>
      <c r="I16" s="29">
        <f t="shared" si="5"/>
        <v>235.78394857000001</v>
      </c>
      <c r="J16" s="29">
        <f t="shared" si="6"/>
        <v>653.32445108000013</v>
      </c>
      <c r="K16" s="29">
        <f t="shared" si="7"/>
        <v>1242.0521358000001</v>
      </c>
      <c r="L16" s="29">
        <f t="shared" si="8"/>
        <v>317.80933878999997</v>
      </c>
      <c r="M16" s="29">
        <f t="shared" si="41"/>
        <v>1328.2084631499997</v>
      </c>
      <c r="N16" s="29">
        <f t="shared" si="42"/>
        <v>0</v>
      </c>
      <c r="O16" s="29">
        <f t="shared" si="43"/>
        <v>0</v>
      </c>
      <c r="P16" s="29">
        <f t="shared" si="44"/>
        <v>0.90212471999999999</v>
      </c>
      <c r="Q16" s="29">
        <f t="shared" si="45"/>
        <v>1.2089184299999998</v>
      </c>
      <c r="R16" s="29">
        <f t="shared" si="46"/>
        <v>1.3363532299999998</v>
      </c>
      <c r="S16" s="29">
        <f t="shared" si="47"/>
        <v>0.50366173999999997</v>
      </c>
      <c r="T16" s="29">
        <f t="shared" si="48"/>
        <v>0.51970148999999988</v>
      </c>
      <c r="U16" s="29">
        <f t="shared" si="49"/>
        <v>5.0049382700000002</v>
      </c>
      <c r="V16" s="29">
        <f t="shared" si="50"/>
        <v>0</v>
      </c>
      <c r="W16" s="29">
        <f t="shared" si="51"/>
        <v>0</v>
      </c>
      <c r="X16" s="29">
        <f t="shared" si="52"/>
        <v>0</v>
      </c>
      <c r="Y16" s="29">
        <f t="shared" si="53"/>
        <v>114.875561</v>
      </c>
      <c r="Z16" s="29">
        <f t="shared" si="54"/>
        <v>0</v>
      </c>
      <c r="AA16" s="29">
        <f t="shared" si="55"/>
        <v>4.79786</v>
      </c>
      <c r="AB16" s="29">
        <f t="shared" si="56"/>
        <v>11.75803593</v>
      </c>
      <c r="AC16" s="29">
        <f t="shared" si="57"/>
        <v>1.4743101000000001</v>
      </c>
      <c r="AD16" s="29">
        <f t="shared" si="58"/>
        <v>8.5708828199999996</v>
      </c>
      <c r="AE16" s="29">
        <f t="shared" si="59"/>
        <v>71.070174059999999</v>
      </c>
      <c r="AF16" s="29">
        <f t="shared" si="60"/>
        <v>4.9379997399999995</v>
      </c>
      <c r="AG16" s="29">
        <f t="shared" si="61"/>
        <v>90.734405749999993</v>
      </c>
      <c r="AH16" s="29">
        <f t="shared" si="62"/>
        <v>11.502646909999999</v>
      </c>
      <c r="AI16" s="29">
        <f t="shared" si="63"/>
        <v>25.867244459999998</v>
      </c>
      <c r="AJ16" s="29">
        <f t="shared" si="64"/>
        <v>19.620155010000001</v>
      </c>
      <c r="AK16" s="29">
        <f t="shared" si="65"/>
        <v>178.79390218999998</v>
      </c>
      <c r="AL16" s="29">
        <f t="shared" si="66"/>
        <v>21.157133269999996</v>
      </c>
      <c r="AM16" s="29">
        <f t="shared" si="67"/>
        <v>511.62064974999998</v>
      </c>
      <c r="AN16" s="29">
        <f t="shared" si="68"/>
        <v>34.079691169999997</v>
      </c>
      <c r="AO16" s="29">
        <f t="shared" si="69"/>
        <v>86.466976889999984</v>
      </c>
      <c r="AP16" s="29">
        <f t="shared" si="70"/>
        <v>9.7699811899999993</v>
      </c>
      <c r="AQ16" s="29">
        <f t="shared" si="71"/>
        <v>581.67739589999996</v>
      </c>
      <c r="AR16" s="29">
        <f t="shared" si="72"/>
        <v>110.23366237</v>
      </c>
      <c r="AS16" s="29">
        <f t="shared" si="73"/>
        <v>540.37109634000001</v>
      </c>
      <c r="AT16" s="29">
        <f t="shared" si="74"/>
        <v>3.5128117299999992</v>
      </c>
      <c r="AU16" s="29">
        <f t="shared" si="75"/>
        <v>101.61487705</v>
      </c>
      <c r="AV16" s="29">
        <f t="shared" si="76"/>
        <v>154.09594589</v>
      </c>
      <c r="AW16" s="29">
        <f t="shared" si="77"/>
        <v>58.585704119999995</v>
      </c>
      <c r="AX16" s="29">
        <f t="shared" si="78"/>
        <v>731.27671610999994</v>
      </c>
      <c r="AY16" s="29">
        <f t="shared" si="79"/>
        <v>8.9983417599999989</v>
      </c>
      <c r="AZ16" s="29">
        <f t="shared" si="80"/>
        <v>4.0366483099999995</v>
      </c>
      <c r="BA16" s="29">
        <f t="shared" si="81"/>
        <v>583.89675696999996</v>
      </c>
      <c r="BB16" s="29">
        <f t="shared" si="82"/>
        <v>13.629006339999998</v>
      </c>
      <c r="BC16" s="29">
        <v>0</v>
      </c>
      <c r="BD16" s="29">
        <v>0</v>
      </c>
      <c r="BE16" s="29">
        <v>0</v>
      </c>
      <c r="BF16" s="29">
        <v>0</v>
      </c>
      <c r="BG16" s="29">
        <v>0</v>
      </c>
      <c r="BH16" s="29">
        <v>0</v>
      </c>
      <c r="BI16" s="29">
        <v>0</v>
      </c>
      <c r="BJ16" s="29">
        <v>0.90212471999999999</v>
      </c>
      <c r="BK16" s="29">
        <v>0</v>
      </c>
      <c r="BL16" s="29">
        <v>0</v>
      </c>
      <c r="BM16" s="29">
        <v>0.57618636000000001</v>
      </c>
      <c r="BN16" s="29">
        <v>0.63273206999999987</v>
      </c>
      <c r="BO16" s="29">
        <v>0</v>
      </c>
      <c r="BP16" s="29">
        <v>0</v>
      </c>
      <c r="BQ16" s="29">
        <v>1.3363532299999998</v>
      </c>
      <c r="BR16" s="29">
        <v>0</v>
      </c>
      <c r="BS16" s="29">
        <v>0</v>
      </c>
      <c r="BT16" s="29">
        <v>0.50366173999999997</v>
      </c>
      <c r="BU16" s="29">
        <v>0.39191871999999994</v>
      </c>
      <c r="BV16" s="29">
        <v>0.12778276999999999</v>
      </c>
      <c r="BW16" s="29">
        <v>0</v>
      </c>
      <c r="BX16" s="29">
        <v>0</v>
      </c>
      <c r="BY16" s="29">
        <v>5</v>
      </c>
      <c r="BZ16" s="29">
        <v>4.9382699999999998E-3</v>
      </c>
      <c r="CA16" s="29">
        <v>0</v>
      </c>
      <c r="CB16" s="29">
        <v>0</v>
      </c>
      <c r="CC16" s="29">
        <v>0</v>
      </c>
      <c r="CD16" s="29">
        <v>0</v>
      </c>
      <c r="CE16" s="29">
        <v>0</v>
      </c>
      <c r="CF16" s="29">
        <v>0</v>
      </c>
      <c r="CG16" s="29">
        <v>0</v>
      </c>
      <c r="CH16" s="29">
        <v>0</v>
      </c>
      <c r="CI16" s="29">
        <v>0</v>
      </c>
      <c r="CJ16" s="29">
        <v>0</v>
      </c>
      <c r="CK16" s="29">
        <v>113.875561</v>
      </c>
      <c r="CL16" s="29">
        <v>1</v>
      </c>
      <c r="CM16" s="29">
        <v>0</v>
      </c>
      <c r="CN16" s="29">
        <v>0</v>
      </c>
      <c r="CO16" s="29">
        <v>0</v>
      </c>
      <c r="CP16" s="29">
        <v>0</v>
      </c>
      <c r="CQ16" s="29">
        <v>0</v>
      </c>
      <c r="CR16" s="29">
        <v>4.79786</v>
      </c>
      <c r="CS16" s="29">
        <v>1.6528239300000001</v>
      </c>
      <c r="CT16" s="29">
        <v>2.9000000000000001E-2</v>
      </c>
      <c r="CU16" s="29">
        <v>10.076212</v>
      </c>
      <c r="CV16" s="29">
        <v>0</v>
      </c>
      <c r="CW16" s="29">
        <v>0</v>
      </c>
      <c r="CX16" s="29">
        <v>1.4743101000000001</v>
      </c>
      <c r="CY16" s="29">
        <v>6.6348232199999995</v>
      </c>
      <c r="CZ16" s="29">
        <v>0</v>
      </c>
      <c r="DA16" s="29">
        <v>1.9360596000000001</v>
      </c>
      <c r="DB16" s="29">
        <v>18.476385030000003</v>
      </c>
      <c r="DC16" s="29">
        <v>0.568407</v>
      </c>
      <c r="DD16" s="29">
        <v>52.025382030000003</v>
      </c>
      <c r="DE16" s="29">
        <v>1.1616324299999998</v>
      </c>
      <c r="DF16" s="29">
        <v>3.7763673099999999</v>
      </c>
      <c r="DG16" s="29">
        <v>0</v>
      </c>
      <c r="DH16" s="29">
        <v>64.314047680000002</v>
      </c>
      <c r="DI16" s="29">
        <v>0.96859560999999994</v>
      </c>
      <c r="DJ16" s="29">
        <v>25.451762460000001</v>
      </c>
      <c r="DK16" s="29">
        <v>2.4307968300000002</v>
      </c>
      <c r="DL16" s="29">
        <v>0.50637399999999999</v>
      </c>
      <c r="DM16" s="29">
        <v>8.5654760799999998</v>
      </c>
      <c r="DN16" s="29">
        <v>2.2246747600000001</v>
      </c>
      <c r="DO16" s="29">
        <v>0.32644287999999999</v>
      </c>
      <c r="DP16" s="29">
        <v>23.316126819999997</v>
      </c>
      <c r="DQ16" s="29">
        <v>17.563715330000001</v>
      </c>
      <c r="DR16" s="29">
        <v>0.60172808</v>
      </c>
      <c r="DS16" s="29">
        <v>1.4547116</v>
      </c>
      <c r="DT16" s="29">
        <v>23.84767854</v>
      </c>
      <c r="DU16" s="29">
        <v>18.821708299999997</v>
      </c>
      <c r="DV16" s="29">
        <v>136.12451535</v>
      </c>
      <c r="DW16" s="29">
        <v>0</v>
      </c>
      <c r="DX16" s="29">
        <v>20.602501349999997</v>
      </c>
      <c r="DY16" s="29">
        <v>0.55463192000000006</v>
      </c>
      <c r="DZ16" s="29">
        <v>1.8118183600000002</v>
      </c>
      <c r="EA16" s="29">
        <v>8.6845571600000007</v>
      </c>
      <c r="EB16" s="29">
        <v>501.12427422999997</v>
      </c>
      <c r="EC16" s="29">
        <v>7.0999999999999994E-2</v>
      </c>
      <c r="ED16" s="29">
        <v>6.71335937</v>
      </c>
      <c r="EE16" s="29">
        <v>27.2953318</v>
      </c>
      <c r="EF16" s="29">
        <v>83.305333989999994</v>
      </c>
      <c r="EG16" s="29">
        <v>0.93796391000000001</v>
      </c>
      <c r="EH16" s="29">
        <v>2.2236789899999998</v>
      </c>
      <c r="EI16" s="29">
        <v>2.6673434900000004</v>
      </c>
      <c r="EJ16" s="29">
        <v>6.1</v>
      </c>
      <c r="EK16" s="29">
        <v>1.0026377</v>
      </c>
      <c r="EL16" s="29">
        <v>78.35868773</v>
      </c>
      <c r="EM16" s="29">
        <v>501.13135499000003</v>
      </c>
      <c r="EN16" s="29">
        <v>2.1873531800000001</v>
      </c>
      <c r="EO16" s="29">
        <v>11.41252493</v>
      </c>
      <c r="EP16" s="29">
        <v>95.844522280000007</v>
      </c>
      <c r="EQ16" s="29">
        <v>2.9766151600000001</v>
      </c>
      <c r="ER16" s="29">
        <v>17.405536380000001</v>
      </c>
      <c r="ES16" s="29">
        <v>0.3</v>
      </c>
      <c r="ET16" s="29">
        <v>522.66555996</v>
      </c>
      <c r="EU16" s="29">
        <v>0</v>
      </c>
      <c r="EV16" s="29">
        <v>0.18098848000000001</v>
      </c>
      <c r="EW16" s="29">
        <v>3.3318232499999993</v>
      </c>
      <c r="EX16" s="29">
        <v>22.747087479999998</v>
      </c>
      <c r="EY16" s="29">
        <v>51.03041649</v>
      </c>
      <c r="EZ16" s="29">
        <v>27.837373080000003</v>
      </c>
      <c r="FA16" s="29">
        <v>81.52524523999999</v>
      </c>
      <c r="FB16" s="29">
        <v>29.394984570000002</v>
      </c>
      <c r="FC16" s="29">
        <v>43.175716080000001</v>
      </c>
      <c r="FD16" s="29">
        <v>0</v>
      </c>
      <c r="FE16" s="29">
        <v>6.5288350700000004</v>
      </c>
      <c r="FF16" s="29">
        <v>52.056869049999996</v>
      </c>
      <c r="FG16" s="29">
        <v>2.0008779199999998</v>
      </c>
      <c r="FH16" s="29">
        <v>22.696064109999998</v>
      </c>
      <c r="FI16" s="29">
        <v>706.57977407999999</v>
      </c>
      <c r="FJ16" s="29">
        <v>9.3376649999999992E-2</v>
      </c>
      <c r="FK16" s="29">
        <v>0</v>
      </c>
      <c r="FL16" s="29">
        <v>8.9049651099999991</v>
      </c>
      <c r="FM16" s="29">
        <v>0.95988728000000001</v>
      </c>
      <c r="FN16" s="29">
        <v>2.4470747899999998</v>
      </c>
      <c r="FO16" s="29">
        <v>0.62968623999999995</v>
      </c>
      <c r="FP16" s="29">
        <v>0</v>
      </c>
      <c r="FQ16" s="29">
        <v>28.954003149999998</v>
      </c>
      <c r="FR16" s="29">
        <v>554.94275382000001</v>
      </c>
      <c r="FS16" s="29">
        <v>0</v>
      </c>
      <c r="FT16" s="29">
        <v>7.0934465499999995</v>
      </c>
      <c r="FU16" s="29">
        <v>6.5355597899999989</v>
      </c>
      <c r="FV16" s="29">
        <v>1.5204405400000001</v>
      </c>
      <c r="FW16" s="29">
        <v>7.6764859699999999</v>
      </c>
      <c r="FX16" s="29">
        <v>45.766528960000002</v>
      </c>
      <c r="FY16" s="29">
        <v>9.5120000000000005</v>
      </c>
      <c r="FZ16" s="29">
        <v>25.835537250000002</v>
      </c>
      <c r="GA16" s="29">
        <v>506.40150326999998</v>
      </c>
    </row>
    <row r="17" spans="2:183" s="8" customFormat="1" x14ac:dyDescent="0.2">
      <c r="B17" s="28"/>
      <c r="C17" s="28" t="s">
        <v>3</v>
      </c>
      <c r="D17" s="29">
        <f t="shared" si="0"/>
        <v>372.18527929000004</v>
      </c>
      <c r="E17" s="29">
        <f t="shared" si="1"/>
        <v>507.72991933999998</v>
      </c>
      <c r="F17" s="29">
        <f t="shared" si="2"/>
        <v>1320.91140251</v>
      </c>
      <c r="G17" s="29">
        <f t="shared" si="3"/>
        <v>604.01743243999999</v>
      </c>
      <c r="H17" s="29">
        <f t="shared" si="4"/>
        <v>502.690190315</v>
      </c>
      <c r="I17" s="29">
        <f t="shared" si="5"/>
        <v>496.52358119999997</v>
      </c>
      <c r="J17" s="29">
        <f t="shared" si="6"/>
        <v>732.57204163999995</v>
      </c>
      <c r="K17" s="29">
        <f t="shared" si="7"/>
        <v>709.13267480000002</v>
      </c>
      <c r="L17" s="29">
        <f t="shared" si="8"/>
        <v>1348.36169311</v>
      </c>
      <c r="M17" s="29">
        <f t="shared" si="41"/>
        <v>845.99921347999998</v>
      </c>
      <c r="N17" s="29">
        <f t="shared" si="42"/>
        <v>51.046360460000002</v>
      </c>
      <c r="O17" s="29">
        <f t="shared" si="43"/>
        <v>100.32669593</v>
      </c>
      <c r="P17" s="29">
        <f t="shared" si="44"/>
        <v>27.115489520000001</v>
      </c>
      <c r="Q17" s="29">
        <f t="shared" si="45"/>
        <v>193.69673338000001</v>
      </c>
      <c r="R17" s="29">
        <f t="shared" si="46"/>
        <v>30.222426000000002</v>
      </c>
      <c r="S17" s="29">
        <f t="shared" si="47"/>
        <v>61.214326270000008</v>
      </c>
      <c r="T17" s="29">
        <f t="shared" si="48"/>
        <v>330.17780489</v>
      </c>
      <c r="U17" s="29">
        <f t="shared" si="49"/>
        <v>86.115362180000005</v>
      </c>
      <c r="V17" s="29">
        <f t="shared" si="50"/>
        <v>803.06663605999995</v>
      </c>
      <c r="W17" s="29">
        <f t="shared" si="51"/>
        <v>96.910437729999998</v>
      </c>
      <c r="X17" s="29">
        <f t="shared" si="52"/>
        <v>139.36027798999999</v>
      </c>
      <c r="Y17" s="29">
        <f t="shared" si="53"/>
        <v>281.57405073000001</v>
      </c>
      <c r="Z17" s="29">
        <f t="shared" si="54"/>
        <v>0.51200000000000001</v>
      </c>
      <c r="AA17" s="29">
        <f t="shared" si="55"/>
        <v>167.44970450999998</v>
      </c>
      <c r="AB17" s="29">
        <f t="shared" si="56"/>
        <v>69.729845830000002</v>
      </c>
      <c r="AC17" s="29">
        <f t="shared" si="57"/>
        <v>366.32588209999994</v>
      </c>
      <c r="AD17" s="29">
        <f t="shared" si="58"/>
        <v>46.884266150000002</v>
      </c>
      <c r="AE17" s="29">
        <f t="shared" si="59"/>
        <v>8.1880213200000007</v>
      </c>
      <c r="AF17" s="29">
        <f t="shared" si="60"/>
        <v>113.59312439000001</v>
      </c>
      <c r="AG17" s="29">
        <f t="shared" si="61"/>
        <v>334.02477845499999</v>
      </c>
      <c r="AH17" s="29">
        <f t="shared" si="62"/>
        <v>-13.259246259999998</v>
      </c>
      <c r="AI17" s="29">
        <f t="shared" si="63"/>
        <v>0</v>
      </c>
      <c r="AJ17" s="29">
        <f t="shared" si="64"/>
        <v>410.14632466</v>
      </c>
      <c r="AK17" s="29">
        <f t="shared" si="65"/>
        <v>99.636502799999988</v>
      </c>
      <c r="AL17" s="29">
        <f t="shared" si="66"/>
        <v>0.69599896999999999</v>
      </c>
      <c r="AM17" s="29">
        <f t="shared" si="67"/>
        <v>552.18382419</v>
      </c>
      <c r="AN17" s="29">
        <f t="shared" si="68"/>
        <v>68.787226160000003</v>
      </c>
      <c r="AO17" s="29">
        <f t="shared" si="69"/>
        <v>110.90499231999998</v>
      </c>
      <c r="AP17" s="29">
        <f t="shared" si="70"/>
        <v>6.7121200000000006E-2</v>
      </c>
      <c r="AQ17" s="29">
        <f t="shared" si="71"/>
        <v>309.13942201000003</v>
      </c>
      <c r="AR17" s="29">
        <f t="shared" si="72"/>
        <v>83.857029659999995</v>
      </c>
      <c r="AS17" s="29">
        <f t="shared" si="73"/>
        <v>316.06910193000004</v>
      </c>
      <c r="AT17" s="29">
        <f t="shared" si="74"/>
        <v>229.11812395000001</v>
      </c>
      <c r="AU17" s="29">
        <f t="shared" si="75"/>
        <v>163.57773671000001</v>
      </c>
      <c r="AV17" s="29">
        <f t="shared" si="76"/>
        <v>35.161378040000002</v>
      </c>
      <c r="AW17" s="29">
        <f t="shared" si="77"/>
        <v>920.50445440999988</v>
      </c>
      <c r="AX17" s="29">
        <f t="shared" si="78"/>
        <v>0.62540772</v>
      </c>
      <c r="AY17" s="29">
        <f t="shared" si="79"/>
        <v>82.787983690000004</v>
      </c>
      <c r="AZ17" s="29">
        <f t="shared" si="80"/>
        <v>267.97943660000004</v>
      </c>
      <c r="BA17" s="29">
        <f t="shared" si="81"/>
        <v>494.60638546999996</v>
      </c>
      <c r="BB17" s="29">
        <f t="shared" si="82"/>
        <v>18.767775780000001</v>
      </c>
      <c r="BC17" s="29">
        <v>3.2153747599999996</v>
      </c>
      <c r="BD17" s="29">
        <v>8</v>
      </c>
      <c r="BE17" s="29">
        <v>39.830985699999999</v>
      </c>
      <c r="BF17" s="29">
        <v>30</v>
      </c>
      <c r="BG17" s="29">
        <v>-0.30279467999999998</v>
      </c>
      <c r="BH17" s="29">
        <v>70.629490610000005</v>
      </c>
      <c r="BI17" s="29">
        <v>-0.65966243999999996</v>
      </c>
      <c r="BJ17" s="29">
        <v>0.38666591</v>
      </c>
      <c r="BK17" s="29">
        <v>27.388486050000001</v>
      </c>
      <c r="BL17" s="29">
        <v>18.312890479999997</v>
      </c>
      <c r="BM17" s="29">
        <v>7</v>
      </c>
      <c r="BN17" s="29">
        <v>168.38384290000002</v>
      </c>
      <c r="BO17" s="29">
        <v>0.14811473999999999</v>
      </c>
      <c r="BP17" s="29">
        <v>1.8943629399999999</v>
      </c>
      <c r="BQ17" s="29">
        <v>28.179948320000001</v>
      </c>
      <c r="BR17" s="29">
        <v>59.792914000000003</v>
      </c>
      <c r="BS17" s="29">
        <v>-1.1300000000000001E-2</v>
      </c>
      <c r="BT17" s="29">
        <v>1.4327122699999999</v>
      </c>
      <c r="BU17" s="29">
        <v>74.116535850000005</v>
      </c>
      <c r="BV17" s="29">
        <v>157.06126904000001</v>
      </c>
      <c r="BW17" s="29">
        <v>99</v>
      </c>
      <c r="BX17" s="29">
        <v>5.5</v>
      </c>
      <c r="BY17" s="29">
        <v>15.310386000000001</v>
      </c>
      <c r="BZ17" s="29">
        <v>65.304976179999997</v>
      </c>
      <c r="CA17" s="29">
        <v>0</v>
      </c>
      <c r="CB17" s="29">
        <v>800</v>
      </c>
      <c r="CC17" s="29">
        <v>3.06663606</v>
      </c>
      <c r="CD17" s="29">
        <v>26.3</v>
      </c>
      <c r="CE17" s="29">
        <v>0.2</v>
      </c>
      <c r="CF17" s="29">
        <v>70.410437729999998</v>
      </c>
      <c r="CG17" s="29">
        <v>103.99934929</v>
      </c>
      <c r="CH17" s="29">
        <v>1.0349999999999999</v>
      </c>
      <c r="CI17" s="29">
        <v>34.325928700000006</v>
      </c>
      <c r="CJ17" s="29">
        <v>65.16903868</v>
      </c>
      <c r="CK17" s="29">
        <v>0</v>
      </c>
      <c r="CL17" s="29">
        <v>216.40501205000001</v>
      </c>
      <c r="CM17" s="29">
        <v>0.51200000000000001</v>
      </c>
      <c r="CN17" s="29">
        <v>0</v>
      </c>
      <c r="CO17" s="29">
        <v>0</v>
      </c>
      <c r="CP17" s="29">
        <v>162.38580202</v>
      </c>
      <c r="CQ17" s="29">
        <v>4.7399190400000002</v>
      </c>
      <c r="CR17" s="29">
        <v>0.32398345000000001</v>
      </c>
      <c r="CS17" s="29">
        <v>45.679845829999998</v>
      </c>
      <c r="CT17" s="29">
        <v>0.45</v>
      </c>
      <c r="CU17" s="29">
        <v>23.6</v>
      </c>
      <c r="CV17" s="29">
        <v>7</v>
      </c>
      <c r="CW17" s="29">
        <v>96.663152999999994</v>
      </c>
      <c r="CX17" s="29">
        <v>262.66272909999998</v>
      </c>
      <c r="CY17" s="29">
        <v>0</v>
      </c>
      <c r="CZ17" s="29">
        <v>26.426471409999998</v>
      </c>
      <c r="DA17" s="29">
        <v>20.457794740000001</v>
      </c>
      <c r="DB17" s="29">
        <v>9.132321880000001</v>
      </c>
      <c r="DC17" s="29">
        <v>-0.68617203000000004</v>
      </c>
      <c r="DD17" s="29">
        <v>-0.25812853000000002</v>
      </c>
      <c r="DE17" s="29">
        <v>0</v>
      </c>
      <c r="DF17" s="29">
        <v>95.125164390000009</v>
      </c>
      <c r="DG17" s="29">
        <v>18.467959999999998</v>
      </c>
      <c r="DH17" s="29">
        <v>164.81241496500002</v>
      </c>
      <c r="DI17" s="29">
        <v>73.460226380000009</v>
      </c>
      <c r="DJ17" s="29">
        <v>95.752137109999993</v>
      </c>
      <c r="DK17" s="29">
        <v>-19.5</v>
      </c>
      <c r="DL17" s="29">
        <v>4.9405637400000009</v>
      </c>
      <c r="DM17" s="29">
        <v>1.30019</v>
      </c>
      <c r="DN17" s="29">
        <v>0</v>
      </c>
      <c r="DO17" s="29">
        <v>0</v>
      </c>
      <c r="DP17" s="29">
        <v>0</v>
      </c>
      <c r="DQ17" s="29">
        <v>10.092966300000001</v>
      </c>
      <c r="DR17" s="29">
        <v>9</v>
      </c>
      <c r="DS17" s="29">
        <v>391.05335836</v>
      </c>
      <c r="DT17" s="29">
        <v>7.8106448300000002</v>
      </c>
      <c r="DU17" s="29">
        <v>2.4366720900000001</v>
      </c>
      <c r="DV17" s="29">
        <v>89.389185879999985</v>
      </c>
      <c r="DW17" s="29">
        <v>0</v>
      </c>
      <c r="DX17" s="29">
        <v>0.92132331999999995</v>
      </c>
      <c r="DY17" s="29">
        <v>-0.22532435000000001</v>
      </c>
      <c r="DZ17" s="29">
        <v>0.19499894000000001</v>
      </c>
      <c r="EA17" s="29">
        <v>551.98882524999999</v>
      </c>
      <c r="EB17" s="29">
        <v>0</v>
      </c>
      <c r="EC17" s="29">
        <v>16.217257669999999</v>
      </c>
      <c r="ED17" s="29">
        <v>4.2831574899999998</v>
      </c>
      <c r="EE17" s="29">
        <v>48.286811</v>
      </c>
      <c r="EF17" s="29">
        <v>22.293718669999997</v>
      </c>
      <c r="EG17" s="29">
        <v>58.321235189999989</v>
      </c>
      <c r="EH17" s="29">
        <v>30.290038459999995</v>
      </c>
      <c r="EI17" s="29">
        <v>1.7121200000000003E-2</v>
      </c>
      <c r="EJ17" s="29">
        <v>0</v>
      </c>
      <c r="EK17" s="29">
        <v>0.05</v>
      </c>
      <c r="EL17" s="29">
        <v>25.27033286</v>
      </c>
      <c r="EM17" s="29">
        <v>6.9089149999999988E-2</v>
      </c>
      <c r="EN17" s="29">
        <v>283.8</v>
      </c>
      <c r="EO17" s="29">
        <v>83.857029659999995</v>
      </c>
      <c r="EP17" s="29">
        <v>0</v>
      </c>
      <c r="EQ17" s="29">
        <v>0</v>
      </c>
      <c r="ER17" s="29">
        <v>5.4169999999999998</v>
      </c>
      <c r="ES17" s="29">
        <v>42.627428130000006</v>
      </c>
      <c r="ET17" s="29">
        <v>268.02467380000002</v>
      </c>
      <c r="EU17" s="29">
        <v>0</v>
      </c>
      <c r="EV17" s="29">
        <v>28.43755354</v>
      </c>
      <c r="EW17" s="29">
        <v>200.68057041</v>
      </c>
      <c r="EX17" s="29">
        <v>152.10152269000002</v>
      </c>
      <c r="EY17" s="29">
        <v>7.6781786300000006</v>
      </c>
      <c r="EZ17" s="29">
        <v>3.7980353899999999</v>
      </c>
      <c r="FA17" s="29">
        <v>-2.7973257900000008</v>
      </c>
      <c r="FB17" s="29">
        <v>36.540546920000004</v>
      </c>
      <c r="FC17" s="29">
        <v>1.4181569100000002</v>
      </c>
      <c r="FD17" s="29">
        <v>177.00020980000002</v>
      </c>
      <c r="FE17" s="29">
        <v>25.838551169999999</v>
      </c>
      <c r="FF17" s="29">
        <v>717.66569343999993</v>
      </c>
      <c r="FG17" s="29">
        <v>0</v>
      </c>
      <c r="FH17" s="29">
        <v>0.52540772000000002</v>
      </c>
      <c r="FI17" s="29">
        <v>0.1</v>
      </c>
      <c r="FJ17" s="29">
        <v>11.06409292</v>
      </c>
      <c r="FK17" s="29">
        <v>52.969272189999998</v>
      </c>
      <c r="FL17" s="29">
        <v>18.754618579999999</v>
      </c>
      <c r="FM17" s="29">
        <v>250</v>
      </c>
      <c r="FN17" s="29">
        <v>14.96265425</v>
      </c>
      <c r="FO17" s="29">
        <v>3.0167823500000002</v>
      </c>
      <c r="FP17" s="29">
        <v>0</v>
      </c>
      <c r="FQ17" s="29">
        <v>0.74891582999999995</v>
      </c>
      <c r="FR17" s="29">
        <v>493.85746963999998</v>
      </c>
      <c r="FS17" s="29">
        <v>0</v>
      </c>
      <c r="FT17" s="29">
        <v>1.27173322</v>
      </c>
      <c r="FU17" s="29">
        <v>17.496042559999999</v>
      </c>
      <c r="FV17" s="29">
        <v>0</v>
      </c>
      <c r="FW17" s="29">
        <v>0</v>
      </c>
      <c r="FX17" s="29">
        <v>0.1092664</v>
      </c>
      <c r="FY17" s="29">
        <v>3.9632067200000001</v>
      </c>
      <c r="FZ17" s="29">
        <v>511.47302510000003</v>
      </c>
      <c r="GA17" s="29">
        <v>0</v>
      </c>
    </row>
    <row r="18" spans="2:183" s="8" customFormat="1" x14ac:dyDescent="0.2">
      <c r="B18" s="28"/>
      <c r="C18" s="28" t="s">
        <v>4</v>
      </c>
      <c r="D18" s="29">
        <f t="shared" si="0"/>
        <v>350.30514132000008</v>
      </c>
      <c r="E18" s="29">
        <f t="shared" si="1"/>
        <v>355.29061068999999</v>
      </c>
      <c r="F18" s="29">
        <f t="shared" si="2"/>
        <v>485.00000046000002</v>
      </c>
      <c r="G18" s="29">
        <f t="shared" si="3"/>
        <v>464.86164016999999</v>
      </c>
      <c r="H18" s="29">
        <f t="shared" si="4"/>
        <v>422.20000037000005</v>
      </c>
      <c r="I18" s="29">
        <f t="shared" si="5"/>
        <v>542.28057504000003</v>
      </c>
      <c r="J18" s="29">
        <f t="shared" si="6"/>
        <v>516.97364581099998</v>
      </c>
      <c r="K18" s="29">
        <f t="shared" si="7"/>
        <v>868.27547948999995</v>
      </c>
      <c r="L18" s="29">
        <f t="shared" si="8"/>
        <v>480.47145731999996</v>
      </c>
      <c r="M18" s="29">
        <f t="shared" si="41"/>
        <v>414.51421522999999</v>
      </c>
      <c r="N18" s="29">
        <f t="shared" si="42"/>
        <v>33.306739750000006</v>
      </c>
      <c r="O18" s="29">
        <f t="shared" si="43"/>
        <v>85.876368049999996</v>
      </c>
      <c r="P18" s="29">
        <f t="shared" si="44"/>
        <v>10.32734187</v>
      </c>
      <c r="Q18" s="29">
        <f t="shared" si="45"/>
        <v>220.79469165</v>
      </c>
      <c r="R18" s="29">
        <f t="shared" si="46"/>
        <v>0.37175223000000002</v>
      </c>
      <c r="S18" s="29">
        <f t="shared" si="47"/>
        <v>57.18280996</v>
      </c>
      <c r="T18" s="29">
        <f t="shared" si="48"/>
        <v>28.64325754</v>
      </c>
      <c r="U18" s="29">
        <f t="shared" si="49"/>
        <v>269.09279096</v>
      </c>
      <c r="V18" s="29">
        <f t="shared" si="50"/>
        <v>6.2171943000000001</v>
      </c>
      <c r="W18" s="29">
        <f t="shared" si="51"/>
        <v>44.748263719999997</v>
      </c>
      <c r="X18" s="29">
        <f t="shared" si="52"/>
        <v>289.99258678999996</v>
      </c>
      <c r="Y18" s="29">
        <f t="shared" si="53"/>
        <v>144.04195565000001</v>
      </c>
      <c r="Z18" s="29">
        <f t="shared" si="54"/>
        <v>194.94444514999998</v>
      </c>
      <c r="AA18" s="29">
        <f t="shared" si="55"/>
        <v>69.013495519999992</v>
      </c>
      <c r="AB18" s="29">
        <f t="shared" si="56"/>
        <v>130.35530016000001</v>
      </c>
      <c r="AC18" s="29">
        <f t="shared" si="57"/>
        <v>70.548399340000003</v>
      </c>
      <c r="AD18" s="29">
        <f t="shared" si="58"/>
        <v>110</v>
      </c>
      <c r="AE18" s="29">
        <f t="shared" si="59"/>
        <v>116.02107836</v>
      </c>
      <c r="AF18" s="29">
        <f t="shared" si="60"/>
        <v>92.713965239999993</v>
      </c>
      <c r="AG18" s="29">
        <f t="shared" si="61"/>
        <v>103.46495677</v>
      </c>
      <c r="AH18" s="29">
        <f t="shared" si="62"/>
        <v>67.060002330000003</v>
      </c>
      <c r="AI18" s="29">
        <f t="shared" si="63"/>
        <v>59.090223999999999</v>
      </c>
      <c r="AJ18" s="29">
        <f t="shared" si="64"/>
        <v>189.56871853000001</v>
      </c>
      <c r="AK18" s="29">
        <f t="shared" si="65"/>
        <v>226.56163018000001</v>
      </c>
      <c r="AL18" s="29">
        <f t="shared" si="66"/>
        <v>95.999327230000006</v>
      </c>
      <c r="AM18" s="29">
        <f t="shared" si="67"/>
        <v>152.08376738000001</v>
      </c>
      <c r="AN18" s="29">
        <f t="shared" si="68"/>
        <v>15.318111239999999</v>
      </c>
      <c r="AO18" s="29">
        <f t="shared" si="69"/>
        <v>253.57243996099999</v>
      </c>
      <c r="AP18" s="29">
        <f t="shared" si="70"/>
        <v>53.561175669999997</v>
      </c>
      <c r="AQ18" s="29">
        <f t="shared" si="71"/>
        <v>328.14874381999999</v>
      </c>
      <c r="AR18" s="29">
        <f t="shared" si="72"/>
        <v>146.09793572000001</v>
      </c>
      <c r="AS18" s="29">
        <f t="shared" si="73"/>
        <v>340.46762428000005</v>
      </c>
      <c r="AT18" s="29">
        <f t="shared" si="74"/>
        <v>2.50706937</v>
      </c>
      <c r="AU18" s="29">
        <f t="shared" si="75"/>
        <v>9.8000000000000007</v>
      </c>
      <c r="AV18" s="29">
        <f t="shared" si="76"/>
        <v>100</v>
      </c>
      <c r="AW18" s="29">
        <f t="shared" si="77"/>
        <v>368.16438794999999</v>
      </c>
      <c r="AX18" s="29">
        <f t="shared" si="78"/>
        <v>136.50348775000001</v>
      </c>
      <c r="AY18" s="29">
        <f t="shared" si="79"/>
        <v>55.666316330000001</v>
      </c>
      <c r="AZ18" s="29">
        <f t="shared" si="80"/>
        <v>10.538482630000001</v>
      </c>
      <c r="BA18" s="29">
        <f t="shared" si="81"/>
        <v>211.80592852000001</v>
      </c>
      <c r="BB18" s="29">
        <f t="shared" si="82"/>
        <v>2.1</v>
      </c>
      <c r="BC18" s="29">
        <v>11.985518610000002</v>
      </c>
      <c r="BD18" s="29">
        <v>0.48777516000000004</v>
      </c>
      <c r="BE18" s="29">
        <v>20.83344598</v>
      </c>
      <c r="BF18" s="29">
        <v>27.966326240000001</v>
      </c>
      <c r="BG18" s="29">
        <v>14.910877510000001</v>
      </c>
      <c r="BH18" s="29">
        <v>42.999164300000004</v>
      </c>
      <c r="BI18" s="29">
        <v>0</v>
      </c>
      <c r="BJ18" s="29">
        <v>7.7535238900000003</v>
      </c>
      <c r="BK18" s="29">
        <v>2.5738179799999998</v>
      </c>
      <c r="BL18" s="29">
        <v>5.2943489500000007</v>
      </c>
      <c r="BM18" s="29">
        <v>138.20500398000001</v>
      </c>
      <c r="BN18" s="29">
        <v>77.295338720000004</v>
      </c>
      <c r="BO18" s="29">
        <v>0</v>
      </c>
      <c r="BP18" s="29">
        <v>0.37175223000000002</v>
      </c>
      <c r="BQ18" s="29">
        <v>0</v>
      </c>
      <c r="BR18" s="29">
        <v>14.28403919</v>
      </c>
      <c r="BS18" s="29">
        <v>-5.8853597099999995</v>
      </c>
      <c r="BT18" s="29">
        <v>48.784130480000002</v>
      </c>
      <c r="BU18" s="29">
        <v>0</v>
      </c>
      <c r="BV18" s="29">
        <v>9.6819586400000013</v>
      </c>
      <c r="BW18" s="29">
        <v>18.961298899999999</v>
      </c>
      <c r="BX18" s="29">
        <v>3.9074476300000001</v>
      </c>
      <c r="BY18" s="29">
        <v>16.494741309999998</v>
      </c>
      <c r="BZ18" s="29">
        <v>248.69060202</v>
      </c>
      <c r="CA18" s="29">
        <v>6.2171943000000001</v>
      </c>
      <c r="CB18" s="29">
        <v>0</v>
      </c>
      <c r="CC18" s="29">
        <v>0</v>
      </c>
      <c r="CD18" s="29">
        <v>25</v>
      </c>
      <c r="CE18" s="29">
        <v>6.7482637199999997</v>
      </c>
      <c r="CF18" s="29">
        <v>13</v>
      </c>
      <c r="CG18" s="29">
        <v>203.38519886999998</v>
      </c>
      <c r="CH18" s="29">
        <v>4.4528832899999999</v>
      </c>
      <c r="CI18" s="29">
        <v>82.154504630000005</v>
      </c>
      <c r="CJ18" s="29">
        <v>0</v>
      </c>
      <c r="CK18" s="29">
        <v>14.283541560000002</v>
      </c>
      <c r="CL18" s="29">
        <v>129.75841409</v>
      </c>
      <c r="CM18" s="29">
        <v>150.13707199999999</v>
      </c>
      <c r="CN18" s="29">
        <v>14.807373150000002</v>
      </c>
      <c r="CO18" s="29">
        <v>30</v>
      </c>
      <c r="CP18" s="29">
        <v>40</v>
      </c>
      <c r="CQ18" s="29">
        <v>18.513495519999999</v>
      </c>
      <c r="CR18" s="29">
        <v>10.5</v>
      </c>
      <c r="CS18" s="29">
        <v>25</v>
      </c>
      <c r="CT18" s="29">
        <v>25</v>
      </c>
      <c r="CU18" s="29">
        <v>80.355300159999999</v>
      </c>
      <c r="CV18" s="29">
        <v>35.299999999999997</v>
      </c>
      <c r="CW18" s="29">
        <v>0</v>
      </c>
      <c r="CX18" s="29">
        <v>35.248399339999999</v>
      </c>
      <c r="CY18" s="29">
        <v>0</v>
      </c>
      <c r="CZ18" s="29">
        <v>45</v>
      </c>
      <c r="DA18" s="29">
        <v>65</v>
      </c>
      <c r="DB18" s="29">
        <v>59.146748469999999</v>
      </c>
      <c r="DC18" s="29">
        <v>51</v>
      </c>
      <c r="DD18" s="29">
        <v>5.8743298900000003</v>
      </c>
      <c r="DE18" s="29">
        <v>70</v>
      </c>
      <c r="DF18" s="29">
        <v>0.5</v>
      </c>
      <c r="DG18" s="29">
        <v>22.21396524</v>
      </c>
      <c r="DH18" s="29">
        <v>22.74698673</v>
      </c>
      <c r="DI18" s="29">
        <v>53.0326491</v>
      </c>
      <c r="DJ18" s="29">
        <v>27.685320939999997</v>
      </c>
      <c r="DK18" s="29">
        <v>30</v>
      </c>
      <c r="DL18" s="29">
        <v>36.302545019999997</v>
      </c>
      <c r="DM18" s="29">
        <v>0.75745731000000005</v>
      </c>
      <c r="DN18" s="29">
        <v>58.889724000000001</v>
      </c>
      <c r="DO18" s="29">
        <v>0.20050000000000001</v>
      </c>
      <c r="DP18" s="29">
        <v>0</v>
      </c>
      <c r="DQ18" s="29">
        <v>0.82825692000000006</v>
      </c>
      <c r="DR18" s="29">
        <v>6.3974216100000003</v>
      </c>
      <c r="DS18" s="29">
        <v>182.34304</v>
      </c>
      <c r="DT18" s="29">
        <v>0.57217881000000015</v>
      </c>
      <c r="DU18" s="29">
        <v>4.1894513699999996</v>
      </c>
      <c r="DV18" s="29">
        <v>221.8</v>
      </c>
      <c r="DW18" s="29">
        <v>88.818778600000002</v>
      </c>
      <c r="DX18" s="29">
        <v>2.1805486300000001</v>
      </c>
      <c r="DY18" s="29">
        <v>5</v>
      </c>
      <c r="DZ18" s="29">
        <v>0</v>
      </c>
      <c r="EA18" s="29">
        <v>150</v>
      </c>
      <c r="EB18" s="29">
        <v>2.0837673799999998</v>
      </c>
      <c r="EC18" s="29">
        <v>9.333766279999999</v>
      </c>
      <c r="ED18" s="29">
        <v>3.9465506100000001</v>
      </c>
      <c r="EE18" s="29">
        <v>2.03779435</v>
      </c>
      <c r="EF18" s="29">
        <v>0</v>
      </c>
      <c r="EG18" s="29">
        <v>78.5</v>
      </c>
      <c r="EH18" s="29">
        <v>175.07243996099999</v>
      </c>
      <c r="EI18" s="29">
        <v>53.561175669999997</v>
      </c>
      <c r="EJ18" s="29">
        <v>0</v>
      </c>
      <c r="EK18" s="29">
        <v>0</v>
      </c>
      <c r="EL18" s="29">
        <v>26.048321560000002</v>
      </c>
      <c r="EM18" s="29">
        <v>300</v>
      </c>
      <c r="EN18" s="29">
        <v>2.1004222599999998</v>
      </c>
      <c r="EO18" s="29">
        <v>133.32367119</v>
      </c>
      <c r="EP18" s="29">
        <v>10</v>
      </c>
      <c r="EQ18" s="29">
        <v>2.7742645300000004</v>
      </c>
      <c r="ER18" s="29">
        <v>0</v>
      </c>
      <c r="ES18" s="29">
        <v>56.300281810000001</v>
      </c>
      <c r="ET18" s="29">
        <v>284.16734247000005</v>
      </c>
      <c r="EU18" s="29">
        <v>0</v>
      </c>
      <c r="EV18" s="29">
        <v>0</v>
      </c>
      <c r="EW18" s="29">
        <v>2.50706937</v>
      </c>
      <c r="EX18" s="29">
        <v>0</v>
      </c>
      <c r="EY18" s="29">
        <v>0</v>
      </c>
      <c r="EZ18" s="29">
        <v>9.8000000000000007</v>
      </c>
      <c r="FA18" s="29">
        <v>0</v>
      </c>
      <c r="FB18" s="29">
        <v>0</v>
      </c>
      <c r="FC18" s="29">
        <v>100</v>
      </c>
      <c r="FD18" s="29">
        <v>0</v>
      </c>
      <c r="FE18" s="29">
        <v>9.8000000000000007</v>
      </c>
      <c r="FF18" s="29">
        <v>358.36438794999998</v>
      </c>
      <c r="FG18" s="29">
        <v>3.2758290000000002E-2</v>
      </c>
      <c r="FH18" s="29">
        <v>0</v>
      </c>
      <c r="FI18" s="29">
        <v>136.47072946</v>
      </c>
      <c r="FJ18" s="29">
        <v>7.438700999999999E-2</v>
      </c>
      <c r="FK18" s="29">
        <v>53.92066981</v>
      </c>
      <c r="FL18" s="29">
        <v>1.6712595100000001</v>
      </c>
      <c r="FM18" s="29">
        <v>0</v>
      </c>
      <c r="FN18" s="29">
        <v>10.448158250000001</v>
      </c>
      <c r="FO18" s="29">
        <v>9.032438000000001E-2</v>
      </c>
      <c r="FP18" s="29">
        <v>9.8000000000000007</v>
      </c>
      <c r="FQ18" s="29">
        <v>42.005928520000005</v>
      </c>
      <c r="FR18" s="29">
        <v>160</v>
      </c>
      <c r="FS18" s="29">
        <v>2.1</v>
      </c>
      <c r="FT18" s="29">
        <v>0</v>
      </c>
      <c r="FU18" s="29">
        <v>0</v>
      </c>
      <c r="FV18" s="29">
        <v>13.118</v>
      </c>
      <c r="FW18" s="29">
        <v>1.9752218100000001</v>
      </c>
      <c r="FX18" s="29">
        <v>0</v>
      </c>
      <c r="FY18" s="29">
        <v>140</v>
      </c>
      <c r="FZ18" s="29">
        <v>0</v>
      </c>
      <c r="GA18" s="29">
        <v>0</v>
      </c>
    </row>
    <row r="19" spans="2:183" s="8" customFormat="1" x14ac:dyDescent="0.2">
      <c r="B19" s="28"/>
      <c r="C19" s="28" t="s">
        <v>5</v>
      </c>
      <c r="D19" s="29">
        <f t="shared" si="0"/>
        <v>6.7288865800000002</v>
      </c>
      <c r="E19" s="29">
        <f t="shared" si="1"/>
        <v>9.2779583400000014</v>
      </c>
      <c r="F19" s="29">
        <f t="shared" si="2"/>
        <v>12.635174529999999</v>
      </c>
      <c r="G19" s="29">
        <f t="shared" si="3"/>
        <v>4.8909304199999992</v>
      </c>
      <c r="H19" s="29">
        <f t="shared" si="4"/>
        <v>3.9249540299999999</v>
      </c>
      <c r="I19" s="29">
        <f t="shared" si="5"/>
        <v>0.83810174000000004</v>
      </c>
      <c r="J19" s="29">
        <f t="shared" si="6"/>
        <v>5.5</v>
      </c>
      <c r="K19" s="29">
        <f t="shared" si="7"/>
        <v>0</v>
      </c>
      <c r="L19" s="29">
        <f t="shared" si="8"/>
        <v>0</v>
      </c>
      <c r="M19" s="29">
        <f t="shared" si="41"/>
        <v>0</v>
      </c>
      <c r="N19" s="29">
        <f t="shared" si="42"/>
        <v>0</v>
      </c>
      <c r="O19" s="29">
        <f t="shared" si="43"/>
        <v>2.92352743</v>
      </c>
      <c r="P19" s="29">
        <f t="shared" si="44"/>
        <v>1.8649613800000002</v>
      </c>
      <c r="Q19" s="29">
        <f t="shared" si="45"/>
        <v>1.9403977700000001</v>
      </c>
      <c r="R19" s="29">
        <f t="shared" si="46"/>
        <v>2.8049949900000004</v>
      </c>
      <c r="S19" s="29">
        <f t="shared" si="47"/>
        <v>1.5045680799999999</v>
      </c>
      <c r="T19" s="29">
        <f t="shared" si="48"/>
        <v>2.4969929200000003</v>
      </c>
      <c r="U19" s="29">
        <f t="shared" si="49"/>
        <v>2.47140235</v>
      </c>
      <c r="V19" s="29">
        <f t="shared" si="50"/>
        <v>4.9458278399999998</v>
      </c>
      <c r="W19" s="29">
        <f t="shared" si="51"/>
        <v>0</v>
      </c>
      <c r="X19" s="29">
        <f t="shared" si="52"/>
        <v>5.3504057799999991</v>
      </c>
      <c r="Y19" s="29">
        <f t="shared" si="53"/>
        <v>2.3389409099999998</v>
      </c>
      <c r="Z19" s="29">
        <f t="shared" si="54"/>
        <v>0</v>
      </c>
      <c r="AA19" s="29">
        <f t="shared" si="55"/>
        <v>0</v>
      </c>
      <c r="AB19" s="29">
        <f t="shared" si="56"/>
        <v>2.0811812000000001</v>
      </c>
      <c r="AC19" s="29">
        <f t="shared" si="57"/>
        <v>2.80974922</v>
      </c>
      <c r="AD19" s="29">
        <f t="shared" si="58"/>
        <v>0</v>
      </c>
      <c r="AE19" s="29">
        <f t="shared" si="59"/>
        <v>1.0310550000000001</v>
      </c>
      <c r="AF19" s="29">
        <f t="shared" si="60"/>
        <v>0.47033199999999997</v>
      </c>
      <c r="AG19" s="29">
        <f t="shared" si="61"/>
        <v>2.4235670300000001</v>
      </c>
      <c r="AH19" s="29">
        <f t="shared" si="62"/>
        <v>0.83810174000000004</v>
      </c>
      <c r="AI19" s="29">
        <f t="shared" si="63"/>
        <v>0</v>
      </c>
      <c r="AJ19" s="29">
        <f t="shared" si="64"/>
        <v>0</v>
      </c>
      <c r="AK19" s="29">
        <f t="shared" si="65"/>
        <v>0</v>
      </c>
      <c r="AL19" s="29">
        <f t="shared" si="66"/>
        <v>0</v>
      </c>
      <c r="AM19" s="29">
        <f t="shared" si="67"/>
        <v>2</v>
      </c>
      <c r="AN19" s="29">
        <f t="shared" si="68"/>
        <v>0</v>
      </c>
      <c r="AO19" s="29">
        <f t="shared" si="69"/>
        <v>3.5</v>
      </c>
      <c r="AP19" s="29">
        <f t="shared" si="70"/>
        <v>0</v>
      </c>
      <c r="AQ19" s="29">
        <f t="shared" si="71"/>
        <v>0</v>
      </c>
      <c r="AR19" s="29">
        <f t="shared" si="72"/>
        <v>0</v>
      </c>
      <c r="AS19" s="29">
        <f t="shared" si="73"/>
        <v>0</v>
      </c>
      <c r="AT19" s="29">
        <f t="shared" si="74"/>
        <v>0</v>
      </c>
      <c r="AU19" s="29">
        <f t="shared" si="75"/>
        <v>0</v>
      </c>
      <c r="AV19" s="29">
        <f t="shared" si="76"/>
        <v>0</v>
      </c>
      <c r="AW19" s="29">
        <f t="shared" si="77"/>
        <v>0</v>
      </c>
      <c r="AX19" s="29">
        <f t="shared" si="78"/>
        <v>0</v>
      </c>
      <c r="AY19" s="29">
        <f t="shared" si="79"/>
        <v>0</v>
      </c>
      <c r="AZ19" s="29">
        <f t="shared" si="80"/>
        <v>0</v>
      </c>
      <c r="BA19" s="29">
        <f t="shared" si="81"/>
        <v>0</v>
      </c>
      <c r="BB19" s="29">
        <f t="shared" si="82"/>
        <v>0.2</v>
      </c>
      <c r="BC19" s="29">
        <v>0</v>
      </c>
      <c r="BD19" s="29">
        <v>0</v>
      </c>
      <c r="BE19" s="29">
        <v>0</v>
      </c>
      <c r="BF19" s="29">
        <v>1.8804774099999999</v>
      </c>
      <c r="BG19" s="29">
        <v>0.22637990999999999</v>
      </c>
      <c r="BH19" s="29">
        <v>0.81667011</v>
      </c>
      <c r="BI19" s="29">
        <v>0.25208837000000001</v>
      </c>
      <c r="BJ19" s="29">
        <v>1.4580610300000001</v>
      </c>
      <c r="BK19" s="29">
        <v>0.15481198000000002</v>
      </c>
      <c r="BL19" s="29">
        <v>1.8040497200000001</v>
      </c>
      <c r="BM19" s="29">
        <v>0.13634805</v>
      </c>
      <c r="BN19" s="29">
        <v>0</v>
      </c>
      <c r="BO19" s="29">
        <v>0.15806813</v>
      </c>
      <c r="BP19" s="29">
        <v>2.3445832000000002</v>
      </c>
      <c r="BQ19" s="29">
        <v>0.30234366000000001</v>
      </c>
      <c r="BR19" s="29">
        <v>0.22841368000000001</v>
      </c>
      <c r="BS19" s="29">
        <v>1.2761543999999998</v>
      </c>
      <c r="BT19" s="29">
        <v>0</v>
      </c>
      <c r="BU19" s="29">
        <v>1.0402472899999999</v>
      </c>
      <c r="BV19" s="29">
        <v>0.34470793999999999</v>
      </c>
      <c r="BW19" s="29">
        <v>1.1120376900000002</v>
      </c>
      <c r="BX19" s="29">
        <v>0</v>
      </c>
      <c r="BY19" s="29">
        <v>2.18657674</v>
      </c>
      <c r="BZ19" s="29">
        <v>0.28482561000000001</v>
      </c>
      <c r="CA19" s="29">
        <v>0</v>
      </c>
      <c r="CB19" s="29">
        <v>4.9458278399999998</v>
      </c>
      <c r="CC19" s="29">
        <v>0</v>
      </c>
      <c r="CD19" s="29">
        <v>0</v>
      </c>
      <c r="CE19" s="29">
        <v>0</v>
      </c>
      <c r="CF19" s="29">
        <v>0</v>
      </c>
      <c r="CG19" s="29">
        <v>5.3504057799999991</v>
      </c>
      <c r="CH19" s="29">
        <v>0</v>
      </c>
      <c r="CI19" s="29">
        <v>0</v>
      </c>
      <c r="CJ19" s="29">
        <v>0</v>
      </c>
      <c r="CK19" s="29">
        <v>0.94834517000000007</v>
      </c>
      <c r="CL19" s="29">
        <v>1.39059574</v>
      </c>
      <c r="CM19" s="29">
        <v>0</v>
      </c>
      <c r="CN19" s="29">
        <v>0</v>
      </c>
      <c r="CO19" s="29">
        <v>0</v>
      </c>
      <c r="CP19" s="29">
        <v>0</v>
      </c>
      <c r="CQ19" s="29">
        <v>0</v>
      </c>
      <c r="CR19" s="29">
        <v>0</v>
      </c>
      <c r="CS19" s="29">
        <v>0.1325924</v>
      </c>
      <c r="CT19" s="29">
        <v>1.9485888</v>
      </c>
      <c r="CU19" s="29">
        <v>0</v>
      </c>
      <c r="CV19" s="29">
        <v>2.2231364899999999</v>
      </c>
      <c r="CW19" s="29">
        <v>0</v>
      </c>
      <c r="CX19" s="29">
        <v>0.58661273000000003</v>
      </c>
      <c r="CY19" s="29">
        <v>0</v>
      </c>
      <c r="CZ19" s="29">
        <v>0</v>
      </c>
      <c r="DA19" s="29">
        <v>0</v>
      </c>
      <c r="DB19" s="29">
        <v>0</v>
      </c>
      <c r="DC19" s="29">
        <v>0</v>
      </c>
      <c r="DD19" s="29">
        <v>1.0310550000000001</v>
      </c>
      <c r="DE19" s="29">
        <v>0</v>
      </c>
      <c r="DF19" s="29">
        <v>0</v>
      </c>
      <c r="DG19" s="29">
        <v>0.47033199999999997</v>
      </c>
      <c r="DH19" s="29">
        <v>0.48442376999999998</v>
      </c>
      <c r="DI19" s="29">
        <v>0.7611926</v>
      </c>
      <c r="DJ19" s="29">
        <v>1.17795066</v>
      </c>
      <c r="DK19" s="29">
        <v>0.13663687999999999</v>
      </c>
      <c r="DL19" s="29">
        <v>0.70146486000000008</v>
      </c>
      <c r="DM19" s="29">
        <v>0</v>
      </c>
      <c r="DN19" s="29">
        <v>0</v>
      </c>
      <c r="DO19" s="29">
        <v>0</v>
      </c>
      <c r="DP19" s="29">
        <v>0</v>
      </c>
      <c r="DQ19" s="29">
        <v>0</v>
      </c>
      <c r="DR19" s="29">
        <v>0</v>
      </c>
      <c r="DS19" s="29">
        <v>0</v>
      </c>
      <c r="DT19" s="29">
        <v>0</v>
      </c>
      <c r="DU19" s="29">
        <v>0</v>
      </c>
      <c r="DV19" s="29">
        <v>0</v>
      </c>
      <c r="DW19" s="29">
        <v>0</v>
      </c>
      <c r="DX19" s="29">
        <v>0</v>
      </c>
      <c r="DY19" s="29">
        <v>0</v>
      </c>
      <c r="DZ19" s="29">
        <v>2</v>
      </c>
      <c r="EA19" s="29">
        <v>0</v>
      </c>
      <c r="EB19" s="29">
        <v>0</v>
      </c>
      <c r="EC19" s="29">
        <v>0</v>
      </c>
      <c r="ED19" s="29">
        <v>0</v>
      </c>
      <c r="EE19" s="29">
        <v>0</v>
      </c>
      <c r="EF19" s="29">
        <v>1</v>
      </c>
      <c r="EG19" s="29">
        <v>2.5</v>
      </c>
      <c r="EH19" s="29">
        <v>0</v>
      </c>
      <c r="EI19" s="29">
        <v>0</v>
      </c>
      <c r="EJ19" s="29">
        <v>0</v>
      </c>
      <c r="EK19" s="29">
        <v>0</v>
      </c>
      <c r="EL19" s="29">
        <v>0</v>
      </c>
      <c r="EM19" s="29">
        <v>0</v>
      </c>
      <c r="EN19" s="29">
        <v>0</v>
      </c>
      <c r="EO19" s="29">
        <v>0</v>
      </c>
      <c r="EP19" s="29">
        <v>0</v>
      </c>
      <c r="EQ19" s="29">
        <v>0</v>
      </c>
      <c r="ER19" s="29">
        <v>0</v>
      </c>
      <c r="ES19" s="29">
        <v>0</v>
      </c>
      <c r="ET19" s="29">
        <v>0</v>
      </c>
      <c r="EU19" s="29">
        <v>0</v>
      </c>
      <c r="EV19" s="29">
        <v>0</v>
      </c>
      <c r="EW19" s="29">
        <v>0</v>
      </c>
      <c r="EX19" s="29">
        <v>0</v>
      </c>
      <c r="EY19" s="29">
        <v>0</v>
      </c>
      <c r="EZ19" s="29">
        <v>0</v>
      </c>
      <c r="FA19" s="29">
        <v>0</v>
      </c>
      <c r="FB19" s="29">
        <v>0</v>
      </c>
      <c r="FC19" s="29">
        <v>0</v>
      </c>
      <c r="FD19" s="29">
        <v>0</v>
      </c>
      <c r="FE19" s="29">
        <v>0</v>
      </c>
      <c r="FF19" s="29">
        <v>0</v>
      </c>
      <c r="FG19" s="29">
        <v>0</v>
      </c>
      <c r="FH19" s="29">
        <v>0</v>
      </c>
      <c r="FI19" s="29">
        <v>0</v>
      </c>
      <c r="FJ19" s="29">
        <v>0</v>
      </c>
      <c r="FK19" s="29">
        <v>0</v>
      </c>
      <c r="FL19" s="29">
        <v>0</v>
      </c>
      <c r="FM19" s="29">
        <v>0</v>
      </c>
      <c r="FN19" s="29">
        <v>0</v>
      </c>
      <c r="FO19" s="29">
        <v>0</v>
      </c>
      <c r="FP19" s="29">
        <v>0</v>
      </c>
      <c r="FQ19" s="29">
        <v>0</v>
      </c>
      <c r="FR19" s="29">
        <v>0</v>
      </c>
      <c r="FS19" s="29">
        <v>0</v>
      </c>
      <c r="FT19" s="29">
        <v>0</v>
      </c>
      <c r="FU19" s="29">
        <v>0.2</v>
      </c>
      <c r="FV19" s="29">
        <v>0</v>
      </c>
      <c r="FW19" s="29">
        <v>0</v>
      </c>
      <c r="FX19" s="29">
        <v>1.5720535099999999</v>
      </c>
      <c r="FY19" s="29">
        <v>0</v>
      </c>
      <c r="FZ19" s="29">
        <v>0</v>
      </c>
      <c r="GA19" s="29">
        <v>0</v>
      </c>
    </row>
    <row r="20" spans="2:183" s="8" customFormat="1" x14ac:dyDescent="0.2">
      <c r="B20" s="28"/>
      <c r="C20" s="28" t="s">
        <v>6</v>
      </c>
      <c r="D20" s="29">
        <f t="shared" si="0"/>
        <v>0</v>
      </c>
      <c r="E20" s="29">
        <f t="shared" si="1"/>
        <v>617.57866200000001</v>
      </c>
      <c r="F20" s="29">
        <f t="shared" si="2"/>
        <v>0</v>
      </c>
      <c r="G20" s="29">
        <f t="shared" si="3"/>
        <v>0</v>
      </c>
      <c r="H20" s="29">
        <f t="shared" si="4"/>
        <v>0</v>
      </c>
      <c r="I20" s="29">
        <f t="shared" si="5"/>
        <v>368.8</v>
      </c>
      <c r="J20" s="29">
        <f t="shared" si="6"/>
        <v>0</v>
      </c>
      <c r="K20" s="29">
        <f t="shared" si="7"/>
        <v>0</v>
      </c>
      <c r="L20" s="29">
        <f t="shared" si="8"/>
        <v>308</v>
      </c>
      <c r="M20" s="29">
        <f t="shared" si="41"/>
        <v>0</v>
      </c>
      <c r="N20" s="29">
        <f t="shared" si="42"/>
        <v>0</v>
      </c>
      <c r="O20" s="29">
        <f t="shared" si="43"/>
        <v>0</v>
      </c>
      <c r="P20" s="29">
        <f t="shared" si="44"/>
        <v>0</v>
      </c>
      <c r="Q20" s="29">
        <f t="shared" si="45"/>
        <v>0</v>
      </c>
      <c r="R20" s="29">
        <f t="shared" si="46"/>
        <v>0</v>
      </c>
      <c r="S20" s="29">
        <f t="shared" si="47"/>
        <v>0</v>
      </c>
      <c r="T20" s="29">
        <f t="shared" si="48"/>
        <v>617.57866200000001</v>
      </c>
      <c r="U20" s="29">
        <f t="shared" si="49"/>
        <v>0</v>
      </c>
      <c r="V20" s="29">
        <f t="shared" si="50"/>
        <v>0</v>
      </c>
      <c r="W20" s="29">
        <f t="shared" si="51"/>
        <v>0</v>
      </c>
      <c r="X20" s="29">
        <f t="shared" si="52"/>
        <v>0</v>
      </c>
      <c r="Y20" s="29">
        <f t="shared" si="53"/>
        <v>0</v>
      </c>
      <c r="Z20" s="29">
        <f t="shared" si="54"/>
        <v>0</v>
      </c>
      <c r="AA20" s="29">
        <f t="shared" si="55"/>
        <v>0</v>
      </c>
      <c r="AB20" s="29">
        <f t="shared" si="56"/>
        <v>0</v>
      </c>
      <c r="AC20" s="29">
        <f t="shared" si="57"/>
        <v>0</v>
      </c>
      <c r="AD20" s="29">
        <f t="shared" si="58"/>
        <v>0</v>
      </c>
      <c r="AE20" s="29">
        <f t="shared" si="59"/>
        <v>0</v>
      </c>
      <c r="AF20" s="29">
        <f t="shared" si="60"/>
        <v>0</v>
      </c>
      <c r="AG20" s="29">
        <f t="shared" si="61"/>
        <v>0</v>
      </c>
      <c r="AH20" s="29">
        <f t="shared" si="62"/>
        <v>0</v>
      </c>
      <c r="AI20" s="29">
        <f t="shared" si="63"/>
        <v>0</v>
      </c>
      <c r="AJ20" s="29">
        <f t="shared" si="64"/>
        <v>368.8</v>
      </c>
      <c r="AK20" s="29">
        <f t="shared" si="65"/>
        <v>0</v>
      </c>
      <c r="AL20" s="29">
        <f t="shared" si="66"/>
        <v>0</v>
      </c>
      <c r="AM20" s="29">
        <f t="shared" si="67"/>
        <v>0</v>
      </c>
      <c r="AN20" s="29">
        <f t="shared" si="68"/>
        <v>0</v>
      </c>
      <c r="AO20" s="29">
        <f t="shared" si="69"/>
        <v>0</v>
      </c>
      <c r="AP20" s="29">
        <f t="shared" si="70"/>
        <v>0</v>
      </c>
      <c r="AQ20" s="29">
        <f t="shared" si="71"/>
        <v>0</v>
      </c>
      <c r="AR20" s="29">
        <f t="shared" si="72"/>
        <v>0</v>
      </c>
      <c r="AS20" s="29">
        <f t="shared" si="73"/>
        <v>0</v>
      </c>
      <c r="AT20" s="29">
        <f t="shared" si="74"/>
        <v>0</v>
      </c>
      <c r="AU20" s="29">
        <f t="shared" si="75"/>
        <v>0</v>
      </c>
      <c r="AV20" s="29">
        <f t="shared" si="76"/>
        <v>0</v>
      </c>
      <c r="AW20" s="29">
        <f t="shared" si="77"/>
        <v>308</v>
      </c>
      <c r="AX20" s="29">
        <f t="shared" si="78"/>
        <v>0</v>
      </c>
      <c r="AY20" s="29">
        <f t="shared" si="79"/>
        <v>0</v>
      </c>
      <c r="AZ20" s="29">
        <f t="shared" si="80"/>
        <v>0</v>
      </c>
      <c r="BA20" s="29">
        <f t="shared" si="81"/>
        <v>0</v>
      </c>
      <c r="BB20" s="29">
        <f t="shared" si="82"/>
        <v>0</v>
      </c>
      <c r="BC20" s="29">
        <v>0</v>
      </c>
      <c r="BD20" s="29">
        <v>0</v>
      </c>
      <c r="BE20" s="29">
        <v>0</v>
      </c>
      <c r="BF20" s="29">
        <v>0</v>
      </c>
      <c r="BG20" s="29">
        <v>0</v>
      </c>
      <c r="BH20" s="29">
        <v>0</v>
      </c>
      <c r="BI20" s="29">
        <v>0</v>
      </c>
      <c r="BJ20" s="29">
        <v>0</v>
      </c>
      <c r="BK20" s="29">
        <v>0</v>
      </c>
      <c r="BL20" s="29">
        <v>0</v>
      </c>
      <c r="BM20" s="29">
        <v>0</v>
      </c>
      <c r="BN20" s="29">
        <v>0</v>
      </c>
      <c r="BO20" s="29">
        <v>0</v>
      </c>
      <c r="BP20" s="29">
        <v>0</v>
      </c>
      <c r="BQ20" s="29">
        <v>0</v>
      </c>
      <c r="BR20" s="29">
        <v>0</v>
      </c>
      <c r="BS20" s="29">
        <v>0</v>
      </c>
      <c r="BT20" s="29">
        <v>0</v>
      </c>
      <c r="BU20" s="29">
        <v>0</v>
      </c>
      <c r="BV20" s="29">
        <v>0</v>
      </c>
      <c r="BW20" s="29">
        <v>617.57866200000001</v>
      </c>
      <c r="BX20" s="29">
        <v>0</v>
      </c>
      <c r="BY20" s="29">
        <v>0</v>
      </c>
      <c r="BZ20" s="29">
        <v>0</v>
      </c>
      <c r="CA20" s="29">
        <v>0</v>
      </c>
      <c r="CB20" s="29">
        <v>0</v>
      </c>
      <c r="CC20" s="29">
        <v>0</v>
      </c>
      <c r="CD20" s="29">
        <v>0</v>
      </c>
      <c r="CE20" s="29">
        <v>0</v>
      </c>
      <c r="CF20" s="29">
        <v>0</v>
      </c>
      <c r="CG20" s="29">
        <v>0</v>
      </c>
      <c r="CH20" s="29">
        <v>0</v>
      </c>
      <c r="CI20" s="29">
        <v>0</v>
      </c>
      <c r="CJ20" s="29">
        <v>0</v>
      </c>
      <c r="CK20" s="29">
        <v>0</v>
      </c>
      <c r="CL20" s="29">
        <v>0</v>
      </c>
      <c r="CM20" s="29">
        <v>0</v>
      </c>
      <c r="CN20" s="29">
        <v>0</v>
      </c>
      <c r="CO20" s="29">
        <v>0</v>
      </c>
      <c r="CP20" s="29">
        <v>0</v>
      </c>
      <c r="CQ20" s="29">
        <v>0</v>
      </c>
      <c r="CR20" s="29">
        <v>0</v>
      </c>
      <c r="CS20" s="29">
        <v>0</v>
      </c>
      <c r="CT20" s="29">
        <v>0</v>
      </c>
      <c r="CU20" s="29">
        <v>0</v>
      </c>
      <c r="CV20" s="29">
        <v>0</v>
      </c>
      <c r="CW20" s="29">
        <v>0</v>
      </c>
      <c r="CX20" s="29">
        <v>0</v>
      </c>
      <c r="CY20" s="29">
        <v>0</v>
      </c>
      <c r="CZ20" s="29">
        <v>0</v>
      </c>
      <c r="DA20" s="29">
        <v>0</v>
      </c>
      <c r="DB20" s="29">
        <v>0</v>
      </c>
      <c r="DC20" s="29">
        <v>0</v>
      </c>
      <c r="DD20" s="29">
        <v>0</v>
      </c>
      <c r="DE20" s="29">
        <v>0</v>
      </c>
      <c r="DF20" s="29">
        <v>0</v>
      </c>
      <c r="DG20" s="29">
        <v>0</v>
      </c>
      <c r="DH20" s="29">
        <v>0</v>
      </c>
      <c r="DI20" s="29">
        <v>0</v>
      </c>
      <c r="DJ20" s="29">
        <v>0</v>
      </c>
      <c r="DK20" s="29">
        <v>0</v>
      </c>
      <c r="DL20" s="29">
        <v>0</v>
      </c>
      <c r="DM20" s="29">
        <v>0</v>
      </c>
      <c r="DN20" s="29">
        <v>0</v>
      </c>
      <c r="DO20" s="29">
        <v>0</v>
      </c>
      <c r="DP20" s="29">
        <v>0</v>
      </c>
      <c r="DQ20" s="29">
        <v>368.8</v>
      </c>
      <c r="DR20" s="29">
        <v>0</v>
      </c>
      <c r="DS20" s="29">
        <v>0</v>
      </c>
      <c r="DT20" s="29">
        <v>0</v>
      </c>
      <c r="DU20" s="29">
        <v>0</v>
      </c>
      <c r="DV20" s="29">
        <v>0</v>
      </c>
      <c r="DW20" s="29">
        <v>0</v>
      </c>
      <c r="DX20" s="29">
        <v>0</v>
      </c>
      <c r="DY20" s="29">
        <v>0</v>
      </c>
      <c r="DZ20" s="29">
        <v>0</v>
      </c>
      <c r="EA20" s="29">
        <v>0</v>
      </c>
      <c r="EB20" s="29">
        <v>0</v>
      </c>
      <c r="EC20" s="29">
        <v>0</v>
      </c>
      <c r="ED20" s="29">
        <v>0</v>
      </c>
      <c r="EE20" s="29">
        <v>0</v>
      </c>
      <c r="EF20" s="29">
        <v>0</v>
      </c>
      <c r="EG20" s="29">
        <v>0</v>
      </c>
      <c r="EH20" s="29">
        <v>0</v>
      </c>
      <c r="EI20" s="29">
        <v>0</v>
      </c>
      <c r="EJ20" s="29">
        <v>0</v>
      </c>
      <c r="EK20" s="29">
        <v>0</v>
      </c>
      <c r="EL20" s="29">
        <v>0</v>
      </c>
      <c r="EM20" s="29">
        <v>0</v>
      </c>
      <c r="EN20" s="29">
        <v>0</v>
      </c>
      <c r="EO20" s="29">
        <v>0</v>
      </c>
      <c r="EP20" s="29">
        <v>0</v>
      </c>
      <c r="EQ20" s="29">
        <v>0</v>
      </c>
      <c r="ER20" s="29">
        <v>0</v>
      </c>
      <c r="ES20" s="29">
        <v>0</v>
      </c>
      <c r="ET20" s="29">
        <v>0</v>
      </c>
      <c r="EU20" s="29">
        <v>0</v>
      </c>
      <c r="EV20" s="29">
        <v>0</v>
      </c>
      <c r="EW20" s="29">
        <v>0</v>
      </c>
      <c r="EX20" s="29">
        <v>0</v>
      </c>
      <c r="EY20" s="29">
        <v>0</v>
      </c>
      <c r="EZ20" s="29">
        <v>0</v>
      </c>
      <c r="FA20" s="29">
        <v>0</v>
      </c>
      <c r="FB20" s="29">
        <v>0</v>
      </c>
      <c r="FC20" s="29">
        <v>0</v>
      </c>
      <c r="FD20" s="29">
        <v>308</v>
      </c>
      <c r="FE20" s="29">
        <v>0</v>
      </c>
      <c r="FF20" s="29">
        <v>0</v>
      </c>
      <c r="FG20" s="29">
        <v>0</v>
      </c>
      <c r="FH20" s="29">
        <v>0</v>
      </c>
      <c r="FI20" s="29">
        <v>0</v>
      </c>
      <c r="FJ20" s="29">
        <v>0</v>
      </c>
      <c r="FK20" s="29">
        <v>0</v>
      </c>
      <c r="FL20" s="29">
        <v>0</v>
      </c>
      <c r="FM20" s="29">
        <v>0</v>
      </c>
      <c r="FN20" s="29">
        <v>0</v>
      </c>
      <c r="FO20" s="29">
        <v>0</v>
      </c>
      <c r="FP20" s="29">
        <v>0</v>
      </c>
      <c r="FQ20" s="29">
        <v>0</v>
      </c>
      <c r="FR20" s="29">
        <v>0</v>
      </c>
      <c r="FS20" s="29">
        <v>0</v>
      </c>
      <c r="FT20" s="29">
        <v>0</v>
      </c>
      <c r="FU20" s="29">
        <v>0</v>
      </c>
      <c r="FV20" s="29">
        <v>0</v>
      </c>
      <c r="FW20" s="29">
        <v>0</v>
      </c>
      <c r="FX20" s="29">
        <v>0</v>
      </c>
      <c r="FY20" s="29">
        <v>0</v>
      </c>
      <c r="FZ20" s="29">
        <v>0</v>
      </c>
      <c r="GA20" s="29">
        <v>0</v>
      </c>
    </row>
    <row r="21" spans="2:183" s="8" customFormat="1" x14ac:dyDescent="0.2">
      <c r="B21" s="28"/>
      <c r="C21" s="28" t="s">
        <v>7</v>
      </c>
      <c r="D21" s="29">
        <f t="shared" si="0"/>
        <v>0</v>
      </c>
      <c r="E21" s="29">
        <f t="shared" si="1"/>
        <v>0</v>
      </c>
      <c r="F21" s="29">
        <f t="shared" si="2"/>
        <v>0</v>
      </c>
      <c r="G21" s="29">
        <f t="shared" si="3"/>
        <v>0</v>
      </c>
      <c r="H21" s="29">
        <f t="shared" si="4"/>
        <v>0</v>
      </c>
      <c r="I21" s="29">
        <f t="shared" si="5"/>
        <v>0</v>
      </c>
      <c r="J21" s="29">
        <f t="shared" si="6"/>
        <v>1401.19356081</v>
      </c>
      <c r="K21" s="29">
        <f t="shared" si="7"/>
        <v>4682.9445449300001</v>
      </c>
      <c r="L21" s="29">
        <f t="shared" si="8"/>
        <v>1750.5572223600002</v>
      </c>
      <c r="M21" s="29">
        <f t="shared" si="41"/>
        <v>1611.4689158599999</v>
      </c>
      <c r="N21" s="29">
        <f t="shared" si="42"/>
        <v>0</v>
      </c>
      <c r="O21" s="29">
        <f t="shared" si="43"/>
        <v>0</v>
      </c>
      <c r="P21" s="29">
        <f t="shared" si="44"/>
        <v>0</v>
      </c>
      <c r="Q21" s="29">
        <f t="shared" si="45"/>
        <v>0</v>
      </c>
      <c r="R21" s="29">
        <f t="shared" si="46"/>
        <v>0</v>
      </c>
      <c r="S21" s="29">
        <f t="shared" si="47"/>
        <v>0</v>
      </c>
      <c r="T21" s="29">
        <f t="shared" si="48"/>
        <v>0</v>
      </c>
      <c r="U21" s="29">
        <f t="shared" si="49"/>
        <v>0</v>
      </c>
      <c r="V21" s="29">
        <f t="shared" si="50"/>
        <v>0</v>
      </c>
      <c r="W21" s="29">
        <f t="shared" si="51"/>
        <v>0</v>
      </c>
      <c r="X21" s="29">
        <f t="shared" si="52"/>
        <v>0</v>
      </c>
      <c r="Y21" s="29">
        <f t="shared" si="53"/>
        <v>0</v>
      </c>
      <c r="Z21" s="29">
        <f t="shared" si="54"/>
        <v>0</v>
      </c>
      <c r="AA21" s="29">
        <f t="shared" si="55"/>
        <v>0</v>
      </c>
      <c r="AB21" s="29">
        <f t="shared" si="56"/>
        <v>0</v>
      </c>
      <c r="AC21" s="29">
        <f t="shared" si="57"/>
        <v>0</v>
      </c>
      <c r="AD21" s="29">
        <f t="shared" si="58"/>
        <v>0</v>
      </c>
      <c r="AE21" s="29">
        <f t="shared" si="59"/>
        <v>0</v>
      </c>
      <c r="AF21" s="29">
        <f t="shared" si="60"/>
        <v>0</v>
      </c>
      <c r="AG21" s="29">
        <f t="shared" si="61"/>
        <v>0</v>
      </c>
      <c r="AH21" s="29">
        <f t="shared" si="62"/>
        <v>0</v>
      </c>
      <c r="AI21" s="29">
        <f t="shared" si="63"/>
        <v>0</v>
      </c>
      <c r="AJ21" s="29">
        <f t="shared" si="64"/>
        <v>0</v>
      </c>
      <c r="AK21" s="29">
        <f t="shared" si="65"/>
        <v>0</v>
      </c>
      <c r="AL21" s="29">
        <f t="shared" si="66"/>
        <v>651.68227542</v>
      </c>
      <c r="AM21" s="29">
        <f t="shared" si="67"/>
        <v>0</v>
      </c>
      <c r="AN21" s="29">
        <f t="shared" si="68"/>
        <v>251.14171121000001</v>
      </c>
      <c r="AO21" s="29">
        <f t="shared" si="69"/>
        <v>498.36957417999997</v>
      </c>
      <c r="AP21" s="29">
        <f t="shared" si="70"/>
        <v>0</v>
      </c>
      <c r="AQ21" s="29">
        <f t="shared" si="71"/>
        <v>643.12758874999997</v>
      </c>
      <c r="AR21" s="29">
        <f t="shared" si="72"/>
        <v>0</v>
      </c>
      <c r="AS21" s="29">
        <f t="shared" si="73"/>
        <v>4039.8169561799996</v>
      </c>
      <c r="AT21" s="29">
        <f t="shared" si="74"/>
        <v>0</v>
      </c>
      <c r="AU21" s="29">
        <f t="shared" si="75"/>
        <v>0</v>
      </c>
      <c r="AV21" s="29">
        <f t="shared" si="76"/>
        <v>948.55084828999998</v>
      </c>
      <c r="AW21" s="29">
        <f t="shared" si="77"/>
        <v>802.00637407000011</v>
      </c>
      <c r="AX21" s="29">
        <f t="shared" si="78"/>
        <v>0</v>
      </c>
      <c r="AY21" s="29">
        <f t="shared" si="79"/>
        <v>948.53107791000002</v>
      </c>
      <c r="AZ21" s="29">
        <f t="shared" si="80"/>
        <v>0</v>
      </c>
      <c r="BA21" s="29">
        <f t="shared" si="81"/>
        <v>662.93783795000002</v>
      </c>
      <c r="BB21" s="29">
        <f t="shared" si="82"/>
        <v>0</v>
      </c>
      <c r="BC21" s="29">
        <v>0</v>
      </c>
      <c r="BD21" s="29">
        <v>0</v>
      </c>
      <c r="BE21" s="29">
        <v>0</v>
      </c>
      <c r="BF21" s="29">
        <v>0</v>
      </c>
      <c r="BG21" s="29">
        <v>0</v>
      </c>
      <c r="BH21" s="29">
        <v>0</v>
      </c>
      <c r="BI21" s="29">
        <v>0</v>
      </c>
      <c r="BJ21" s="29">
        <v>0</v>
      </c>
      <c r="BK21" s="29">
        <v>0</v>
      </c>
      <c r="BL21" s="29">
        <v>0</v>
      </c>
      <c r="BM21" s="29">
        <v>0</v>
      </c>
      <c r="BN21" s="29">
        <v>0</v>
      </c>
      <c r="BO21" s="29">
        <v>0</v>
      </c>
      <c r="BP21" s="29">
        <v>0</v>
      </c>
      <c r="BQ21" s="29">
        <v>0</v>
      </c>
      <c r="BR21" s="29">
        <v>0</v>
      </c>
      <c r="BS21" s="29">
        <v>0</v>
      </c>
      <c r="BT21" s="29">
        <v>0</v>
      </c>
      <c r="BU21" s="29">
        <v>0</v>
      </c>
      <c r="BV21" s="29">
        <v>0</v>
      </c>
      <c r="BW21" s="29">
        <v>0</v>
      </c>
      <c r="BX21" s="29">
        <v>0</v>
      </c>
      <c r="BY21" s="29">
        <v>0</v>
      </c>
      <c r="BZ21" s="29">
        <v>0</v>
      </c>
      <c r="CA21" s="29">
        <v>0</v>
      </c>
      <c r="CB21" s="29">
        <v>0</v>
      </c>
      <c r="CC21" s="29">
        <v>0</v>
      </c>
      <c r="CD21" s="29">
        <v>0</v>
      </c>
      <c r="CE21" s="29">
        <v>0</v>
      </c>
      <c r="CF21" s="29">
        <v>0</v>
      </c>
      <c r="CG21" s="29">
        <v>0</v>
      </c>
      <c r="CH21" s="29">
        <v>0</v>
      </c>
      <c r="CI21" s="29">
        <v>0</v>
      </c>
      <c r="CJ21" s="29">
        <v>0</v>
      </c>
      <c r="CK21" s="29">
        <v>0</v>
      </c>
      <c r="CL21" s="29">
        <v>0</v>
      </c>
      <c r="CM21" s="29">
        <v>0</v>
      </c>
      <c r="CN21" s="29">
        <v>0</v>
      </c>
      <c r="CO21" s="29">
        <v>0</v>
      </c>
      <c r="CP21" s="29">
        <v>0</v>
      </c>
      <c r="CQ21" s="29">
        <v>0</v>
      </c>
      <c r="CR21" s="29">
        <v>0</v>
      </c>
      <c r="CS21" s="29">
        <v>0</v>
      </c>
      <c r="CT21" s="29">
        <v>0</v>
      </c>
      <c r="CU21" s="29">
        <v>0</v>
      </c>
      <c r="CV21" s="29">
        <v>0</v>
      </c>
      <c r="CW21" s="29">
        <v>0</v>
      </c>
      <c r="CX21" s="29">
        <v>0</v>
      </c>
      <c r="CY21" s="29">
        <v>0</v>
      </c>
      <c r="CZ21" s="29">
        <v>0</v>
      </c>
      <c r="DA21" s="29">
        <v>0</v>
      </c>
      <c r="DB21" s="29">
        <v>0</v>
      </c>
      <c r="DC21" s="29">
        <v>0</v>
      </c>
      <c r="DD21" s="29">
        <v>0</v>
      </c>
      <c r="DE21" s="29">
        <v>0</v>
      </c>
      <c r="DF21" s="29">
        <v>0</v>
      </c>
      <c r="DG21" s="29">
        <v>0</v>
      </c>
      <c r="DH21" s="29">
        <v>0</v>
      </c>
      <c r="DI21" s="29">
        <v>0</v>
      </c>
      <c r="DJ21" s="29">
        <v>0</v>
      </c>
      <c r="DK21" s="29">
        <v>0</v>
      </c>
      <c r="DL21" s="29">
        <v>0</v>
      </c>
      <c r="DM21" s="29">
        <v>0</v>
      </c>
      <c r="DN21" s="29">
        <v>0</v>
      </c>
      <c r="DO21" s="29">
        <v>0</v>
      </c>
      <c r="DP21" s="29">
        <v>0</v>
      </c>
      <c r="DQ21" s="29">
        <v>0</v>
      </c>
      <c r="DR21" s="29">
        <v>0</v>
      </c>
      <c r="DS21" s="29">
        <v>0</v>
      </c>
      <c r="DT21" s="29">
        <v>0</v>
      </c>
      <c r="DU21" s="29">
        <v>0</v>
      </c>
      <c r="DV21" s="29">
        <v>0</v>
      </c>
      <c r="DW21" s="29">
        <v>0</v>
      </c>
      <c r="DX21" s="29">
        <v>0</v>
      </c>
      <c r="DY21" s="29">
        <v>651.68227542</v>
      </c>
      <c r="DZ21" s="29">
        <v>0</v>
      </c>
      <c r="EA21" s="29">
        <v>0</v>
      </c>
      <c r="EB21" s="29">
        <v>0</v>
      </c>
      <c r="EC21" s="29">
        <v>251.14171121000001</v>
      </c>
      <c r="ED21" s="29">
        <v>0</v>
      </c>
      <c r="EE21" s="29">
        <v>0</v>
      </c>
      <c r="EF21" s="29">
        <v>0</v>
      </c>
      <c r="EG21" s="29">
        <v>0</v>
      </c>
      <c r="EH21" s="29">
        <v>498.36957417999997</v>
      </c>
      <c r="EI21" s="29">
        <v>0</v>
      </c>
      <c r="EJ21" s="29">
        <v>0</v>
      </c>
      <c r="EK21" s="29">
        <v>0</v>
      </c>
      <c r="EL21" s="29">
        <v>0</v>
      </c>
      <c r="EM21" s="29">
        <v>643.12758874999997</v>
      </c>
      <c r="EN21" s="29">
        <v>0</v>
      </c>
      <c r="EO21" s="29">
        <v>0</v>
      </c>
      <c r="EP21" s="29">
        <v>0</v>
      </c>
      <c r="EQ21" s="29">
        <v>0</v>
      </c>
      <c r="ER21" s="29">
        <v>1998.7757486799999</v>
      </c>
      <c r="ES21" s="29">
        <v>0</v>
      </c>
      <c r="ET21" s="29">
        <v>2041.0412074999999</v>
      </c>
      <c r="EU21" s="29">
        <v>0</v>
      </c>
      <c r="EV21" s="29">
        <v>0</v>
      </c>
      <c r="EW21" s="29">
        <v>0</v>
      </c>
      <c r="EX21" s="29">
        <v>0</v>
      </c>
      <c r="EY21" s="29">
        <v>0</v>
      </c>
      <c r="EZ21" s="29">
        <v>0</v>
      </c>
      <c r="FA21" s="29">
        <v>0</v>
      </c>
      <c r="FB21" s="29">
        <v>948.55084828999998</v>
      </c>
      <c r="FC21" s="29">
        <v>0</v>
      </c>
      <c r="FD21" s="29">
        <v>802.00637407000011</v>
      </c>
      <c r="FE21" s="29">
        <v>0</v>
      </c>
      <c r="FF21" s="29">
        <v>0</v>
      </c>
      <c r="FG21" s="29">
        <v>0</v>
      </c>
      <c r="FH21" s="29">
        <v>0</v>
      </c>
      <c r="FI21" s="29">
        <v>0</v>
      </c>
      <c r="FJ21" s="29">
        <v>0</v>
      </c>
      <c r="FK21" s="29">
        <v>0</v>
      </c>
      <c r="FL21" s="29">
        <v>948.53107791000002</v>
      </c>
      <c r="FM21" s="29">
        <v>0</v>
      </c>
      <c r="FN21" s="29">
        <v>0</v>
      </c>
      <c r="FO21" s="29">
        <v>0</v>
      </c>
      <c r="FP21" s="29">
        <v>0</v>
      </c>
      <c r="FQ21" s="29">
        <v>0</v>
      </c>
      <c r="FR21" s="29">
        <v>662.93783795000002</v>
      </c>
      <c r="FS21" s="29">
        <v>0</v>
      </c>
      <c r="FT21" s="29">
        <v>0</v>
      </c>
      <c r="FU21" s="29">
        <v>0</v>
      </c>
      <c r="FV21" s="29">
        <v>0</v>
      </c>
      <c r="FW21" s="29">
        <v>0</v>
      </c>
      <c r="FX21" s="29">
        <v>0</v>
      </c>
      <c r="FY21" s="29">
        <v>0</v>
      </c>
      <c r="FZ21" s="29">
        <v>0</v>
      </c>
      <c r="GA21" s="29">
        <v>0</v>
      </c>
    </row>
    <row r="22" spans="2:183" s="8" customFormat="1" ht="15" hidden="1" customHeight="1" x14ac:dyDescent="0.2">
      <c r="B22" s="28"/>
      <c r="C22" s="28" t="s">
        <v>8</v>
      </c>
      <c r="D22" s="29">
        <f t="shared" si="0"/>
        <v>0</v>
      </c>
      <c r="E22" s="29">
        <f t="shared" si="1"/>
        <v>0</v>
      </c>
      <c r="F22" s="29">
        <f t="shared" si="2"/>
        <v>0</v>
      </c>
      <c r="G22" s="29">
        <f t="shared" si="3"/>
        <v>0</v>
      </c>
      <c r="H22" s="29">
        <f t="shared" si="4"/>
        <v>0</v>
      </c>
      <c r="I22" s="29">
        <f t="shared" si="5"/>
        <v>0</v>
      </c>
      <c r="J22" s="29">
        <f t="shared" si="6"/>
        <v>0</v>
      </c>
      <c r="K22" s="29">
        <f t="shared" si="7"/>
        <v>0</v>
      </c>
      <c r="L22" s="29">
        <f t="shared" si="8"/>
        <v>0</v>
      </c>
      <c r="M22" s="29">
        <f t="shared" si="41"/>
        <v>0</v>
      </c>
      <c r="N22" s="29">
        <f t="shared" si="42"/>
        <v>0</v>
      </c>
      <c r="O22" s="29">
        <f t="shared" si="43"/>
        <v>0</v>
      </c>
      <c r="P22" s="29">
        <f t="shared" si="44"/>
        <v>0</v>
      </c>
      <c r="Q22" s="29">
        <f t="shared" si="45"/>
        <v>0</v>
      </c>
      <c r="R22" s="29">
        <f t="shared" si="46"/>
        <v>0</v>
      </c>
      <c r="S22" s="29">
        <f t="shared" si="47"/>
        <v>0</v>
      </c>
      <c r="T22" s="29">
        <f t="shared" si="48"/>
        <v>0</v>
      </c>
      <c r="U22" s="29">
        <f t="shared" si="49"/>
        <v>0</v>
      </c>
      <c r="V22" s="29">
        <f t="shared" si="50"/>
        <v>0</v>
      </c>
      <c r="W22" s="29">
        <f t="shared" si="51"/>
        <v>0</v>
      </c>
      <c r="X22" s="29">
        <f t="shared" si="52"/>
        <v>0</v>
      </c>
      <c r="Y22" s="29">
        <f t="shared" si="53"/>
        <v>0</v>
      </c>
      <c r="Z22" s="29">
        <f t="shared" si="54"/>
        <v>0</v>
      </c>
      <c r="AA22" s="29">
        <f t="shared" si="55"/>
        <v>0</v>
      </c>
      <c r="AB22" s="29">
        <f t="shared" si="56"/>
        <v>0</v>
      </c>
      <c r="AC22" s="29">
        <f t="shared" si="57"/>
        <v>0</v>
      </c>
      <c r="AD22" s="29">
        <f t="shared" si="58"/>
        <v>0</v>
      </c>
      <c r="AE22" s="29">
        <f t="shared" si="59"/>
        <v>0</v>
      </c>
      <c r="AF22" s="29">
        <f t="shared" si="60"/>
        <v>0</v>
      </c>
      <c r="AG22" s="29">
        <f t="shared" si="61"/>
        <v>0</v>
      </c>
      <c r="AH22" s="29">
        <f t="shared" si="62"/>
        <v>0</v>
      </c>
      <c r="AI22" s="29">
        <f t="shared" si="63"/>
        <v>0</v>
      </c>
      <c r="AJ22" s="29">
        <f t="shared" si="64"/>
        <v>0</v>
      </c>
      <c r="AK22" s="29">
        <f t="shared" si="65"/>
        <v>0</v>
      </c>
      <c r="AL22" s="29">
        <f t="shared" si="66"/>
        <v>0</v>
      </c>
      <c r="AM22" s="29">
        <f t="shared" si="67"/>
        <v>0</v>
      </c>
      <c r="AN22" s="29">
        <f t="shared" si="68"/>
        <v>0</v>
      </c>
      <c r="AO22" s="29">
        <f t="shared" si="69"/>
        <v>0</v>
      </c>
      <c r="AP22" s="29">
        <f t="shared" si="70"/>
        <v>0</v>
      </c>
      <c r="AQ22" s="29">
        <f t="shared" si="71"/>
        <v>0</v>
      </c>
      <c r="AR22" s="29">
        <f t="shared" si="72"/>
        <v>0</v>
      </c>
      <c r="AS22" s="29">
        <f t="shared" si="73"/>
        <v>0</v>
      </c>
      <c r="AT22" s="29">
        <f t="shared" si="74"/>
        <v>0</v>
      </c>
      <c r="AU22" s="29">
        <f t="shared" si="75"/>
        <v>0</v>
      </c>
      <c r="AV22" s="29">
        <f t="shared" si="76"/>
        <v>0</v>
      </c>
      <c r="AW22" s="29">
        <f t="shared" si="77"/>
        <v>0</v>
      </c>
      <c r="AX22" s="29">
        <f t="shared" si="78"/>
        <v>0</v>
      </c>
      <c r="AY22" s="29">
        <f t="shared" si="79"/>
        <v>0</v>
      </c>
      <c r="AZ22" s="29">
        <f t="shared" si="80"/>
        <v>0</v>
      </c>
      <c r="BA22" s="29">
        <f t="shared" si="81"/>
        <v>0</v>
      </c>
      <c r="BB22" s="29">
        <f t="shared" si="82"/>
        <v>0</v>
      </c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</row>
    <row r="23" spans="2:183" s="8" customFormat="1" x14ac:dyDescent="0.2">
      <c r="B23" s="28"/>
      <c r="C23" s="28" t="s">
        <v>9</v>
      </c>
      <c r="D23" s="29">
        <f t="shared" si="0"/>
        <v>2482.5382060330003</v>
      </c>
      <c r="E23" s="29">
        <f t="shared" si="1"/>
        <v>1166.04921066</v>
      </c>
      <c r="F23" s="29">
        <f t="shared" si="2"/>
        <v>844.03300876999992</v>
      </c>
      <c r="G23" s="29">
        <f t="shared" si="3"/>
        <v>2253.0676994609998</v>
      </c>
      <c r="H23" s="29">
        <f t="shared" si="4"/>
        <v>592.55322417000002</v>
      </c>
      <c r="I23" s="29">
        <f t="shared" si="5"/>
        <v>1017.055609647</v>
      </c>
      <c r="J23" s="29">
        <f t="shared" si="6"/>
        <v>669.64535181999997</v>
      </c>
      <c r="K23" s="29">
        <f t="shared" si="7"/>
        <v>149.100890091</v>
      </c>
      <c r="L23" s="29">
        <f t="shared" si="8"/>
        <v>293.10150217799998</v>
      </c>
      <c r="M23" s="29">
        <f t="shared" si="41"/>
        <v>195.93586784300001</v>
      </c>
      <c r="N23" s="29">
        <f t="shared" si="42"/>
        <v>1592.7607624200002</v>
      </c>
      <c r="O23" s="29">
        <f t="shared" si="43"/>
        <v>332.10978708000005</v>
      </c>
      <c r="P23" s="29">
        <f t="shared" si="44"/>
        <v>215.02769280000001</v>
      </c>
      <c r="Q23" s="29">
        <f t="shared" si="45"/>
        <v>342.639963733</v>
      </c>
      <c r="R23" s="29">
        <f t="shared" si="46"/>
        <v>169.25180379400001</v>
      </c>
      <c r="S23" s="29">
        <f t="shared" si="47"/>
        <v>138.88663245200001</v>
      </c>
      <c r="T23" s="29">
        <f t="shared" si="48"/>
        <v>172.15149710100002</v>
      </c>
      <c r="U23" s="29">
        <f t="shared" si="49"/>
        <v>685.75927731299987</v>
      </c>
      <c r="V23" s="29">
        <f t="shared" si="50"/>
        <v>218.13816170999999</v>
      </c>
      <c r="W23" s="29">
        <f t="shared" si="51"/>
        <v>238.33833649999997</v>
      </c>
      <c r="X23" s="29">
        <f t="shared" si="52"/>
        <v>127.98868254</v>
      </c>
      <c r="Y23" s="29">
        <f t="shared" si="53"/>
        <v>259.56782801999998</v>
      </c>
      <c r="Z23" s="29">
        <f t="shared" si="54"/>
        <v>122.86830164999999</v>
      </c>
      <c r="AA23" s="29">
        <f t="shared" si="55"/>
        <v>1583.8763364500001</v>
      </c>
      <c r="AB23" s="29">
        <f t="shared" si="56"/>
        <v>175.25890444099997</v>
      </c>
      <c r="AC23" s="29">
        <f t="shared" si="57"/>
        <v>371.06415691999996</v>
      </c>
      <c r="AD23" s="29">
        <f t="shared" si="58"/>
        <v>222.15739182999999</v>
      </c>
      <c r="AE23" s="29">
        <f t="shared" si="59"/>
        <v>66.613823830000001</v>
      </c>
      <c r="AF23" s="29">
        <f t="shared" si="60"/>
        <v>35.770769880000003</v>
      </c>
      <c r="AG23" s="29">
        <f t="shared" si="61"/>
        <v>268.01123862999998</v>
      </c>
      <c r="AH23" s="29">
        <f t="shared" si="62"/>
        <v>120.697767579</v>
      </c>
      <c r="AI23" s="29">
        <f t="shared" si="63"/>
        <v>41.521603785000003</v>
      </c>
      <c r="AJ23" s="29">
        <f t="shared" si="64"/>
        <v>354.17919286</v>
      </c>
      <c r="AK23" s="29">
        <f t="shared" si="65"/>
        <v>500.657045423</v>
      </c>
      <c r="AL23" s="29">
        <f t="shared" si="66"/>
        <v>280.94475430699998</v>
      </c>
      <c r="AM23" s="29">
        <f t="shared" si="67"/>
        <v>55.067695350000001</v>
      </c>
      <c r="AN23" s="29">
        <f t="shared" si="68"/>
        <v>50.867722479999998</v>
      </c>
      <c r="AO23" s="29">
        <f t="shared" si="69"/>
        <v>282.76517968299999</v>
      </c>
      <c r="AP23" s="29">
        <f t="shared" si="70"/>
        <v>4.5072161900000003</v>
      </c>
      <c r="AQ23" s="29">
        <f t="shared" si="71"/>
        <v>37.996610450999995</v>
      </c>
      <c r="AR23" s="29">
        <f t="shared" si="72"/>
        <v>22.393349120000003</v>
      </c>
      <c r="AS23" s="29">
        <f t="shared" si="73"/>
        <v>84.203714329999997</v>
      </c>
      <c r="AT23" s="29">
        <f t="shared" si="74"/>
        <v>195.72297442999999</v>
      </c>
      <c r="AU23" s="29">
        <f t="shared" si="75"/>
        <v>50.763759899999997</v>
      </c>
      <c r="AV23" s="29">
        <f t="shared" si="76"/>
        <v>6.5796027500000003</v>
      </c>
      <c r="AW23" s="29">
        <f t="shared" si="77"/>
        <v>40.035165097999993</v>
      </c>
      <c r="AX23" s="29">
        <f t="shared" si="78"/>
        <v>18.624096499999997</v>
      </c>
      <c r="AY23" s="29">
        <f t="shared" si="79"/>
        <v>6.5885376530000004</v>
      </c>
      <c r="AZ23" s="29">
        <f t="shared" si="80"/>
        <v>10.075055870000002</v>
      </c>
      <c r="BA23" s="29">
        <f t="shared" si="81"/>
        <v>160.64817782000003</v>
      </c>
      <c r="BB23" s="29">
        <f t="shared" si="82"/>
        <v>146.57845424000001</v>
      </c>
      <c r="BC23" s="29">
        <v>71.489612170000001</v>
      </c>
      <c r="BD23" s="29">
        <v>1482.50024164</v>
      </c>
      <c r="BE23" s="29">
        <v>38.770908609999999</v>
      </c>
      <c r="BF23" s="29">
        <v>109.40957716500002</v>
      </c>
      <c r="BG23" s="29">
        <v>107.174987211</v>
      </c>
      <c r="BH23" s="29">
        <v>115.52522270400002</v>
      </c>
      <c r="BI23" s="29">
        <v>112.52771399</v>
      </c>
      <c r="BJ23" s="29">
        <v>0</v>
      </c>
      <c r="BK23" s="29">
        <v>102.49997881</v>
      </c>
      <c r="BL23" s="29">
        <v>85.761771930000009</v>
      </c>
      <c r="BM23" s="29">
        <v>204.43596867999997</v>
      </c>
      <c r="BN23" s="29">
        <v>52.442223122999998</v>
      </c>
      <c r="BO23" s="29">
        <v>0</v>
      </c>
      <c r="BP23" s="29">
        <v>143.684128219</v>
      </c>
      <c r="BQ23" s="29">
        <v>25.567675574999999</v>
      </c>
      <c r="BR23" s="29">
        <v>55.041710136000006</v>
      </c>
      <c r="BS23" s="29">
        <v>46.135739310000005</v>
      </c>
      <c r="BT23" s="29">
        <v>37.709183005999996</v>
      </c>
      <c r="BU23" s="29">
        <v>47.179304999000003</v>
      </c>
      <c r="BV23" s="29">
        <v>50.507222012</v>
      </c>
      <c r="BW23" s="29">
        <v>74.464970090000008</v>
      </c>
      <c r="BX23" s="29">
        <v>88.072930252999996</v>
      </c>
      <c r="BY23" s="29">
        <v>58.811057720000001</v>
      </c>
      <c r="BZ23" s="29">
        <v>538.87528933999988</v>
      </c>
      <c r="CA23" s="29">
        <v>96.321706789999993</v>
      </c>
      <c r="CB23" s="29">
        <v>78.015388850000008</v>
      </c>
      <c r="CC23" s="29">
        <v>43.801066069999997</v>
      </c>
      <c r="CD23" s="29">
        <v>171.08097301999999</v>
      </c>
      <c r="CE23" s="29">
        <v>26.418786660000002</v>
      </c>
      <c r="CF23" s="29">
        <v>40.83857682</v>
      </c>
      <c r="CG23" s="29">
        <v>42.976591559999996</v>
      </c>
      <c r="CH23" s="29">
        <v>23.620857579999999</v>
      </c>
      <c r="CI23" s="29">
        <v>61.391233400000004</v>
      </c>
      <c r="CJ23" s="29">
        <v>4.4421516800000003</v>
      </c>
      <c r="CK23" s="29">
        <v>150.7003077</v>
      </c>
      <c r="CL23" s="29">
        <v>104.42536863999999</v>
      </c>
      <c r="CM23" s="29">
        <v>25.830272940000004</v>
      </c>
      <c r="CN23" s="29">
        <v>66.212985869999997</v>
      </c>
      <c r="CO23" s="29">
        <v>30.825042839999995</v>
      </c>
      <c r="CP23" s="29">
        <v>18.881828739999996</v>
      </c>
      <c r="CQ23" s="29">
        <v>42.087781249999992</v>
      </c>
      <c r="CR23" s="29">
        <v>1522.9067264600001</v>
      </c>
      <c r="CS23" s="29">
        <v>27.326759150000001</v>
      </c>
      <c r="CT23" s="29">
        <v>9.7891519250000005</v>
      </c>
      <c r="CU23" s="29">
        <v>138.14299336599998</v>
      </c>
      <c r="CV23" s="29">
        <v>64.380936829999996</v>
      </c>
      <c r="CW23" s="29">
        <v>76.375244460000005</v>
      </c>
      <c r="CX23" s="29">
        <v>230.30797562999999</v>
      </c>
      <c r="CY23" s="29">
        <v>113.10258653999999</v>
      </c>
      <c r="CZ23" s="29">
        <v>90.920615549999994</v>
      </c>
      <c r="DA23" s="29">
        <v>18.13418974</v>
      </c>
      <c r="DB23" s="29">
        <v>59.153473179999999</v>
      </c>
      <c r="DC23" s="29">
        <v>0.61571254999999991</v>
      </c>
      <c r="DD23" s="29">
        <v>6.8446381000000001</v>
      </c>
      <c r="DE23" s="29">
        <v>23.619892239999999</v>
      </c>
      <c r="DF23" s="29">
        <v>0.68280399999999997</v>
      </c>
      <c r="DG23" s="29">
        <v>11.46807364</v>
      </c>
      <c r="DH23" s="29">
        <v>0</v>
      </c>
      <c r="DI23" s="29">
        <v>32.977016219999996</v>
      </c>
      <c r="DJ23" s="29">
        <v>235.03422240999998</v>
      </c>
      <c r="DK23" s="29">
        <v>110.11354996</v>
      </c>
      <c r="DL23" s="29">
        <v>6.7196366900000006</v>
      </c>
      <c r="DM23" s="29">
        <v>3.8645809289999997</v>
      </c>
      <c r="DN23" s="29">
        <v>0.19530577499999999</v>
      </c>
      <c r="DO23" s="29">
        <v>36.226298010000001</v>
      </c>
      <c r="DP23" s="29">
        <v>5.0999999999999996</v>
      </c>
      <c r="DQ23" s="29">
        <v>281.17264058000001</v>
      </c>
      <c r="DR23" s="29">
        <v>72.614338279999998</v>
      </c>
      <c r="DS23" s="29">
        <v>0.39221400000000001</v>
      </c>
      <c r="DT23" s="29">
        <v>13.349357970000002</v>
      </c>
      <c r="DU23" s="29">
        <v>3.5377962599999995</v>
      </c>
      <c r="DV23" s="29">
        <v>483.76989119299998</v>
      </c>
      <c r="DW23" s="29">
        <v>260.17492650700001</v>
      </c>
      <c r="DX23" s="29">
        <v>20.769827799999998</v>
      </c>
      <c r="DY23" s="29">
        <v>0</v>
      </c>
      <c r="DZ23" s="29">
        <v>15.77232849</v>
      </c>
      <c r="EA23" s="29">
        <v>32.102650279999999</v>
      </c>
      <c r="EB23" s="29">
        <v>7.1927165799999999</v>
      </c>
      <c r="EC23" s="29">
        <v>49.867722479999998</v>
      </c>
      <c r="ED23" s="29">
        <v>0</v>
      </c>
      <c r="EE23" s="29">
        <v>1</v>
      </c>
      <c r="EF23" s="29">
        <v>17.156475853000003</v>
      </c>
      <c r="EG23" s="29">
        <v>30.776789909999998</v>
      </c>
      <c r="EH23" s="29">
        <v>234.83191392000001</v>
      </c>
      <c r="EI23" s="29">
        <v>3.94294441</v>
      </c>
      <c r="EJ23" s="29">
        <v>0</v>
      </c>
      <c r="EK23" s="29">
        <v>0.56427178</v>
      </c>
      <c r="EL23" s="29">
        <v>0</v>
      </c>
      <c r="EM23" s="29">
        <v>1.033868631</v>
      </c>
      <c r="EN23" s="29">
        <v>36.962741819999998</v>
      </c>
      <c r="EO23" s="29">
        <v>12.057923350000001</v>
      </c>
      <c r="EP23" s="29">
        <v>10.335425770000001</v>
      </c>
      <c r="EQ23" s="29">
        <v>0</v>
      </c>
      <c r="ER23" s="29">
        <v>0.64426543000000003</v>
      </c>
      <c r="ES23" s="29">
        <v>5.9284950299999997</v>
      </c>
      <c r="ET23" s="29">
        <v>77.630953869999999</v>
      </c>
      <c r="EU23" s="29">
        <v>0</v>
      </c>
      <c r="EV23" s="29">
        <v>195.72297442999999</v>
      </c>
      <c r="EW23" s="29">
        <v>0</v>
      </c>
      <c r="EX23" s="29">
        <v>35</v>
      </c>
      <c r="EY23" s="29">
        <v>15.7637599</v>
      </c>
      <c r="EZ23" s="29">
        <v>0</v>
      </c>
      <c r="FA23" s="29">
        <v>0</v>
      </c>
      <c r="FB23" s="29">
        <v>6.5796027500000003</v>
      </c>
      <c r="FC23" s="29">
        <v>0</v>
      </c>
      <c r="FD23" s="29">
        <v>0.96282803000000006</v>
      </c>
      <c r="FE23" s="29">
        <v>0.47848779800000002</v>
      </c>
      <c r="FF23" s="29">
        <v>38.593849269999993</v>
      </c>
      <c r="FG23" s="29">
        <v>16.434202199999998</v>
      </c>
      <c r="FH23" s="29">
        <v>5.0077499999999997E-2</v>
      </c>
      <c r="FI23" s="29">
        <v>2.1398167999999997</v>
      </c>
      <c r="FJ23" s="29">
        <v>0</v>
      </c>
      <c r="FK23" s="29">
        <v>1.8034301399999999</v>
      </c>
      <c r="FL23" s="29">
        <v>4.7851075130000007</v>
      </c>
      <c r="FM23" s="29">
        <v>10.075055870000002</v>
      </c>
      <c r="FN23" s="29">
        <v>0</v>
      </c>
      <c r="FO23" s="29">
        <v>0</v>
      </c>
      <c r="FP23" s="29">
        <v>0.22130806</v>
      </c>
      <c r="FQ23" s="29">
        <v>2.7004368300000001</v>
      </c>
      <c r="FR23" s="29">
        <v>157.72643293000002</v>
      </c>
      <c r="FS23" s="29">
        <v>6.3409542400000003</v>
      </c>
      <c r="FT23" s="29">
        <v>0</v>
      </c>
      <c r="FU23" s="29">
        <v>140.23750000000001</v>
      </c>
      <c r="FV23" s="29">
        <v>1.7716281999999999</v>
      </c>
      <c r="FW23" s="29">
        <v>41.515000000000001</v>
      </c>
      <c r="FX23" s="29">
        <v>4.7392669999999999</v>
      </c>
      <c r="FY23" s="29">
        <v>0.44740564199999999</v>
      </c>
      <c r="FZ23" s="29">
        <v>3.86312626</v>
      </c>
      <c r="GA23" s="29">
        <v>0.26363449999999999</v>
      </c>
    </row>
    <row r="24" spans="2:183" s="8" customFormat="1" ht="15" hidden="1" customHeight="1" x14ac:dyDescent="0.2">
      <c r="B24" s="28"/>
      <c r="C24" s="28" t="s">
        <v>10</v>
      </c>
      <c r="D24" s="29">
        <f t="shared" si="0"/>
        <v>0</v>
      </c>
      <c r="E24" s="29">
        <f t="shared" si="1"/>
        <v>0</v>
      </c>
      <c r="F24" s="29">
        <f t="shared" si="2"/>
        <v>0</v>
      </c>
      <c r="G24" s="29">
        <f t="shared" si="3"/>
        <v>0</v>
      </c>
      <c r="H24" s="29">
        <f t="shared" si="4"/>
        <v>0</v>
      </c>
      <c r="I24" s="29">
        <f t="shared" si="5"/>
        <v>0</v>
      </c>
      <c r="J24" s="29">
        <f t="shared" si="6"/>
        <v>0</v>
      </c>
      <c r="K24" s="29">
        <f t="shared" si="7"/>
        <v>0</v>
      </c>
      <c r="L24" s="29">
        <f t="shared" si="8"/>
        <v>0</v>
      </c>
      <c r="M24" s="29">
        <f t="shared" si="41"/>
        <v>0</v>
      </c>
      <c r="N24" s="29">
        <f t="shared" si="42"/>
        <v>0</v>
      </c>
      <c r="O24" s="29">
        <f t="shared" si="43"/>
        <v>0</v>
      </c>
      <c r="P24" s="29">
        <f t="shared" si="44"/>
        <v>0</v>
      </c>
      <c r="Q24" s="29">
        <f t="shared" si="45"/>
        <v>0</v>
      </c>
      <c r="R24" s="29">
        <f t="shared" si="46"/>
        <v>0</v>
      </c>
      <c r="S24" s="29">
        <f t="shared" si="47"/>
        <v>0</v>
      </c>
      <c r="T24" s="29">
        <f t="shared" si="48"/>
        <v>0</v>
      </c>
      <c r="U24" s="29">
        <f t="shared" si="49"/>
        <v>0</v>
      </c>
      <c r="V24" s="29">
        <f t="shared" si="50"/>
        <v>0</v>
      </c>
      <c r="W24" s="29">
        <f t="shared" si="51"/>
        <v>0</v>
      </c>
      <c r="X24" s="29">
        <f t="shared" si="52"/>
        <v>0</v>
      </c>
      <c r="Y24" s="29">
        <f t="shared" si="53"/>
        <v>0</v>
      </c>
      <c r="Z24" s="29">
        <f t="shared" si="54"/>
        <v>0</v>
      </c>
      <c r="AA24" s="29">
        <f t="shared" si="55"/>
        <v>0</v>
      </c>
      <c r="AB24" s="29">
        <f t="shared" si="56"/>
        <v>0</v>
      </c>
      <c r="AC24" s="29">
        <f t="shared" si="57"/>
        <v>0</v>
      </c>
      <c r="AD24" s="29">
        <f t="shared" si="58"/>
        <v>0</v>
      </c>
      <c r="AE24" s="29">
        <f t="shared" si="59"/>
        <v>0</v>
      </c>
      <c r="AF24" s="29">
        <f t="shared" si="60"/>
        <v>0</v>
      </c>
      <c r="AG24" s="29">
        <f t="shared" si="61"/>
        <v>0</v>
      </c>
      <c r="AH24" s="29">
        <f t="shared" si="62"/>
        <v>0</v>
      </c>
      <c r="AI24" s="29">
        <f t="shared" si="63"/>
        <v>0</v>
      </c>
      <c r="AJ24" s="29">
        <f t="shared" si="64"/>
        <v>0</v>
      </c>
      <c r="AK24" s="29">
        <f t="shared" si="65"/>
        <v>0</v>
      </c>
      <c r="AL24" s="29">
        <f t="shared" si="66"/>
        <v>0</v>
      </c>
      <c r="AM24" s="29">
        <f t="shared" si="67"/>
        <v>0</v>
      </c>
      <c r="AN24" s="29">
        <f t="shared" si="68"/>
        <v>0</v>
      </c>
      <c r="AO24" s="29">
        <f t="shared" si="69"/>
        <v>0</v>
      </c>
      <c r="AP24" s="29">
        <f t="shared" si="70"/>
        <v>0</v>
      </c>
      <c r="AQ24" s="29">
        <f t="shared" si="71"/>
        <v>0</v>
      </c>
      <c r="AR24" s="29">
        <f t="shared" si="72"/>
        <v>0</v>
      </c>
      <c r="AS24" s="29">
        <f t="shared" si="73"/>
        <v>0</v>
      </c>
      <c r="AT24" s="29">
        <f t="shared" si="74"/>
        <v>0</v>
      </c>
      <c r="AU24" s="29">
        <f t="shared" si="75"/>
        <v>0</v>
      </c>
      <c r="AV24" s="29">
        <f t="shared" si="76"/>
        <v>0</v>
      </c>
      <c r="AW24" s="29">
        <f t="shared" si="77"/>
        <v>0</v>
      </c>
      <c r="AX24" s="29">
        <f t="shared" si="78"/>
        <v>0</v>
      </c>
      <c r="AY24" s="29">
        <f t="shared" si="79"/>
        <v>0</v>
      </c>
      <c r="AZ24" s="29">
        <f t="shared" si="80"/>
        <v>0</v>
      </c>
      <c r="BA24" s="29">
        <f t="shared" si="81"/>
        <v>0</v>
      </c>
      <c r="BB24" s="29">
        <f t="shared" si="82"/>
        <v>0</v>
      </c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</row>
    <row r="25" spans="2:183" s="8" customFormat="1" ht="15" hidden="1" customHeight="1" x14ac:dyDescent="0.2">
      <c r="B25" s="28"/>
      <c r="C25" s="28" t="s">
        <v>11</v>
      </c>
      <c r="D25" s="29">
        <f t="shared" si="0"/>
        <v>0</v>
      </c>
      <c r="E25" s="29">
        <f t="shared" si="1"/>
        <v>0</v>
      </c>
      <c r="F25" s="29">
        <f t="shared" si="2"/>
        <v>0</v>
      </c>
      <c r="G25" s="29">
        <f t="shared" si="3"/>
        <v>0</v>
      </c>
      <c r="H25" s="29">
        <f t="shared" si="4"/>
        <v>0</v>
      </c>
      <c r="I25" s="29">
        <f t="shared" si="5"/>
        <v>0</v>
      </c>
      <c r="J25" s="29">
        <f t="shared" si="6"/>
        <v>0</v>
      </c>
      <c r="K25" s="29">
        <f t="shared" si="7"/>
        <v>0</v>
      </c>
      <c r="L25" s="29">
        <f t="shared" si="8"/>
        <v>0</v>
      </c>
      <c r="M25" s="29">
        <f t="shared" si="41"/>
        <v>0</v>
      </c>
      <c r="N25" s="29">
        <f t="shared" si="42"/>
        <v>0</v>
      </c>
      <c r="O25" s="29">
        <f t="shared" si="43"/>
        <v>0</v>
      </c>
      <c r="P25" s="29">
        <f t="shared" si="44"/>
        <v>0</v>
      </c>
      <c r="Q25" s="29">
        <f t="shared" si="45"/>
        <v>0</v>
      </c>
      <c r="R25" s="29">
        <f t="shared" si="46"/>
        <v>0</v>
      </c>
      <c r="S25" s="29">
        <f t="shared" si="47"/>
        <v>0</v>
      </c>
      <c r="T25" s="29">
        <f t="shared" si="48"/>
        <v>0</v>
      </c>
      <c r="U25" s="29">
        <f t="shared" si="49"/>
        <v>0</v>
      </c>
      <c r="V25" s="29">
        <f t="shared" si="50"/>
        <v>0</v>
      </c>
      <c r="W25" s="29">
        <f t="shared" si="51"/>
        <v>0</v>
      </c>
      <c r="X25" s="29">
        <f t="shared" si="52"/>
        <v>0</v>
      </c>
      <c r="Y25" s="29">
        <f t="shared" si="53"/>
        <v>0</v>
      </c>
      <c r="Z25" s="29">
        <f t="shared" si="54"/>
        <v>0</v>
      </c>
      <c r="AA25" s="29">
        <f t="shared" si="55"/>
        <v>0</v>
      </c>
      <c r="AB25" s="29">
        <f t="shared" si="56"/>
        <v>0</v>
      </c>
      <c r="AC25" s="29">
        <f t="shared" si="57"/>
        <v>0</v>
      </c>
      <c r="AD25" s="29">
        <f t="shared" si="58"/>
        <v>0</v>
      </c>
      <c r="AE25" s="29">
        <f t="shared" si="59"/>
        <v>0</v>
      </c>
      <c r="AF25" s="29">
        <f t="shared" si="60"/>
        <v>0</v>
      </c>
      <c r="AG25" s="29">
        <f t="shared" si="61"/>
        <v>0</v>
      </c>
      <c r="AH25" s="29">
        <f t="shared" si="62"/>
        <v>0</v>
      </c>
      <c r="AI25" s="29">
        <f t="shared" si="63"/>
        <v>0</v>
      </c>
      <c r="AJ25" s="29">
        <f t="shared" si="64"/>
        <v>0</v>
      </c>
      <c r="AK25" s="29">
        <f t="shared" si="65"/>
        <v>0</v>
      </c>
      <c r="AL25" s="29">
        <f t="shared" si="66"/>
        <v>0</v>
      </c>
      <c r="AM25" s="29">
        <f t="shared" si="67"/>
        <v>0</v>
      </c>
      <c r="AN25" s="29">
        <f t="shared" si="68"/>
        <v>0</v>
      </c>
      <c r="AO25" s="29">
        <f t="shared" si="69"/>
        <v>0</v>
      </c>
      <c r="AP25" s="29">
        <f t="shared" si="70"/>
        <v>0</v>
      </c>
      <c r="AQ25" s="29">
        <f t="shared" si="71"/>
        <v>0</v>
      </c>
      <c r="AR25" s="29">
        <f t="shared" si="72"/>
        <v>0</v>
      </c>
      <c r="AS25" s="29">
        <f t="shared" si="73"/>
        <v>0</v>
      </c>
      <c r="AT25" s="29">
        <f t="shared" si="74"/>
        <v>0</v>
      </c>
      <c r="AU25" s="29">
        <f t="shared" si="75"/>
        <v>0</v>
      </c>
      <c r="AV25" s="29">
        <f t="shared" si="76"/>
        <v>0</v>
      </c>
      <c r="AW25" s="29">
        <f t="shared" si="77"/>
        <v>0</v>
      </c>
      <c r="AX25" s="29">
        <f t="shared" si="78"/>
        <v>0</v>
      </c>
      <c r="AY25" s="29">
        <f t="shared" si="79"/>
        <v>0</v>
      </c>
      <c r="AZ25" s="29">
        <f t="shared" si="80"/>
        <v>0</v>
      </c>
      <c r="BA25" s="29">
        <f t="shared" si="81"/>
        <v>0</v>
      </c>
      <c r="BB25" s="29">
        <f t="shared" si="82"/>
        <v>0</v>
      </c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</row>
    <row r="26" spans="2:183" s="8" customFormat="1" x14ac:dyDescent="0.2">
      <c r="B26" s="28"/>
      <c r="C26" s="28" t="s">
        <v>12</v>
      </c>
      <c r="D26" s="29">
        <f t="shared" si="0"/>
        <v>48.65</v>
      </c>
      <c r="E26" s="29">
        <f t="shared" si="1"/>
        <v>2735.362906843</v>
      </c>
      <c r="F26" s="29">
        <f t="shared" si="2"/>
        <v>1879.8782994799999</v>
      </c>
      <c r="G26" s="29">
        <f t="shared" si="3"/>
        <v>3945.77560589</v>
      </c>
      <c r="H26" s="29">
        <f t="shared" si="4"/>
        <v>7251.2533124699994</v>
      </c>
      <c r="I26" s="29">
        <f t="shared" si="5"/>
        <v>4503.5989920419997</v>
      </c>
      <c r="J26" s="29">
        <f t="shared" si="6"/>
        <v>4170.3219638520004</v>
      </c>
      <c r="K26" s="29">
        <f t="shared" si="7"/>
        <v>1528.941992</v>
      </c>
      <c r="L26" s="29">
        <f t="shared" si="8"/>
        <v>45.77</v>
      </c>
      <c r="M26" s="29">
        <f t="shared" si="41"/>
        <v>3.1415999999999999</v>
      </c>
      <c r="N26" s="29">
        <f t="shared" si="42"/>
        <v>0</v>
      </c>
      <c r="O26" s="29">
        <f>+SUM(BF26:BH26)</f>
        <v>0</v>
      </c>
      <c r="P26" s="29">
        <f t="shared" si="44"/>
        <v>7.5</v>
      </c>
      <c r="Q26" s="29">
        <f t="shared" si="45"/>
        <v>41.15</v>
      </c>
      <c r="R26" s="29">
        <f t="shared" si="46"/>
        <v>110.34059999999999</v>
      </c>
      <c r="S26" s="29">
        <f t="shared" si="47"/>
        <v>2430</v>
      </c>
      <c r="T26" s="29">
        <f t="shared" si="48"/>
        <v>56.558049839999995</v>
      </c>
      <c r="U26" s="29">
        <f t="shared" si="49"/>
        <v>138.464257003</v>
      </c>
      <c r="V26" s="29">
        <f t="shared" si="50"/>
        <v>764.56628933000002</v>
      </c>
      <c r="W26" s="29">
        <f t="shared" si="51"/>
        <v>895.49627109999994</v>
      </c>
      <c r="X26" s="29">
        <f t="shared" si="52"/>
        <v>3.7057675200000002</v>
      </c>
      <c r="Y26" s="29">
        <f t="shared" si="53"/>
        <v>216.10997152999997</v>
      </c>
      <c r="Z26" s="29">
        <f t="shared" si="54"/>
        <v>879.09434881000004</v>
      </c>
      <c r="AA26" s="29">
        <f t="shared" si="55"/>
        <v>189.45594326</v>
      </c>
      <c r="AB26" s="29">
        <f t="shared" si="56"/>
        <v>2015.31529353</v>
      </c>
      <c r="AC26" s="29">
        <f t="shared" si="57"/>
        <v>861.91002029000003</v>
      </c>
      <c r="AD26" s="29">
        <f t="shared" si="58"/>
        <v>1725.8654985199998</v>
      </c>
      <c r="AE26" s="29">
        <f t="shared" si="59"/>
        <v>2080.4075525799999</v>
      </c>
      <c r="AF26" s="29">
        <f t="shared" si="60"/>
        <v>1.88059193</v>
      </c>
      <c r="AG26" s="29">
        <f t="shared" si="61"/>
        <v>3443.0996694400005</v>
      </c>
      <c r="AH26" s="29">
        <f t="shared" si="62"/>
        <v>3312.0729764099997</v>
      </c>
      <c r="AI26" s="29">
        <f t="shared" si="63"/>
        <v>63.455696099999997</v>
      </c>
      <c r="AJ26" s="29">
        <f t="shared" si="64"/>
        <v>629.78340044000004</v>
      </c>
      <c r="AK26" s="29">
        <f t="shared" si="65"/>
        <v>498.28691909200001</v>
      </c>
      <c r="AL26" s="29">
        <f t="shared" si="66"/>
        <v>1000.7527811800001</v>
      </c>
      <c r="AM26" s="29">
        <f t="shared" si="67"/>
        <v>1134.1481826720001</v>
      </c>
      <c r="AN26" s="29">
        <f t="shared" si="68"/>
        <v>2000</v>
      </c>
      <c r="AO26" s="29">
        <f t="shared" si="69"/>
        <v>35.420999999999999</v>
      </c>
      <c r="AP26" s="29">
        <f t="shared" si="70"/>
        <v>499</v>
      </c>
      <c r="AQ26" s="29">
        <f t="shared" si="71"/>
        <v>0</v>
      </c>
      <c r="AR26" s="29">
        <f t="shared" si="72"/>
        <v>1029.941992</v>
      </c>
      <c r="AS26" s="29">
        <f t="shared" si="73"/>
        <v>0</v>
      </c>
      <c r="AT26" s="29">
        <f t="shared" si="74"/>
        <v>0</v>
      </c>
      <c r="AU26" s="29">
        <f t="shared" si="75"/>
        <v>0</v>
      </c>
      <c r="AV26" s="29">
        <f t="shared" si="76"/>
        <v>0</v>
      </c>
      <c r="AW26" s="29">
        <f t="shared" si="77"/>
        <v>45.77</v>
      </c>
      <c r="AX26" s="29">
        <f t="shared" si="78"/>
        <v>3.1415999999999999</v>
      </c>
      <c r="AY26" s="29">
        <f t="shared" si="79"/>
        <v>0</v>
      </c>
      <c r="AZ26" s="29">
        <f t="shared" si="80"/>
        <v>0</v>
      </c>
      <c r="BA26" s="29">
        <f t="shared" si="81"/>
        <v>0</v>
      </c>
      <c r="BB26" s="29">
        <f t="shared" si="82"/>
        <v>0</v>
      </c>
      <c r="BC26" s="29">
        <v>0</v>
      </c>
      <c r="BD26" s="29">
        <v>0</v>
      </c>
      <c r="BE26" s="29">
        <v>0</v>
      </c>
      <c r="BF26" s="29">
        <v>0</v>
      </c>
      <c r="BG26" s="29">
        <v>0</v>
      </c>
      <c r="BH26" s="29">
        <v>0</v>
      </c>
      <c r="BI26" s="29">
        <v>0</v>
      </c>
      <c r="BJ26" s="29">
        <v>0</v>
      </c>
      <c r="BK26" s="29">
        <v>7.5</v>
      </c>
      <c r="BL26" s="29">
        <v>41.15</v>
      </c>
      <c r="BM26" s="29">
        <v>0</v>
      </c>
      <c r="BN26" s="29">
        <v>0</v>
      </c>
      <c r="BO26" s="29">
        <v>87</v>
      </c>
      <c r="BP26" s="29">
        <v>23.340599999999998</v>
      </c>
      <c r="BQ26" s="29">
        <v>0</v>
      </c>
      <c r="BR26" s="29">
        <v>0</v>
      </c>
      <c r="BS26" s="29">
        <v>430</v>
      </c>
      <c r="BT26" s="29">
        <v>2000</v>
      </c>
      <c r="BU26" s="29">
        <v>3.53335664</v>
      </c>
      <c r="BV26" s="29">
        <v>37.630681969999998</v>
      </c>
      <c r="BW26" s="29">
        <v>15.39401123</v>
      </c>
      <c r="BX26" s="29">
        <v>23.326698842999999</v>
      </c>
      <c r="BY26" s="29">
        <v>103.79439185</v>
      </c>
      <c r="BZ26" s="29">
        <v>11.343166310000001</v>
      </c>
      <c r="CA26" s="29">
        <v>13.115405650000001</v>
      </c>
      <c r="CB26" s="29">
        <v>1.45088368</v>
      </c>
      <c r="CC26" s="29">
        <v>750</v>
      </c>
      <c r="CD26" s="29">
        <v>38.435532120000005</v>
      </c>
      <c r="CE26" s="29">
        <v>781.31836056999998</v>
      </c>
      <c r="CF26" s="29">
        <v>75.742378409999986</v>
      </c>
      <c r="CG26" s="29">
        <v>0</v>
      </c>
      <c r="CH26" s="29">
        <v>0.23200000000000001</v>
      </c>
      <c r="CI26" s="29">
        <v>3.47376752</v>
      </c>
      <c r="CJ26" s="29">
        <v>0</v>
      </c>
      <c r="CK26" s="29">
        <v>34</v>
      </c>
      <c r="CL26" s="29">
        <v>182.10997152999997</v>
      </c>
      <c r="CM26" s="29">
        <v>2.0943488100000001</v>
      </c>
      <c r="CN26" s="29">
        <v>830</v>
      </c>
      <c r="CO26" s="29">
        <v>47</v>
      </c>
      <c r="CP26" s="29">
        <v>24</v>
      </c>
      <c r="CQ26" s="29">
        <v>37</v>
      </c>
      <c r="CR26" s="29">
        <v>128.45594326</v>
      </c>
      <c r="CS26" s="29">
        <v>1000</v>
      </c>
      <c r="CT26" s="29">
        <v>15.315293529999998</v>
      </c>
      <c r="CU26" s="29">
        <v>1000</v>
      </c>
      <c r="CV26" s="29">
        <v>0</v>
      </c>
      <c r="CW26" s="29">
        <v>111.91002028999999</v>
      </c>
      <c r="CX26" s="29">
        <v>750</v>
      </c>
      <c r="CY26" s="29">
        <v>1000</v>
      </c>
      <c r="CZ26" s="29">
        <v>670.56582880999997</v>
      </c>
      <c r="DA26" s="29">
        <v>55.299669710000003</v>
      </c>
      <c r="DB26" s="29">
        <v>49.556664940000005</v>
      </c>
      <c r="DC26" s="29">
        <v>1012.5693780399999</v>
      </c>
      <c r="DD26" s="29">
        <v>1018.2815096</v>
      </c>
      <c r="DE26" s="29">
        <v>0</v>
      </c>
      <c r="DF26" s="29">
        <v>1.88059193</v>
      </c>
      <c r="DG26" s="29">
        <v>0</v>
      </c>
      <c r="DH26" s="29">
        <v>3024.5860999400002</v>
      </c>
      <c r="DI26" s="29">
        <v>367.97065322999998</v>
      </c>
      <c r="DJ26" s="29">
        <v>50.542916269999999</v>
      </c>
      <c r="DK26" s="29">
        <v>3197.92010501</v>
      </c>
      <c r="DL26" s="29">
        <v>112.34401</v>
      </c>
      <c r="DM26" s="29">
        <v>1.8088614000000001</v>
      </c>
      <c r="DN26" s="29">
        <v>0</v>
      </c>
      <c r="DO26" s="29">
        <v>19.3036961</v>
      </c>
      <c r="DP26" s="29">
        <v>44.152000000000001</v>
      </c>
      <c r="DQ26" s="29">
        <v>2.68093279</v>
      </c>
      <c r="DR26" s="29">
        <v>514.51154494000002</v>
      </c>
      <c r="DS26" s="29">
        <v>112.59092271</v>
      </c>
      <c r="DT26" s="29">
        <v>498.28691909200001</v>
      </c>
      <c r="DU26" s="29">
        <v>0</v>
      </c>
      <c r="DV26" s="29">
        <v>0</v>
      </c>
      <c r="DW26" s="29">
        <v>1000</v>
      </c>
      <c r="DX26" s="29">
        <v>0.75278118000000005</v>
      </c>
      <c r="DY26" s="29">
        <v>0</v>
      </c>
      <c r="DZ26" s="29">
        <v>-0.54911531999999996</v>
      </c>
      <c r="EA26" s="29">
        <v>9.6972979919999922</v>
      </c>
      <c r="EB26" s="29">
        <v>1125</v>
      </c>
      <c r="EC26" s="29">
        <v>0</v>
      </c>
      <c r="ED26" s="29">
        <v>0</v>
      </c>
      <c r="EE26" s="29">
        <v>2000</v>
      </c>
      <c r="EF26" s="29">
        <v>25</v>
      </c>
      <c r="EG26" s="29">
        <v>0</v>
      </c>
      <c r="EH26" s="29">
        <v>10.420999999999999</v>
      </c>
      <c r="EI26" s="29">
        <v>499</v>
      </c>
      <c r="EJ26" s="29">
        <v>0</v>
      </c>
      <c r="EK26" s="29">
        <v>0</v>
      </c>
      <c r="EL26" s="29">
        <v>0</v>
      </c>
      <c r="EM26" s="29">
        <v>0</v>
      </c>
      <c r="EN26" s="29">
        <v>0</v>
      </c>
      <c r="EO26" s="29">
        <v>0</v>
      </c>
      <c r="EP26" s="29">
        <v>1029.941992</v>
      </c>
      <c r="EQ26" s="29">
        <v>0</v>
      </c>
      <c r="ER26" s="29">
        <v>0</v>
      </c>
      <c r="ES26" s="29">
        <v>0</v>
      </c>
      <c r="ET26" s="29">
        <v>0</v>
      </c>
      <c r="EU26" s="29">
        <v>0</v>
      </c>
      <c r="EV26" s="29">
        <v>0</v>
      </c>
      <c r="EW26" s="29">
        <v>0</v>
      </c>
      <c r="EX26" s="29">
        <v>0</v>
      </c>
      <c r="EY26" s="29">
        <v>0</v>
      </c>
      <c r="EZ26" s="29">
        <v>0</v>
      </c>
      <c r="FA26" s="29">
        <v>0</v>
      </c>
      <c r="FB26" s="29">
        <v>0</v>
      </c>
      <c r="FC26" s="29">
        <v>0</v>
      </c>
      <c r="FD26" s="29">
        <v>0</v>
      </c>
      <c r="FE26" s="29">
        <v>0</v>
      </c>
      <c r="FF26" s="29">
        <v>45.77</v>
      </c>
      <c r="FG26" s="29">
        <v>3.1415999999999999</v>
      </c>
      <c r="FH26" s="29">
        <v>0</v>
      </c>
      <c r="FI26" s="29">
        <v>0</v>
      </c>
      <c r="FJ26" s="29">
        <v>0</v>
      </c>
      <c r="FK26" s="29">
        <v>0</v>
      </c>
      <c r="FL26" s="29">
        <v>0</v>
      </c>
      <c r="FM26" s="29">
        <v>0</v>
      </c>
      <c r="FN26" s="29">
        <v>0</v>
      </c>
      <c r="FO26" s="29">
        <v>0</v>
      </c>
      <c r="FP26" s="29">
        <v>0</v>
      </c>
      <c r="FQ26" s="29">
        <v>0</v>
      </c>
      <c r="FR26" s="29">
        <v>0</v>
      </c>
      <c r="FS26" s="29">
        <v>0</v>
      </c>
      <c r="FT26" s="29">
        <v>0</v>
      </c>
      <c r="FU26" s="29">
        <v>0</v>
      </c>
      <c r="FV26" s="29">
        <v>0</v>
      </c>
      <c r="FW26" s="29">
        <v>659.29117134000001</v>
      </c>
      <c r="FX26" s="29">
        <v>0</v>
      </c>
      <c r="FY26" s="29">
        <v>100</v>
      </c>
      <c r="FZ26" s="29">
        <v>0</v>
      </c>
      <c r="GA26" s="29">
        <v>15.866430579999999</v>
      </c>
    </row>
    <row r="27" spans="2:183" s="8" customFormat="1" x14ac:dyDescent="0.2">
      <c r="B27" s="28"/>
      <c r="C27" s="28" t="s">
        <v>13</v>
      </c>
      <c r="D27" s="29">
        <f t="shared" si="0"/>
        <v>0</v>
      </c>
      <c r="E27" s="29">
        <f t="shared" si="1"/>
        <v>1000</v>
      </c>
      <c r="F27" s="29">
        <f t="shared" si="2"/>
        <v>0</v>
      </c>
      <c r="G27" s="29">
        <f t="shared" si="3"/>
        <v>0</v>
      </c>
      <c r="H27" s="29">
        <f t="shared" si="4"/>
        <v>25</v>
      </c>
      <c r="I27" s="29">
        <f t="shared" si="5"/>
        <v>0</v>
      </c>
      <c r="J27" s="29">
        <f t="shared" si="6"/>
        <v>0</v>
      </c>
      <c r="K27" s="29">
        <f t="shared" si="7"/>
        <v>0</v>
      </c>
      <c r="L27" s="29">
        <f t="shared" si="8"/>
        <v>0</v>
      </c>
      <c r="M27" s="29">
        <f t="shared" si="41"/>
        <v>0</v>
      </c>
      <c r="N27" s="29">
        <f t="shared" si="42"/>
        <v>0</v>
      </c>
      <c r="O27" s="29">
        <f t="shared" si="43"/>
        <v>0</v>
      </c>
      <c r="P27" s="29">
        <f t="shared" si="44"/>
        <v>0</v>
      </c>
      <c r="Q27" s="29">
        <f t="shared" si="45"/>
        <v>0</v>
      </c>
      <c r="R27" s="29">
        <f t="shared" si="46"/>
        <v>0</v>
      </c>
      <c r="S27" s="29">
        <f t="shared" si="47"/>
        <v>0</v>
      </c>
      <c r="T27" s="29">
        <f t="shared" si="48"/>
        <v>1000</v>
      </c>
      <c r="U27" s="29">
        <f t="shared" si="49"/>
        <v>0</v>
      </c>
      <c r="V27" s="29">
        <f t="shared" si="50"/>
        <v>0</v>
      </c>
      <c r="W27" s="29">
        <f t="shared" si="51"/>
        <v>0</v>
      </c>
      <c r="X27" s="29">
        <f t="shared" si="52"/>
        <v>0</v>
      </c>
      <c r="Y27" s="29">
        <f t="shared" si="53"/>
        <v>0</v>
      </c>
      <c r="Z27" s="29">
        <f t="shared" si="54"/>
        <v>0</v>
      </c>
      <c r="AA27" s="29">
        <f t="shared" si="55"/>
        <v>0</v>
      </c>
      <c r="AB27" s="29">
        <f t="shared" si="56"/>
        <v>0</v>
      </c>
      <c r="AC27" s="29">
        <f t="shared" si="57"/>
        <v>0</v>
      </c>
      <c r="AD27" s="29">
        <f t="shared" si="58"/>
        <v>0</v>
      </c>
      <c r="AE27" s="29">
        <f t="shared" si="59"/>
        <v>0</v>
      </c>
      <c r="AF27" s="29">
        <f t="shared" si="60"/>
        <v>0</v>
      </c>
      <c r="AG27" s="29">
        <f t="shared" si="61"/>
        <v>25</v>
      </c>
      <c r="AH27" s="29">
        <f t="shared" si="62"/>
        <v>0</v>
      </c>
      <c r="AI27" s="29">
        <f t="shared" si="63"/>
        <v>0</v>
      </c>
      <c r="AJ27" s="29">
        <f t="shared" si="64"/>
        <v>0</v>
      </c>
      <c r="AK27" s="29">
        <f t="shared" si="65"/>
        <v>0</v>
      </c>
      <c r="AL27" s="29">
        <f t="shared" si="66"/>
        <v>0</v>
      </c>
      <c r="AM27" s="29">
        <f t="shared" si="67"/>
        <v>0</v>
      </c>
      <c r="AN27" s="29">
        <f t="shared" si="68"/>
        <v>0</v>
      </c>
      <c r="AO27" s="29">
        <f t="shared" si="69"/>
        <v>0</v>
      </c>
      <c r="AP27" s="29">
        <f t="shared" si="70"/>
        <v>0</v>
      </c>
      <c r="AQ27" s="29">
        <f t="shared" si="71"/>
        <v>0</v>
      </c>
      <c r="AR27" s="29">
        <f t="shared" si="72"/>
        <v>0</v>
      </c>
      <c r="AS27" s="29">
        <f t="shared" si="73"/>
        <v>0</v>
      </c>
      <c r="AT27" s="29">
        <f t="shared" si="74"/>
        <v>0</v>
      </c>
      <c r="AU27" s="29">
        <f t="shared" si="75"/>
        <v>0</v>
      </c>
      <c r="AV27" s="29">
        <f t="shared" si="76"/>
        <v>0</v>
      </c>
      <c r="AW27" s="29">
        <f t="shared" si="77"/>
        <v>0</v>
      </c>
      <c r="AX27" s="29">
        <f t="shared" si="78"/>
        <v>0</v>
      </c>
      <c r="AY27" s="29">
        <f t="shared" si="79"/>
        <v>0</v>
      </c>
      <c r="AZ27" s="29">
        <f t="shared" si="80"/>
        <v>0</v>
      </c>
      <c r="BA27" s="29">
        <f t="shared" si="81"/>
        <v>0</v>
      </c>
      <c r="BB27" s="29">
        <f t="shared" si="82"/>
        <v>0</v>
      </c>
      <c r="BC27" s="29">
        <v>0</v>
      </c>
      <c r="BD27" s="29">
        <v>0</v>
      </c>
      <c r="BE27" s="29">
        <v>0</v>
      </c>
      <c r="BF27" s="29">
        <v>0</v>
      </c>
      <c r="BG27" s="29">
        <v>0</v>
      </c>
      <c r="BH27" s="29">
        <v>0</v>
      </c>
      <c r="BI27" s="29">
        <v>0</v>
      </c>
      <c r="BJ27" s="29">
        <v>0</v>
      </c>
      <c r="BK27" s="29">
        <v>0</v>
      </c>
      <c r="BL27" s="29">
        <v>0</v>
      </c>
      <c r="BM27" s="29">
        <v>0</v>
      </c>
      <c r="BN27" s="29">
        <v>0</v>
      </c>
      <c r="BO27" s="29">
        <v>0</v>
      </c>
      <c r="BP27" s="29">
        <v>0</v>
      </c>
      <c r="BQ27" s="29">
        <v>0</v>
      </c>
      <c r="BR27" s="29">
        <v>0</v>
      </c>
      <c r="BS27" s="29">
        <v>0</v>
      </c>
      <c r="BT27" s="29">
        <v>0</v>
      </c>
      <c r="BU27" s="29">
        <v>0</v>
      </c>
      <c r="BV27" s="29">
        <v>0</v>
      </c>
      <c r="BW27" s="29">
        <v>1000</v>
      </c>
      <c r="BX27" s="29">
        <v>0</v>
      </c>
      <c r="BY27" s="29">
        <v>0</v>
      </c>
      <c r="BZ27" s="29">
        <v>0</v>
      </c>
      <c r="CA27" s="29">
        <v>0</v>
      </c>
      <c r="CB27" s="29">
        <v>0</v>
      </c>
      <c r="CC27" s="29">
        <v>0</v>
      </c>
      <c r="CD27" s="29">
        <v>0</v>
      </c>
      <c r="CE27" s="29">
        <v>0</v>
      </c>
      <c r="CF27" s="29">
        <v>0</v>
      </c>
      <c r="CG27" s="29">
        <v>0</v>
      </c>
      <c r="CH27" s="29">
        <v>0</v>
      </c>
      <c r="CI27" s="29">
        <v>0</v>
      </c>
      <c r="CJ27" s="29">
        <v>0</v>
      </c>
      <c r="CK27" s="29">
        <v>0</v>
      </c>
      <c r="CL27" s="29">
        <v>0</v>
      </c>
      <c r="CM27" s="29">
        <v>0</v>
      </c>
      <c r="CN27" s="29">
        <v>0</v>
      </c>
      <c r="CO27" s="29">
        <v>0</v>
      </c>
      <c r="CP27" s="29">
        <v>0</v>
      </c>
      <c r="CQ27" s="29">
        <v>0</v>
      </c>
      <c r="CR27" s="29">
        <v>0</v>
      </c>
      <c r="CS27" s="29">
        <v>0</v>
      </c>
      <c r="CT27" s="29">
        <v>0</v>
      </c>
      <c r="CU27" s="29">
        <v>0</v>
      </c>
      <c r="CV27" s="29">
        <v>0</v>
      </c>
      <c r="CW27" s="29">
        <v>0</v>
      </c>
      <c r="CX27" s="29">
        <v>0</v>
      </c>
      <c r="CY27" s="29">
        <v>0</v>
      </c>
      <c r="CZ27" s="29">
        <v>0</v>
      </c>
      <c r="DA27" s="29">
        <v>0</v>
      </c>
      <c r="DB27" s="29">
        <v>0</v>
      </c>
      <c r="DC27" s="29">
        <v>0</v>
      </c>
      <c r="DD27" s="29">
        <v>0</v>
      </c>
      <c r="DE27" s="29">
        <v>0</v>
      </c>
      <c r="DF27" s="29">
        <v>0</v>
      </c>
      <c r="DG27" s="29">
        <v>0</v>
      </c>
      <c r="DH27" s="29">
        <v>0</v>
      </c>
      <c r="DI27" s="29">
        <v>0</v>
      </c>
      <c r="DJ27" s="29">
        <v>25</v>
      </c>
      <c r="DK27" s="29">
        <v>0</v>
      </c>
      <c r="DL27" s="29">
        <v>0</v>
      </c>
      <c r="DM27" s="29">
        <v>0</v>
      </c>
      <c r="DN27" s="29">
        <v>0</v>
      </c>
      <c r="DO27" s="29">
        <v>0</v>
      </c>
      <c r="DP27" s="29">
        <v>0</v>
      </c>
      <c r="DQ27" s="29">
        <v>0</v>
      </c>
      <c r="DR27" s="29">
        <v>0</v>
      </c>
      <c r="DS27" s="29">
        <v>0</v>
      </c>
      <c r="DT27" s="29">
        <v>0</v>
      </c>
      <c r="DU27" s="29">
        <v>0</v>
      </c>
      <c r="DV27" s="29">
        <v>0</v>
      </c>
      <c r="DW27" s="29">
        <v>0</v>
      </c>
      <c r="DX27" s="29">
        <v>0</v>
      </c>
      <c r="DY27" s="29">
        <v>0</v>
      </c>
      <c r="DZ27" s="29">
        <v>0</v>
      </c>
      <c r="EA27" s="29">
        <v>0</v>
      </c>
      <c r="EB27" s="29">
        <v>0</v>
      </c>
      <c r="EC27" s="29">
        <v>0</v>
      </c>
      <c r="ED27" s="29">
        <v>0</v>
      </c>
      <c r="EE27" s="29">
        <v>0</v>
      </c>
      <c r="EF27" s="29">
        <v>0</v>
      </c>
      <c r="EG27" s="29">
        <v>0</v>
      </c>
      <c r="EH27" s="29">
        <v>0</v>
      </c>
      <c r="EI27" s="29">
        <v>0</v>
      </c>
      <c r="EJ27" s="29">
        <v>0</v>
      </c>
      <c r="EK27" s="29">
        <v>0</v>
      </c>
      <c r="EL27" s="29">
        <v>0</v>
      </c>
      <c r="EM27" s="29">
        <v>0</v>
      </c>
      <c r="EN27" s="29">
        <v>0</v>
      </c>
      <c r="EO27" s="29">
        <v>0</v>
      </c>
      <c r="EP27" s="29">
        <v>0</v>
      </c>
      <c r="EQ27" s="29">
        <v>0</v>
      </c>
      <c r="ER27" s="29">
        <v>0</v>
      </c>
      <c r="ES27" s="29">
        <v>0</v>
      </c>
      <c r="ET27" s="29">
        <v>0</v>
      </c>
      <c r="EU27" s="29">
        <v>0</v>
      </c>
      <c r="EV27" s="29">
        <v>0</v>
      </c>
      <c r="EW27" s="29">
        <v>0</v>
      </c>
      <c r="EX27" s="29">
        <v>0</v>
      </c>
      <c r="EY27" s="29">
        <v>0</v>
      </c>
      <c r="EZ27" s="29">
        <v>0</v>
      </c>
      <c r="FA27" s="29">
        <v>0</v>
      </c>
      <c r="FB27" s="29">
        <v>0</v>
      </c>
      <c r="FC27" s="29">
        <v>0</v>
      </c>
      <c r="FD27" s="29">
        <v>0</v>
      </c>
      <c r="FE27" s="29">
        <v>0</v>
      </c>
      <c r="FF27" s="29">
        <v>0</v>
      </c>
      <c r="FG27" s="29">
        <v>0</v>
      </c>
      <c r="FH27" s="29">
        <v>0</v>
      </c>
      <c r="FI27" s="29">
        <v>0</v>
      </c>
      <c r="FJ27" s="29">
        <v>0</v>
      </c>
      <c r="FK27" s="29">
        <v>0</v>
      </c>
      <c r="FL27" s="29">
        <v>0</v>
      </c>
      <c r="FM27" s="29">
        <v>0</v>
      </c>
      <c r="FN27" s="29">
        <v>0</v>
      </c>
      <c r="FO27" s="29">
        <v>0</v>
      </c>
      <c r="FP27" s="29">
        <v>0</v>
      </c>
      <c r="FQ27" s="29">
        <v>0</v>
      </c>
      <c r="FR27" s="29">
        <v>0</v>
      </c>
      <c r="FS27" s="29">
        <v>0</v>
      </c>
      <c r="FT27" s="29">
        <v>0</v>
      </c>
      <c r="FU27" s="29">
        <v>0</v>
      </c>
      <c r="FV27" s="29">
        <v>0</v>
      </c>
      <c r="FW27" s="29">
        <v>0</v>
      </c>
      <c r="FX27" s="29">
        <v>0</v>
      </c>
      <c r="FY27" s="29">
        <v>0</v>
      </c>
      <c r="FZ27" s="29">
        <v>0</v>
      </c>
      <c r="GA27" s="29">
        <v>0</v>
      </c>
    </row>
    <row r="28" spans="2:183" s="8" customFormat="1" x14ac:dyDescent="0.2">
      <c r="B28" s="28"/>
      <c r="C28" s="28" t="s">
        <v>14</v>
      </c>
      <c r="D28" s="29">
        <f t="shared" si="0"/>
        <v>0</v>
      </c>
      <c r="E28" s="29">
        <f t="shared" si="1"/>
        <v>0</v>
      </c>
      <c r="F28" s="29">
        <f t="shared" si="2"/>
        <v>0</v>
      </c>
      <c r="G28" s="29">
        <f t="shared" si="3"/>
        <v>0</v>
      </c>
      <c r="H28" s="29">
        <f t="shared" si="4"/>
        <v>0</v>
      </c>
      <c r="I28" s="29">
        <f t="shared" si="5"/>
        <v>0</v>
      </c>
      <c r="J28" s="29">
        <f t="shared" si="6"/>
        <v>0</v>
      </c>
      <c r="K28" s="29">
        <f t="shared" si="7"/>
        <v>0</v>
      </c>
      <c r="L28" s="29">
        <f t="shared" si="8"/>
        <v>0</v>
      </c>
      <c r="M28" s="29">
        <f t="shared" si="41"/>
        <v>0</v>
      </c>
      <c r="N28" s="29">
        <f t="shared" si="42"/>
        <v>0</v>
      </c>
      <c r="O28" s="29">
        <f t="shared" si="43"/>
        <v>0</v>
      </c>
      <c r="P28" s="29">
        <f t="shared" si="44"/>
        <v>0</v>
      </c>
      <c r="Q28" s="29">
        <f t="shared" si="45"/>
        <v>0</v>
      </c>
      <c r="R28" s="29">
        <f t="shared" si="46"/>
        <v>0</v>
      </c>
      <c r="S28" s="29">
        <f t="shared" si="47"/>
        <v>0</v>
      </c>
      <c r="T28" s="29">
        <f t="shared" si="48"/>
        <v>0</v>
      </c>
      <c r="U28" s="29">
        <f t="shared" si="49"/>
        <v>0</v>
      </c>
      <c r="V28" s="29">
        <f t="shared" si="50"/>
        <v>0</v>
      </c>
      <c r="W28" s="29">
        <f t="shared" si="51"/>
        <v>0</v>
      </c>
      <c r="X28" s="29">
        <f t="shared" si="52"/>
        <v>0</v>
      </c>
      <c r="Y28" s="29">
        <f t="shared" si="53"/>
        <v>0</v>
      </c>
      <c r="Z28" s="29">
        <f t="shared" si="54"/>
        <v>0</v>
      </c>
      <c r="AA28" s="29">
        <f t="shared" si="55"/>
        <v>0</v>
      </c>
      <c r="AB28" s="29">
        <f t="shared" si="56"/>
        <v>0</v>
      </c>
      <c r="AC28" s="29">
        <f t="shared" si="57"/>
        <v>0</v>
      </c>
      <c r="AD28" s="29">
        <f t="shared" si="58"/>
        <v>0</v>
      </c>
      <c r="AE28" s="29">
        <f t="shared" si="59"/>
        <v>0</v>
      </c>
      <c r="AF28" s="29">
        <f t="shared" si="60"/>
        <v>0</v>
      </c>
      <c r="AG28" s="29">
        <f t="shared" si="61"/>
        <v>0</v>
      </c>
      <c r="AH28" s="29">
        <f t="shared" si="62"/>
        <v>0</v>
      </c>
      <c r="AI28" s="29">
        <f t="shared" si="63"/>
        <v>0</v>
      </c>
      <c r="AJ28" s="29">
        <f t="shared" si="64"/>
        <v>0</v>
      </c>
      <c r="AK28" s="29">
        <f t="shared" si="65"/>
        <v>0</v>
      </c>
      <c r="AL28" s="29">
        <f t="shared" si="66"/>
        <v>0</v>
      </c>
      <c r="AM28" s="29">
        <f t="shared" si="67"/>
        <v>0</v>
      </c>
      <c r="AN28" s="29">
        <f t="shared" si="68"/>
        <v>0</v>
      </c>
      <c r="AO28" s="29">
        <f t="shared" si="69"/>
        <v>0</v>
      </c>
      <c r="AP28" s="29">
        <f t="shared" si="70"/>
        <v>197.62499999999997</v>
      </c>
      <c r="AQ28" s="29">
        <f t="shared" si="71"/>
        <v>360.37483299999997</v>
      </c>
      <c r="AR28" s="29">
        <f t="shared" si="72"/>
        <v>-557.99983299999997</v>
      </c>
      <c r="AS28" s="29">
        <f t="shared" si="73"/>
        <v>0</v>
      </c>
      <c r="AT28" s="29">
        <f t="shared" si="74"/>
        <v>0</v>
      </c>
      <c r="AU28" s="29">
        <f t="shared" si="75"/>
        <v>0</v>
      </c>
      <c r="AV28" s="29">
        <f t="shared" si="76"/>
        <v>0</v>
      </c>
      <c r="AW28" s="29">
        <f t="shared" si="77"/>
        <v>0</v>
      </c>
      <c r="AX28" s="29">
        <f t="shared" si="78"/>
        <v>0</v>
      </c>
      <c r="AY28" s="29">
        <f t="shared" si="79"/>
        <v>0</v>
      </c>
      <c r="AZ28" s="29">
        <f t="shared" si="80"/>
        <v>0</v>
      </c>
      <c r="BA28" s="29">
        <f t="shared" si="81"/>
        <v>0</v>
      </c>
      <c r="BB28" s="29">
        <f t="shared" si="82"/>
        <v>0</v>
      </c>
      <c r="BC28" s="29">
        <v>0</v>
      </c>
      <c r="BD28" s="29">
        <v>0</v>
      </c>
      <c r="BE28" s="29">
        <v>0</v>
      </c>
      <c r="BF28" s="29">
        <v>0</v>
      </c>
      <c r="BG28" s="29">
        <v>0</v>
      </c>
      <c r="BH28" s="29">
        <v>0</v>
      </c>
      <c r="BI28" s="29">
        <v>0</v>
      </c>
      <c r="BJ28" s="29">
        <v>0</v>
      </c>
      <c r="BK28" s="29">
        <v>0</v>
      </c>
      <c r="BL28" s="29">
        <v>0</v>
      </c>
      <c r="BM28" s="29">
        <v>0</v>
      </c>
      <c r="BN28" s="29">
        <v>0</v>
      </c>
      <c r="BO28" s="29">
        <v>0</v>
      </c>
      <c r="BP28" s="29">
        <v>0</v>
      </c>
      <c r="BQ28" s="29">
        <v>0</v>
      </c>
      <c r="BR28" s="29">
        <v>0</v>
      </c>
      <c r="BS28" s="29">
        <v>0</v>
      </c>
      <c r="BT28" s="29">
        <v>0</v>
      </c>
      <c r="BU28" s="29">
        <v>0</v>
      </c>
      <c r="BV28" s="29">
        <v>0</v>
      </c>
      <c r="BW28" s="29">
        <v>0</v>
      </c>
      <c r="BX28" s="29">
        <v>0</v>
      </c>
      <c r="BY28" s="29">
        <v>0</v>
      </c>
      <c r="BZ28" s="29">
        <v>0</v>
      </c>
      <c r="CA28" s="29">
        <v>0</v>
      </c>
      <c r="CB28" s="29">
        <v>0</v>
      </c>
      <c r="CC28" s="29">
        <v>0</v>
      </c>
      <c r="CD28" s="29">
        <v>0</v>
      </c>
      <c r="CE28" s="29">
        <v>0</v>
      </c>
      <c r="CF28" s="29">
        <v>0</v>
      </c>
      <c r="CG28" s="29">
        <v>0</v>
      </c>
      <c r="CH28" s="29">
        <v>0</v>
      </c>
      <c r="CI28" s="29">
        <v>0</v>
      </c>
      <c r="CJ28" s="29">
        <v>0</v>
      </c>
      <c r="CK28" s="29">
        <v>0</v>
      </c>
      <c r="CL28" s="29">
        <v>0</v>
      </c>
      <c r="CM28" s="29">
        <v>0</v>
      </c>
      <c r="CN28" s="29">
        <v>0</v>
      </c>
      <c r="CO28" s="29">
        <v>0</v>
      </c>
      <c r="CP28" s="29">
        <v>0</v>
      </c>
      <c r="CQ28" s="29">
        <v>0</v>
      </c>
      <c r="CR28" s="29">
        <v>0</v>
      </c>
      <c r="CS28" s="29">
        <v>0</v>
      </c>
      <c r="CT28" s="29">
        <v>0</v>
      </c>
      <c r="CU28" s="29">
        <v>0</v>
      </c>
      <c r="CV28" s="29">
        <v>0</v>
      </c>
      <c r="CW28" s="29">
        <v>0</v>
      </c>
      <c r="CX28" s="29">
        <v>0</v>
      </c>
      <c r="CY28" s="29">
        <v>0</v>
      </c>
      <c r="CZ28" s="29">
        <v>0</v>
      </c>
      <c r="DA28" s="29">
        <v>0</v>
      </c>
      <c r="DB28" s="29">
        <v>0</v>
      </c>
      <c r="DC28" s="29">
        <v>0</v>
      </c>
      <c r="DD28" s="29">
        <v>0</v>
      </c>
      <c r="DE28" s="29">
        <v>0</v>
      </c>
      <c r="DF28" s="29">
        <v>0</v>
      </c>
      <c r="DG28" s="29">
        <v>0</v>
      </c>
      <c r="DH28" s="29">
        <v>0</v>
      </c>
      <c r="DI28" s="29">
        <v>0</v>
      </c>
      <c r="DJ28" s="29">
        <v>0</v>
      </c>
      <c r="DK28" s="29">
        <v>0</v>
      </c>
      <c r="DL28" s="29">
        <v>0</v>
      </c>
      <c r="DM28" s="29">
        <v>0</v>
      </c>
      <c r="DN28" s="29">
        <v>0</v>
      </c>
      <c r="DO28" s="29">
        <v>0</v>
      </c>
      <c r="DP28" s="29">
        <v>0</v>
      </c>
      <c r="DQ28" s="29">
        <v>0</v>
      </c>
      <c r="DR28" s="29">
        <v>0</v>
      </c>
      <c r="DS28" s="29">
        <v>0</v>
      </c>
      <c r="DT28" s="29">
        <v>0</v>
      </c>
      <c r="DU28" s="29">
        <v>0</v>
      </c>
      <c r="DV28" s="29">
        <v>0</v>
      </c>
      <c r="DW28" s="29">
        <v>0</v>
      </c>
      <c r="DX28" s="29">
        <v>0</v>
      </c>
      <c r="DY28" s="29">
        <v>0</v>
      </c>
      <c r="DZ28" s="29">
        <v>0</v>
      </c>
      <c r="EA28" s="29">
        <v>0</v>
      </c>
      <c r="EB28" s="29">
        <v>0</v>
      </c>
      <c r="EC28" s="29">
        <v>0</v>
      </c>
      <c r="ED28" s="29">
        <v>0</v>
      </c>
      <c r="EE28" s="29">
        <v>0</v>
      </c>
      <c r="EF28" s="29">
        <v>0</v>
      </c>
      <c r="EG28" s="29">
        <v>0</v>
      </c>
      <c r="EH28" s="29">
        <v>0</v>
      </c>
      <c r="EI28" s="29">
        <v>0</v>
      </c>
      <c r="EJ28" s="29">
        <v>0</v>
      </c>
      <c r="EK28" s="29">
        <v>197.62499999999997</v>
      </c>
      <c r="EL28" s="29">
        <v>107.8022595000001</v>
      </c>
      <c r="EM28" s="29">
        <v>0</v>
      </c>
      <c r="EN28" s="29">
        <v>252.57257349999986</v>
      </c>
      <c r="EO28" s="29">
        <v>230.02304249999997</v>
      </c>
      <c r="EP28" s="29">
        <v>-788.02287549999994</v>
      </c>
      <c r="EQ28" s="29">
        <v>0</v>
      </c>
      <c r="ER28" s="29">
        <v>0</v>
      </c>
      <c r="ES28" s="29">
        <v>0</v>
      </c>
      <c r="ET28" s="29">
        <v>0</v>
      </c>
      <c r="EU28" s="29">
        <v>0</v>
      </c>
      <c r="EV28" s="29">
        <v>0</v>
      </c>
      <c r="EW28" s="29">
        <v>0</v>
      </c>
      <c r="EX28" s="29">
        <v>0</v>
      </c>
      <c r="EY28" s="29">
        <v>0</v>
      </c>
      <c r="EZ28" s="29">
        <v>0</v>
      </c>
      <c r="FA28" s="29">
        <v>0</v>
      </c>
      <c r="FB28" s="29">
        <v>0</v>
      </c>
      <c r="FC28" s="29">
        <v>0</v>
      </c>
      <c r="FD28" s="29">
        <v>0</v>
      </c>
      <c r="FE28" s="29">
        <v>0</v>
      </c>
      <c r="FF28" s="29">
        <v>0</v>
      </c>
      <c r="FG28" s="29">
        <v>0</v>
      </c>
      <c r="FH28" s="29">
        <v>0</v>
      </c>
      <c r="FI28" s="29">
        <v>0</v>
      </c>
      <c r="FJ28" s="29">
        <v>0</v>
      </c>
      <c r="FK28" s="29">
        <v>0</v>
      </c>
      <c r="FL28" s="29">
        <v>0</v>
      </c>
      <c r="FM28" s="29">
        <v>0</v>
      </c>
      <c r="FN28" s="29">
        <v>0</v>
      </c>
      <c r="FO28" s="29">
        <v>0</v>
      </c>
      <c r="FP28" s="29">
        <v>0</v>
      </c>
      <c r="FQ28" s="29">
        <v>0</v>
      </c>
      <c r="FR28" s="29">
        <v>0</v>
      </c>
      <c r="FS28" s="29">
        <v>0</v>
      </c>
      <c r="FT28" s="29">
        <v>0</v>
      </c>
      <c r="FU28" s="29">
        <v>0</v>
      </c>
      <c r="FV28" s="29">
        <v>0</v>
      </c>
      <c r="FW28" s="29">
        <v>0</v>
      </c>
      <c r="FX28" s="29">
        <v>0</v>
      </c>
      <c r="FY28" s="29">
        <v>0</v>
      </c>
      <c r="FZ28" s="29">
        <v>0</v>
      </c>
      <c r="GA28" s="29">
        <v>0</v>
      </c>
    </row>
    <row r="29" spans="2:183" s="8" customFormat="1" x14ac:dyDescent="0.2">
      <c r="B29" s="28"/>
      <c r="C29" s="28" t="s">
        <v>15</v>
      </c>
      <c r="D29" s="29">
        <f t="shared" si="0"/>
        <v>1161.9843685380001</v>
      </c>
      <c r="E29" s="29">
        <f t="shared" si="1"/>
        <v>1703.389884145</v>
      </c>
      <c r="F29" s="29">
        <f t="shared" si="2"/>
        <v>2079.7295417400001</v>
      </c>
      <c r="G29" s="29">
        <f t="shared" si="3"/>
        <v>1818.8838305219999</v>
      </c>
      <c r="H29" s="29">
        <f t="shared" si="4"/>
        <v>3032.3314857429996</v>
      </c>
      <c r="I29" s="29">
        <f t="shared" si="5"/>
        <v>3161.3925212830004</v>
      </c>
      <c r="J29" s="29">
        <f t="shared" si="6"/>
        <v>3913.1167042019997</v>
      </c>
      <c r="K29" s="29">
        <f t="shared" si="7"/>
        <v>3818.1876251819999</v>
      </c>
      <c r="L29" s="29">
        <f t="shared" si="8"/>
        <v>1692.5267442060001</v>
      </c>
      <c r="M29" s="29">
        <f t="shared" si="41"/>
        <v>2248.1411732440001</v>
      </c>
      <c r="N29" s="29">
        <f t="shared" si="42"/>
        <v>180.91747157399999</v>
      </c>
      <c r="O29" s="29">
        <f t="shared" si="43"/>
        <v>280.141728688</v>
      </c>
      <c r="P29" s="29">
        <f t="shared" si="44"/>
        <v>265.31869303600001</v>
      </c>
      <c r="Q29" s="29">
        <f t="shared" si="45"/>
        <v>435.60647524000001</v>
      </c>
      <c r="R29" s="29">
        <f t="shared" si="46"/>
        <v>336.19752118600002</v>
      </c>
      <c r="S29" s="29">
        <f t="shared" si="47"/>
        <v>442.40075936699998</v>
      </c>
      <c r="T29" s="29">
        <f t="shared" si="48"/>
        <v>621.46213065699999</v>
      </c>
      <c r="U29" s="29">
        <f t="shared" si="49"/>
        <v>303.32947293500001</v>
      </c>
      <c r="V29" s="29">
        <f t="shared" si="50"/>
        <v>285.03308708000003</v>
      </c>
      <c r="W29" s="29">
        <f t="shared" si="51"/>
        <v>393.76903153000001</v>
      </c>
      <c r="X29" s="29">
        <f t="shared" si="52"/>
        <v>275.29959551000002</v>
      </c>
      <c r="Y29" s="29">
        <f t="shared" si="53"/>
        <v>1125.6278276200001</v>
      </c>
      <c r="Z29" s="29">
        <f t="shared" si="54"/>
        <v>353.12429365999998</v>
      </c>
      <c r="AA29" s="29">
        <f t="shared" si="55"/>
        <v>532.89623004999999</v>
      </c>
      <c r="AB29" s="29">
        <f t="shared" si="56"/>
        <v>404.488047972</v>
      </c>
      <c r="AC29" s="29">
        <f t="shared" si="57"/>
        <v>528.3752588399999</v>
      </c>
      <c r="AD29" s="29">
        <f t="shared" si="58"/>
        <v>1008.5518141590001</v>
      </c>
      <c r="AE29" s="29">
        <f t="shared" si="59"/>
        <v>623.02152798199995</v>
      </c>
      <c r="AF29" s="29">
        <f t="shared" si="60"/>
        <v>670.11871166699996</v>
      </c>
      <c r="AG29" s="29">
        <f t="shared" si="61"/>
        <v>730.63943193500006</v>
      </c>
      <c r="AH29" s="29">
        <f t="shared" si="62"/>
        <v>715.76568493900004</v>
      </c>
      <c r="AI29" s="29">
        <f t="shared" si="63"/>
        <v>707.50357180600008</v>
      </c>
      <c r="AJ29" s="29">
        <f t="shared" si="64"/>
        <v>1096.392300042</v>
      </c>
      <c r="AK29" s="29">
        <f t="shared" si="65"/>
        <v>641.73096449600007</v>
      </c>
      <c r="AL29" s="29">
        <f t="shared" si="66"/>
        <v>738.24668766800005</v>
      </c>
      <c r="AM29" s="29">
        <f t="shared" si="67"/>
        <v>1770.877194441</v>
      </c>
      <c r="AN29" s="29">
        <f t="shared" si="68"/>
        <v>764.72743324900011</v>
      </c>
      <c r="AO29" s="29">
        <f t="shared" si="69"/>
        <v>639.26538884399997</v>
      </c>
      <c r="AP29" s="29">
        <f t="shared" si="70"/>
        <v>1092.305469658</v>
      </c>
      <c r="AQ29" s="29">
        <f t="shared" si="71"/>
        <v>1870.2535682539999</v>
      </c>
      <c r="AR29" s="29">
        <f t="shared" si="72"/>
        <v>402.64018796100004</v>
      </c>
      <c r="AS29" s="29">
        <f t="shared" si="73"/>
        <v>452.98839930899999</v>
      </c>
      <c r="AT29" s="29">
        <f t="shared" si="74"/>
        <v>441.37864674600002</v>
      </c>
      <c r="AU29" s="29">
        <f t="shared" si="75"/>
        <v>431.77832235899996</v>
      </c>
      <c r="AV29" s="29">
        <f t="shared" si="76"/>
        <v>331.53322285199999</v>
      </c>
      <c r="AW29" s="29">
        <f t="shared" si="77"/>
        <v>487.83655224899996</v>
      </c>
      <c r="AX29" s="29">
        <f t="shared" si="78"/>
        <v>604.46123247199989</v>
      </c>
      <c r="AY29" s="29">
        <f t="shared" si="79"/>
        <v>522.78194446399993</v>
      </c>
      <c r="AZ29" s="29">
        <f t="shared" si="80"/>
        <v>355.798511421</v>
      </c>
      <c r="BA29" s="29">
        <f t="shared" si="81"/>
        <v>765.09948488700002</v>
      </c>
      <c r="BB29" s="29">
        <f t="shared" si="82"/>
        <v>406.73945981200001</v>
      </c>
      <c r="BC29" s="29">
        <f>+BC30+BC38+BC41+BC42</f>
        <v>44.315781972000003</v>
      </c>
      <c r="BD29" s="29">
        <f t="shared" ref="BD29:BN29" si="112">+BD30+BD38+BD41+BD42</f>
        <v>94.175287144000009</v>
      </c>
      <c r="BE29" s="29">
        <f t="shared" si="112"/>
        <v>42.426402457999998</v>
      </c>
      <c r="BF29" s="29">
        <f t="shared" si="112"/>
        <v>94.481451011000019</v>
      </c>
      <c r="BG29" s="29">
        <f t="shared" si="112"/>
        <v>105.37378447100001</v>
      </c>
      <c r="BH29" s="29">
        <f t="shared" si="112"/>
        <v>80.286493206000003</v>
      </c>
      <c r="BI29" s="29">
        <f t="shared" si="112"/>
        <v>43.521389789000004</v>
      </c>
      <c r="BJ29" s="29">
        <f t="shared" si="112"/>
        <v>88.890664310000005</v>
      </c>
      <c r="BK29" s="29">
        <f t="shared" si="112"/>
        <v>132.906638937</v>
      </c>
      <c r="BL29" s="29">
        <f t="shared" si="112"/>
        <v>95.216527547999988</v>
      </c>
      <c r="BM29" s="29">
        <f t="shared" si="112"/>
        <v>103.01103114200001</v>
      </c>
      <c r="BN29" s="29">
        <f t="shared" si="112"/>
        <v>237.37891655000001</v>
      </c>
      <c r="BO29" s="29">
        <f>+BO30+BO38+BO41+BO42</f>
        <v>45.558922484999997</v>
      </c>
      <c r="BP29" s="29">
        <f t="shared" ref="BP29:BZ29" si="113">+BP30+BP38+BP41+BP42</f>
        <v>92.475337146000015</v>
      </c>
      <c r="BQ29" s="29">
        <f t="shared" si="113"/>
        <v>198.16326155500002</v>
      </c>
      <c r="BR29" s="29">
        <f t="shared" si="113"/>
        <v>103.87578572</v>
      </c>
      <c r="BS29" s="29">
        <f t="shared" si="113"/>
        <v>100.858344317</v>
      </c>
      <c r="BT29" s="29">
        <f t="shared" si="113"/>
        <v>237.66662933000001</v>
      </c>
      <c r="BU29" s="29">
        <f t="shared" si="113"/>
        <v>52.385167885000001</v>
      </c>
      <c r="BV29" s="29">
        <f t="shared" si="113"/>
        <v>96.187803028999994</v>
      </c>
      <c r="BW29" s="29">
        <f t="shared" si="113"/>
        <v>472.88915974299999</v>
      </c>
      <c r="BX29" s="29">
        <f t="shared" si="113"/>
        <v>90.877551933000007</v>
      </c>
      <c r="BY29" s="29">
        <f t="shared" si="113"/>
        <v>28.289984929999999</v>
      </c>
      <c r="BZ29" s="29">
        <f t="shared" si="113"/>
        <v>184.161936072</v>
      </c>
      <c r="CA29" s="29">
        <f>+CA30+CA38+CA41+CA42</f>
        <v>33.819867010000003</v>
      </c>
      <c r="CB29" s="29">
        <f t="shared" ref="CB29:CL29" si="114">+CB30+CB38+CB41+CB42</f>
        <v>26.12425442</v>
      </c>
      <c r="CC29" s="29">
        <f t="shared" si="114"/>
        <v>225.08896565000001</v>
      </c>
      <c r="CD29" s="29">
        <f t="shared" si="114"/>
        <v>95.495400679999989</v>
      </c>
      <c r="CE29" s="29">
        <f t="shared" si="114"/>
        <v>36.982852639999997</v>
      </c>
      <c r="CF29" s="29">
        <f t="shared" si="114"/>
        <v>261.29077820999998</v>
      </c>
      <c r="CG29" s="29">
        <f t="shared" si="114"/>
        <v>22.144518959999999</v>
      </c>
      <c r="CH29" s="29">
        <f t="shared" si="114"/>
        <v>30.934958870000003</v>
      </c>
      <c r="CI29" s="29">
        <f t="shared" si="114"/>
        <v>222.22011768000002</v>
      </c>
      <c r="CJ29" s="29">
        <f t="shared" si="114"/>
        <v>95.043461090000008</v>
      </c>
      <c r="CK29" s="29">
        <f t="shared" si="114"/>
        <v>38.378776009999996</v>
      </c>
      <c r="CL29" s="29">
        <f t="shared" si="114"/>
        <v>992.20559051999999</v>
      </c>
      <c r="CM29" s="29">
        <f>+CM30+CM38+CM41+CM42</f>
        <v>26.904977679999998</v>
      </c>
      <c r="CN29" s="29">
        <f t="shared" ref="CN29:EY29" si="115">+CN30+CN38+CN41+CN42</f>
        <v>27.028435979999998</v>
      </c>
      <c r="CO29" s="29">
        <f t="shared" si="115"/>
        <v>299.19087999999999</v>
      </c>
      <c r="CP29" s="29">
        <f t="shared" si="115"/>
        <v>98.630035419999999</v>
      </c>
      <c r="CQ29" s="29">
        <f t="shared" si="115"/>
        <v>86.333312939999999</v>
      </c>
      <c r="CR29" s="29">
        <f t="shared" si="115"/>
        <v>347.93288169000004</v>
      </c>
      <c r="CS29" s="29">
        <f t="shared" si="115"/>
        <v>24.36627395</v>
      </c>
      <c r="CT29" s="29">
        <f t="shared" si="115"/>
        <v>84.189687931999998</v>
      </c>
      <c r="CU29" s="29">
        <f t="shared" si="115"/>
        <v>295.93208608999998</v>
      </c>
      <c r="CV29" s="29">
        <f t="shared" si="115"/>
        <v>96.66696189999999</v>
      </c>
      <c r="CW29" s="29">
        <f t="shared" si="115"/>
        <v>84.962745189999993</v>
      </c>
      <c r="CX29" s="29">
        <f t="shared" si="115"/>
        <v>346.74555174999995</v>
      </c>
      <c r="CY29" s="29">
        <f t="shared" si="115"/>
        <v>424.18989359999995</v>
      </c>
      <c r="CZ29" s="29">
        <f t="shared" si="115"/>
        <v>81.445791909999997</v>
      </c>
      <c r="DA29" s="29">
        <f t="shared" si="115"/>
        <v>502.91612864900014</v>
      </c>
      <c r="DB29" s="29">
        <f t="shared" si="115"/>
        <v>96.250443279999999</v>
      </c>
      <c r="DC29" s="29">
        <f t="shared" si="115"/>
        <v>88.611770392000011</v>
      </c>
      <c r="DD29" s="29">
        <f t="shared" si="115"/>
        <v>438.15931431000001</v>
      </c>
      <c r="DE29" s="29">
        <f t="shared" si="115"/>
        <v>39.003375524000006</v>
      </c>
      <c r="DF29" s="29">
        <f t="shared" si="115"/>
        <v>85.717028349999993</v>
      </c>
      <c r="DG29" s="29">
        <f t="shared" si="115"/>
        <v>545.39830779299996</v>
      </c>
      <c r="DH29" s="29">
        <f t="shared" si="115"/>
        <v>214.36180296900002</v>
      </c>
      <c r="DI29" s="29">
        <f t="shared" si="115"/>
        <v>116.95010578</v>
      </c>
      <c r="DJ29" s="29">
        <f t="shared" si="115"/>
        <v>399.32752318600001</v>
      </c>
      <c r="DK29" s="29">
        <f t="shared" si="115"/>
        <v>113.68650722</v>
      </c>
      <c r="DL29" s="29">
        <f t="shared" si="115"/>
        <v>99.661102440000008</v>
      </c>
      <c r="DM29" s="29">
        <f t="shared" si="115"/>
        <v>502.41807527899999</v>
      </c>
      <c r="DN29" s="29">
        <f t="shared" si="115"/>
        <v>128.09789010700001</v>
      </c>
      <c r="DO29" s="29">
        <f t="shared" si="115"/>
        <v>159.111862207</v>
      </c>
      <c r="DP29" s="29">
        <f t="shared" si="115"/>
        <v>420.29381949200001</v>
      </c>
      <c r="DQ29" s="29">
        <f t="shared" si="115"/>
        <v>225.62329491800003</v>
      </c>
      <c r="DR29" s="29">
        <f t="shared" si="115"/>
        <v>127.31489280999999</v>
      </c>
      <c r="DS29" s="29">
        <f t="shared" si="115"/>
        <v>743.45411231399999</v>
      </c>
      <c r="DT29" s="29">
        <f t="shared" si="115"/>
        <v>210.53189233400002</v>
      </c>
      <c r="DU29" s="29">
        <f t="shared" si="115"/>
        <v>170.262836212</v>
      </c>
      <c r="DV29" s="29">
        <f t="shared" si="115"/>
        <v>260.93623595000003</v>
      </c>
      <c r="DW29" s="29">
        <f t="shared" si="115"/>
        <v>202.38531883800002</v>
      </c>
      <c r="DX29" s="29">
        <f t="shared" si="115"/>
        <v>139.48467411899998</v>
      </c>
      <c r="DY29" s="29">
        <f t="shared" si="115"/>
        <v>396.37669471100003</v>
      </c>
      <c r="DZ29" s="29">
        <f t="shared" si="115"/>
        <v>169.50414550900004</v>
      </c>
      <c r="EA29" s="29">
        <f t="shared" si="115"/>
        <v>189.73910847100001</v>
      </c>
      <c r="EB29" s="29">
        <f t="shared" si="115"/>
        <v>1411.6339404610001</v>
      </c>
      <c r="EC29" s="29">
        <f t="shared" si="115"/>
        <v>238.58419848300002</v>
      </c>
      <c r="ED29" s="29">
        <f t="shared" si="115"/>
        <v>146.55564162000002</v>
      </c>
      <c r="EE29" s="29">
        <f t="shared" si="115"/>
        <v>379.58759314600002</v>
      </c>
      <c r="EF29" s="29">
        <f t="shared" si="115"/>
        <v>203.43865225600001</v>
      </c>
      <c r="EG29" s="29">
        <f t="shared" si="115"/>
        <v>172.748097973</v>
      </c>
      <c r="EH29" s="29">
        <f t="shared" si="115"/>
        <v>263.07863861499999</v>
      </c>
      <c r="EI29" s="29">
        <f t="shared" si="115"/>
        <v>264.61282940000001</v>
      </c>
      <c r="EJ29" s="29">
        <f t="shared" si="115"/>
        <v>178.162789645</v>
      </c>
      <c r="EK29" s="29">
        <f t="shared" si="115"/>
        <v>649.52985061300001</v>
      </c>
      <c r="EL29" s="29">
        <f t="shared" si="115"/>
        <v>1041.915736963</v>
      </c>
      <c r="EM29" s="29">
        <f t="shared" si="115"/>
        <v>119.88146884</v>
      </c>
      <c r="EN29" s="29">
        <f t="shared" si="115"/>
        <v>708.4563624509999</v>
      </c>
      <c r="EO29" s="29">
        <f t="shared" si="115"/>
        <v>138.83749480900002</v>
      </c>
      <c r="EP29" s="29">
        <f t="shared" si="115"/>
        <v>103.793134552</v>
      </c>
      <c r="EQ29" s="29">
        <f t="shared" si="115"/>
        <v>160.00955860000002</v>
      </c>
      <c r="ER29" s="29">
        <f t="shared" si="115"/>
        <v>102.050054794</v>
      </c>
      <c r="ES29" s="29">
        <f t="shared" si="115"/>
        <v>137.796663013</v>
      </c>
      <c r="ET29" s="29">
        <f t="shared" si="115"/>
        <v>213.14168150200001</v>
      </c>
      <c r="EU29" s="29">
        <f t="shared" si="115"/>
        <v>162.96345182000002</v>
      </c>
      <c r="EV29" s="29">
        <f t="shared" si="115"/>
        <v>119.38814485899999</v>
      </c>
      <c r="EW29" s="29">
        <f t="shared" si="115"/>
        <v>159.027050067</v>
      </c>
      <c r="EX29" s="29">
        <f t="shared" si="115"/>
        <v>122.32483383100001</v>
      </c>
      <c r="EY29" s="29">
        <f t="shared" si="115"/>
        <v>100.703010968</v>
      </c>
      <c r="EZ29" s="29">
        <f t="shared" ref="EZ29:FR29" si="116">+EZ30+EZ38+EZ41+EZ42</f>
        <v>208.75047755999998</v>
      </c>
      <c r="FA29" s="29">
        <f t="shared" si="116"/>
        <v>133.37175082799999</v>
      </c>
      <c r="FB29" s="29">
        <f t="shared" si="116"/>
        <v>59.592903383999996</v>
      </c>
      <c r="FC29" s="29">
        <f t="shared" si="116"/>
        <v>138.56856864000002</v>
      </c>
      <c r="FD29" s="29">
        <f t="shared" si="116"/>
        <v>191.52802822099997</v>
      </c>
      <c r="FE29" s="29">
        <f t="shared" si="116"/>
        <v>113.58767038799999</v>
      </c>
      <c r="FF29" s="29">
        <f t="shared" si="116"/>
        <v>182.72085364</v>
      </c>
      <c r="FG29" s="29">
        <f t="shared" si="116"/>
        <v>207.009759108</v>
      </c>
      <c r="FH29" s="29">
        <f t="shared" si="116"/>
        <v>58.763481713999987</v>
      </c>
      <c r="FI29" s="29">
        <f t="shared" si="116"/>
        <v>338.68799164999996</v>
      </c>
      <c r="FJ29" s="29">
        <f t="shared" si="116"/>
        <v>239.78418580200002</v>
      </c>
      <c r="FK29" s="29">
        <f t="shared" si="116"/>
        <v>101.68865900699998</v>
      </c>
      <c r="FL29" s="29">
        <f t="shared" si="116"/>
        <v>181.30909965500001</v>
      </c>
      <c r="FM29" s="29">
        <f t="shared" si="116"/>
        <v>193.27885653600001</v>
      </c>
      <c r="FN29" s="29">
        <f t="shared" si="116"/>
        <v>82.162000753000001</v>
      </c>
      <c r="FO29" s="29">
        <f t="shared" si="116"/>
        <v>80.357654132000008</v>
      </c>
      <c r="FP29" s="29">
        <f t="shared" si="116"/>
        <v>472.71830178499999</v>
      </c>
      <c r="FQ29" s="29">
        <f t="shared" si="116"/>
        <v>122.41662253199999</v>
      </c>
      <c r="FR29" s="29">
        <f t="shared" si="116"/>
        <v>169.96456057</v>
      </c>
      <c r="FS29" s="29">
        <v>141.74588806</v>
      </c>
      <c r="FT29" s="29">
        <v>53.139397214999995</v>
      </c>
      <c r="FU29" s="29">
        <v>211.85417453700001</v>
      </c>
      <c r="FV29" s="29">
        <v>156.232767951</v>
      </c>
      <c r="FW29" s="29">
        <v>751.32702882912508</v>
      </c>
      <c r="FX29" s="29">
        <v>147.165832212</v>
      </c>
      <c r="FY29" s="29">
        <v>138.10042253999998</v>
      </c>
      <c r="FZ29" s="29">
        <v>136.425808545</v>
      </c>
      <c r="GA29" s="29">
        <v>262.40491057300005</v>
      </c>
    </row>
    <row r="30" spans="2:183" s="8" customFormat="1" x14ac:dyDescent="0.2">
      <c r="B30" s="28"/>
      <c r="C30" s="28" t="s">
        <v>1</v>
      </c>
      <c r="D30" s="29">
        <f t="shared" si="0"/>
        <v>514.62158165000005</v>
      </c>
      <c r="E30" s="29">
        <f t="shared" si="1"/>
        <v>927.51567561599995</v>
      </c>
      <c r="F30" s="29">
        <f t="shared" si="2"/>
        <v>551.85468723999998</v>
      </c>
      <c r="G30" s="29">
        <f t="shared" si="3"/>
        <v>770.137839902</v>
      </c>
      <c r="H30" s="29">
        <f t="shared" si="4"/>
        <v>862.07400967500018</v>
      </c>
      <c r="I30" s="29">
        <f t="shared" si="5"/>
        <v>676.70623304300011</v>
      </c>
      <c r="J30" s="29">
        <f t="shared" si="6"/>
        <v>783.53871823500003</v>
      </c>
      <c r="K30" s="29">
        <f t="shared" si="7"/>
        <v>820.61783029499998</v>
      </c>
      <c r="L30" s="29">
        <f t="shared" si="8"/>
        <v>783.66753162600003</v>
      </c>
      <c r="M30" s="29">
        <f t="shared" si="41"/>
        <v>1114.0629502119998</v>
      </c>
      <c r="N30" s="29">
        <f t="shared" si="42"/>
        <v>58.580611207000004</v>
      </c>
      <c r="O30" s="29">
        <f t="shared" si="43"/>
        <v>167.642609792</v>
      </c>
      <c r="P30" s="29">
        <f t="shared" si="44"/>
        <v>58.628807293999998</v>
      </c>
      <c r="Q30" s="29">
        <f t="shared" si="45"/>
        <v>229.76955335700001</v>
      </c>
      <c r="R30" s="29">
        <f t="shared" si="46"/>
        <v>126.454333241</v>
      </c>
      <c r="S30" s="29">
        <f t="shared" si="47"/>
        <v>230.707667996</v>
      </c>
      <c r="T30" s="29">
        <f t="shared" si="48"/>
        <v>410.60647483499997</v>
      </c>
      <c r="U30" s="29">
        <f t="shared" si="49"/>
        <v>159.74719954400001</v>
      </c>
      <c r="V30" s="29">
        <f t="shared" si="50"/>
        <v>79.904194759999996</v>
      </c>
      <c r="W30" s="29">
        <f t="shared" si="51"/>
        <v>161.36891005999996</v>
      </c>
      <c r="X30" s="29">
        <f t="shared" si="52"/>
        <v>77.208105759999995</v>
      </c>
      <c r="Y30" s="29">
        <f t="shared" si="53"/>
        <v>233.37347665999999</v>
      </c>
      <c r="Z30" s="29">
        <f t="shared" si="54"/>
        <v>151.60358416</v>
      </c>
      <c r="AA30" s="29">
        <f t="shared" si="55"/>
        <v>234.62225799999999</v>
      </c>
      <c r="AB30" s="29">
        <f t="shared" si="56"/>
        <v>154.016468242</v>
      </c>
      <c r="AC30" s="29">
        <f t="shared" si="57"/>
        <v>229.89552949999998</v>
      </c>
      <c r="AD30" s="29">
        <f t="shared" si="58"/>
        <v>152.44237963</v>
      </c>
      <c r="AE30" s="29">
        <f t="shared" si="59"/>
        <v>237.04964952200001</v>
      </c>
      <c r="AF30" s="29">
        <f t="shared" si="60"/>
        <v>167.25280540400001</v>
      </c>
      <c r="AG30" s="29">
        <f t="shared" si="61"/>
        <v>305.32917511900001</v>
      </c>
      <c r="AH30" s="29">
        <f t="shared" si="62"/>
        <v>135.343336037</v>
      </c>
      <c r="AI30" s="29">
        <f t="shared" si="63"/>
        <v>178.250316209</v>
      </c>
      <c r="AJ30" s="29">
        <f t="shared" si="64"/>
        <v>174.23281526300002</v>
      </c>
      <c r="AK30" s="29">
        <f t="shared" si="65"/>
        <v>188.879765534</v>
      </c>
      <c r="AL30" s="29">
        <f t="shared" si="66"/>
        <v>178.04142855999999</v>
      </c>
      <c r="AM30" s="29">
        <f t="shared" si="67"/>
        <v>192.84132662800002</v>
      </c>
      <c r="AN30" s="29">
        <f t="shared" si="68"/>
        <v>178.341099934</v>
      </c>
      <c r="AO30" s="29">
        <f t="shared" si="69"/>
        <v>234.314863113</v>
      </c>
      <c r="AP30" s="29">
        <f t="shared" si="70"/>
        <v>178.29031773700001</v>
      </c>
      <c r="AQ30" s="29">
        <f t="shared" si="71"/>
        <v>230.85586524499999</v>
      </c>
      <c r="AR30" s="29">
        <f t="shared" si="72"/>
        <v>182.340313116</v>
      </c>
      <c r="AS30" s="29">
        <f t="shared" si="73"/>
        <v>229.131334197</v>
      </c>
      <c r="AT30" s="29">
        <f t="shared" si="74"/>
        <v>191.81992228400003</v>
      </c>
      <c r="AU30" s="29">
        <f t="shared" si="75"/>
        <v>241.37301833700002</v>
      </c>
      <c r="AV30" s="29">
        <f t="shared" si="76"/>
        <v>146.967576358</v>
      </c>
      <c r="AW30" s="29">
        <f t="shared" si="77"/>
        <v>203.50701464700001</v>
      </c>
      <c r="AX30" s="29">
        <f t="shared" si="78"/>
        <v>122.04308698799998</v>
      </c>
      <c r="AY30" s="29">
        <f t="shared" si="79"/>
        <v>270.17717452800002</v>
      </c>
      <c r="AZ30" s="29">
        <f t="shared" si="80"/>
        <v>111.592012078</v>
      </c>
      <c r="BA30" s="29">
        <f t="shared" si="81"/>
        <v>610.25067661799994</v>
      </c>
      <c r="BB30" s="29">
        <f t="shared" si="82"/>
        <v>107.98471773999999</v>
      </c>
      <c r="BC30" s="29">
        <f>+SUM(BC31:BC37)</f>
        <v>20.467798272000003</v>
      </c>
      <c r="BD30" s="29">
        <f t="shared" ref="BD30:BN30" si="117">+SUM(BD31:BD37)</f>
        <v>7.4178944740000006</v>
      </c>
      <c r="BE30" s="29">
        <f t="shared" si="117"/>
        <v>30.694918461</v>
      </c>
      <c r="BF30" s="29">
        <f t="shared" si="117"/>
        <v>64.442247770999998</v>
      </c>
      <c r="BG30" s="29">
        <f t="shared" si="117"/>
        <v>30.320132170999997</v>
      </c>
      <c r="BH30" s="29">
        <f t="shared" si="117"/>
        <v>72.880229850000006</v>
      </c>
      <c r="BI30" s="29">
        <f t="shared" si="117"/>
        <v>20.740090051000003</v>
      </c>
      <c r="BJ30" s="29">
        <f t="shared" si="117"/>
        <v>7.460268911</v>
      </c>
      <c r="BK30" s="29">
        <f t="shared" si="117"/>
        <v>30.428448331999999</v>
      </c>
      <c r="BL30" s="29">
        <f t="shared" si="117"/>
        <v>64.471979653999995</v>
      </c>
      <c r="BM30" s="29">
        <f t="shared" si="117"/>
        <v>27.182460502999998</v>
      </c>
      <c r="BN30" s="29">
        <f t="shared" si="117"/>
        <v>138.1151132</v>
      </c>
      <c r="BO30" s="29">
        <f>+SUM(BO31:BO37)</f>
        <v>24.448968885000003</v>
      </c>
      <c r="BP30" s="29">
        <f t="shared" ref="BP30:BZ30" si="118">+SUM(BP31:BP37)</f>
        <v>8.659253369</v>
      </c>
      <c r="BQ30" s="29">
        <f t="shared" si="118"/>
        <v>93.346110987000003</v>
      </c>
      <c r="BR30" s="29">
        <f t="shared" si="118"/>
        <v>64.513492259000003</v>
      </c>
      <c r="BS30" s="29">
        <f t="shared" si="118"/>
        <v>26.048919896999998</v>
      </c>
      <c r="BT30" s="29">
        <f t="shared" si="118"/>
        <v>140.14525584</v>
      </c>
      <c r="BU30" s="29">
        <f t="shared" si="118"/>
        <v>24.147482905</v>
      </c>
      <c r="BV30" s="29">
        <f t="shared" si="118"/>
        <v>15.232725460000001</v>
      </c>
      <c r="BW30" s="29">
        <f t="shared" si="118"/>
        <v>371.22626646999998</v>
      </c>
      <c r="BX30" s="29">
        <f t="shared" si="118"/>
        <v>56.779239253999997</v>
      </c>
      <c r="BY30" s="29">
        <f t="shared" si="118"/>
        <v>25.174717810000001</v>
      </c>
      <c r="BZ30" s="29">
        <f t="shared" si="118"/>
        <v>77.793242480000004</v>
      </c>
      <c r="CA30" s="29">
        <f>+SUM(CA31:CA37)</f>
        <v>21.597686830000001</v>
      </c>
      <c r="CB30" s="29">
        <f t="shared" ref="CB30:CL30" si="119">+SUM(CB31:CB37)</f>
        <v>17.12728341</v>
      </c>
      <c r="CC30" s="29">
        <f t="shared" si="119"/>
        <v>41.179224519999998</v>
      </c>
      <c r="CD30" s="29">
        <f t="shared" si="119"/>
        <v>60.629715919999995</v>
      </c>
      <c r="CE30" s="29">
        <f t="shared" si="119"/>
        <v>34.798384239999997</v>
      </c>
      <c r="CF30" s="29">
        <f t="shared" si="119"/>
        <v>65.940809899999991</v>
      </c>
      <c r="CG30" s="29">
        <f t="shared" si="119"/>
        <v>11.26555703</v>
      </c>
      <c r="CH30" s="29">
        <f t="shared" si="119"/>
        <v>26.8792708</v>
      </c>
      <c r="CI30" s="29">
        <f t="shared" si="119"/>
        <v>39.063277929999998</v>
      </c>
      <c r="CJ30" s="29">
        <f t="shared" si="119"/>
        <v>52.717799020000001</v>
      </c>
      <c r="CK30" s="29">
        <f t="shared" si="119"/>
        <v>33.777130389999996</v>
      </c>
      <c r="CL30" s="29">
        <f t="shared" si="119"/>
        <v>146.87854725</v>
      </c>
      <c r="CM30" s="29">
        <f>+SUM(CM31:CM37)</f>
        <v>15.423931269999999</v>
      </c>
      <c r="CN30" s="29">
        <f t="shared" ref="CN30:DA30" si="120">+SUM(CN31:CN37)</f>
        <v>20.28149028</v>
      </c>
      <c r="CO30" s="29">
        <f t="shared" si="120"/>
        <v>115.89816261</v>
      </c>
      <c r="CP30" s="29">
        <f t="shared" si="120"/>
        <v>54.801835409999995</v>
      </c>
      <c r="CQ30" s="29">
        <f t="shared" si="120"/>
        <v>35.975768539999997</v>
      </c>
      <c r="CR30" s="29">
        <f t="shared" si="120"/>
        <v>143.84465405</v>
      </c>
      <c r="CS30" s="29">
        <f t="shared" si="120"/>
        <v>13.131891810000001</v>
      </c>
      <c r="CT30" s="29">
        <f t="shared" si="120"/>
        <v>28.780965962000003</v>
      </c>
      <c r="CU30" s="29">
        <f t="shared" si="120"/>
        <v>112.10361047000001</v>
      </c>
      <c r="CV30" s="29">
        <f t="shared" si="120"/>
        <v>51.569547190000002</v>
      </c>
      <c r="CW30" s="29">
        <f t="shared" si="120"/>
        <v>34.621309339999996</v>
      </c>
      <c r="CX30" s="29">
        <f t="shared" si="120"/>
        <v>143.70467296999999</v>
      </c>
      <c r="CY30" s="29">
        <f t="shared" si="120"/>
        <v>12.907577420000001</v>
      </c>
      <c r="CZ30" s="29">
        <f t="shared" si="120"/>
        <v>25.996620830000001</v>
      </c>
      <c r="DA30" s="29">
        <f t="shared" si="120"/>
        <v>113.53818138</v>
      </c>
      <c r="DB30" s="29">
        <f t="shared" ref="DB30" si="121">+SUM(DB31:DB37)</f>
        <v>51.217477080000002</v>
      </c>
      <c r="DC30" s="29">
        <f t="shared" ref="DC30" si="122">+SUM(DC31:DC37)</f>
        <v>37.088199982000006</v>
      </c>
      <c r="DD30" s="29">
        <f t="shared" ref="DD30" si="123">+SUM(DD31:DD37)</f>
        <v>148.74397246000001</v>
      </c>
      <c r="DE30" s="29">
        <f t="shared" ref="DE30" si="124">+SUM(DE31:DE37)</f>
        <v>27.759039234000003</v>
      </c>
      <c r="DF30" s="29">
        <f t="shared" ref="DF30" si="125">+SUM(DF31:DF37)</f>
        <v>29.238683700000003</v>
      </c>
      <c r="DG30" s="29">
        <f t="shared" ref="DG30" si="126">+SUM(DG31:DG37)</f>
        <v>110.25508247</v>
      </c>
      <c r="DH30" s="29">
        <f t="shared" ref="DH30" si="127">+SUM(DH31:DH37)</f>
        <v>196.00991073900002</v>
      </c>
      <c r="DI30" s="29">
        <f t="shared" ref="DI30" si="128">+SUM(DI31:DI37)</f>
        <v>37.753956580000001</v>
      </c>
      <c r="DJ30" s="29">
        <f t="shared" ref="DJ30" si="129">+SUM(DJ31:DJ37)</f>
        <v>71.565307799999985</v>
      </c>
      <c r="DK30" s="29">
        <f t="shared" ref="DK30" si="130">+SUM(DK31:DK37)</f>
        <v>70.551640149999997</v>
      </c>
      <c r="DL30" s="29">
        <f t="shared" ref="DL30" si="131">+SUM(DL31:DL37)</f>
        <v>32.554202500000002</v>
      </c>
      <c r="DM30" s="29">
        <f t="shared" ref="DM30" si="132">+SUM(DM31:DM37)</f>
        <v>32.237493387000001</v>
      </c>
      <c r="DN30" s="29">
        <f t="shared" ref="DN30:DO30" si="133">+SUM(DN31:DN37)</f>
        <v>43.762866090000003</v>
      </c>
      <c r="DO30" s="29">
        <f t="shared" si="133"/>
        <v>52.206169496999998</v>
      </c>
      <c r="DP30" s="29">
        <f t="shared" ref="DP30" si="134">+SUM(DP31:DP37)</f>
        <v>82.281280621999997</v>
      </c>
      <c r="DQ30" s="29">
        <f t="shared" ref="DQ30" si="135">+SUM(DQ31:DQ37)</f>
        <v>71.299842328000011</v>
      </c>
      <c r="DR30" s="29">
        <f t="shared" ref="DR30" si="136">+SUM(DR31:DR37)</f>
        <v>30.107122100000002</v>
      </c>
      <c r="DS30" s="29">
        <f t="shared" ref="DS30" si="137">+SUM(DS31:DS37)</f>
        <v>72.825850834999997</v>
      </c>
      <c r="DT30" s="29">
        <f t="shared" ref="DT30" si="138">+SUM(DT31:DT37)</f>
        <v>44.509435878000005</v>
      </c>
      <c r="DU30" s="29">
        <f t="shared" ref="DU30" si="139">+SUM(DU31:DU37)</f>
        <v>51.641606975999998</v>
      </c>
      <c r="DV30" s="29">
        <f t="shared" ref="DV30" si="140">+SUM(DV31:DV37)</f>
        <v>92.728722680000004</v>
      </c>
      <c r="DW30" s="29">
        <f t="shared" ref="DW30" si="141">+SUM(DW31:DW37)</f>
        <v>70.783100558000001</v>
      </c>
      <c r="DX30" s="29">
        <f t="shared" ref="DX30" si="142">+SUM(DX31:DX37)</f>
        <v>30.497603120000001</v>
      </c>
      <c r="DY30" s="29">
        <f t="shared" ref="DY30" si="143">+SUM(DY31:DY37)</f>
        <v>76.760724881999991</v>
      </c>
      <c r="DZ30" s="29">
        <f t="shared" ref="DZ30" si="144">+SUM(DZ31:DZ37)</f>
        <v>46.727526952000005</v>
      </c>
      <c r="EA30" s="29">
        <f t="shared" ref="EA30" si="145">+SUM(EA31:EA37)</f>
        <v>65.360940860000014</v>
      </c>
      <c r="EB30" s="29">
        <f t="shared" ref="EB30:EC30" si="146">+SUM(EB31:EB37)</f>
        <v>80.752858816</v>
      </c>
      <c r="EC30" s="29">
        <f t="shared" si="146"/>
        <v>110.461652413</v>
      </c>
      <c r="ED30" s="29">
        <f t="shared" ref="ED30" si="147">+SUM(ED31:ED37)</f>
        <v>30.809668314</v>
      </c>
      <c r="EE30" s="29">
        <f t="shared" ref="EE30" si="148">+SUM(EE31:EE37)</f>
        <v>37.069779206999996</v>
      </c>
      <c r="EF30" s="29">
        <f t="shared" ref="EF30" si="149">+SUM(EF31:EF37)</f>
        <v>88.796844133000008</v>
      </c>
      <c r="EG30" s="29">
        <f t="shared" ref="EG30" si="150">+SUM(EG31:EG37)</f>
        <v>39.482851989999993</v>
      </c>
      <c r="EH30" s="29">
        <f t="shared" ref="EH30" si="151">+SUM(EH31:EH37)</f>
        <v>106.03516698999999</v>
      </c>
      <c r="EI30" s="29">
        <f t="shared" ref="EI30" si="152">+SUM(EI31:EI37)</f>
        <v>111.36258175</v>
      </c>
      <c r="EJ30" s="29">
        <f t="shared" ref="EJ30" si="153">+SUM(EJ31:EJ37)</f>
        <v>30.783064337000003</v>
      </c>
      <c r="EK30" s="29">
        <f t="shared" ref="EK30" si="154">+SUM(EK31:EK37)</f>
        <v>36.144671649999999</v>
      </c>
      <c r="EL30" s="29">
        <f t="shared" ref="EL30" si="155">+SUM(EL31:EL37)</f>
        <v>84.363902565000018</v>
      </c>
      <c r="EM30" s="29">
        <f t="shared" ref="EM30" si="156">+SUM(EM31:EM37)</f>
        <v>40.368989079999999</v>
      </c>
      <c r="EN30" s="29">
        <f t="shared" ref="EN30" si="157">+SUM(EN31:EN37)</f>
        <v>106.12297359999997</v>
      </c>
      <c r="EO30" s="29">
        <f t="shared" ref="EO30" si="158">+SUM(EO31:EO37)</f>
        <v>111.36258174900001</v>
      </c>
      <c r="EP30" s="29">
        <f t="shared" ref="EP30:EQ30" si="159">+SUM(EP31:EP37)</f>
        <v>34.833059687000002</v>
      </c>
      <c r="EQ30" s="29">
        <f t="shared" si="159"/>
        <v>36.144671680000002</v>
      </c>
      <c r="ER30" s="29">
        <f t="shared" ref="ER30" si="160">+SUM(ER31:ER37)</f>
        <v>84.295907147000008</v>
      </c>
      <c r="ES30" s="29">
        <f t="shared" ref="ES30" si="161">+SUM(ES31:ES37)</f>
        <v>54.950849909999995</v>
      </c>
      <c r="ET30" s="29">
        <f t="shared" ref="ET30" si="162">+SUM(ET31:ET37)</f>
        <v>89.884577140000005</v>
      </c>
      <c r="EU30" s="29">
        <f t="shared" ref="EU30" si="163">+SUM(EU31:EU37)</f>
        <v>112.00520880000002</v>
      </c>
      <c r="EV30" s="29">
        <f t="shared" ref="EV30" si="164">+SUM(EV31:EV37)</f>
        <v>26.688462824000002</v>
      </c>
      <c r="EW30" s="29">
        <f t="shared" ref="EW30" si="165">+SUM(EW31:EW37)</f>
        <v>53.126250659999997</v>
      </c>
      <c r="EX30" s="29">
        <f t="shared" ref="EX30" si="166">+SUM(EX31:EX37)</f>
        <v>82.756071310999999</v>
      </c>
      <c r="EY30" s="29">
        <f t="shared" ref="EY30" si="167">+SUM(EY31:EY37)</f>
        <v>43.317412936000004</v>
      </c>
      <c r="EZ30" s="29">
        <f t="shared" ref="EZ30" si="168">+SUM(EZ31:EZ37)</f>
        <v>115.29953408999999</v>
      </c>
      <c r="FA30" s="29">
        <f t="shared" ref="FA30" si="169">+SUM(FA31:FA37)</f>
        <v>68.505438908000002</v>
      </c>
      <c r="FB30" s="29">
        <f t="shared" ref="FB30" si="170">+SUM(FB31:FB37)</f>
        <v>31.570646769999996</v>
      </c>
      <c r="FC30" s="29">
        <f t="shared" ref="FC30" si="171">+SUM(FC31:FC37)</f>
        <v>46.891490680000004</v>
      </c>
      <c r="FD30" s="29">
        <f t="shared" ref="FD30:FE30" si="172">+SUM(FD31:FD37)</f>
        <v>45.846732521</v>
      </c>
      <c r="FE30" s="29">
        <f t="shared" si="172"/>
        <v>68.88092284599999</v>
      </c>
      <c r="FF30" s="29">
        <f t="shared" ref="FF30" si="173">+SUM(FF31:FF37)</f>
        <v>88.779359280000008</v>
      </c>
      <c r="FG30" s="29">
        <f t="shared" ref="FG30" si="174">+SUM(FG31:FG37)</f>
        <v>27.527661127999998</v>
      </c>
      <c r="FH30" s="29">
        <f t="shared" ref="FH30" si="175">+SUM(FH31:FH37)</f>
        <v>46.60078381999999</v>
      </c>
      <c r="FI30" s="29">
        <f t="shared" ref="FI30" si="176">+SUM(FI31:FI37)</f>
        <v>47.914642040000004</v>
      </c>
      <c r="FJ30" s="29">
        <f t="shared" ref="FJ30" si="177">+SUM(FJ31:FJ37)</f>
        <v>104.348322392</v>
      </c>
      <c r="FK30" s="29">
        <f t="shared" ref="FK30" si="178">+SUM(FK31:FK37)</f>
        <v>68.985779891999996</v>
      </c>
      <c r="FL30" s="29">
        <f t="shared" ref="FL30" si="179">+SUM(FL31:FL37)</f>
        <v>96.843072244000012</v>
      </c>
      <c r="FM30" s="29">
        <f t="shared" ref="FM30" si="180">+SUM(FM31:FM37)</f>
        <v>37.979411925999997</v>
      </c>
      <c r="FN30" s="29">
        <f t="shared" ref="FN30" si="181">+SUM(FN31:FN37)</f>
        <v>41.716831728000002</v>
      </c>
      <c r="FO30" s="29">
        <f t="shared" ref="FO30" si="182">+SUM(FO31:FO37)</f>
        <v>31.895768423999996</v>
      </c>
      <c r="FP30" s="29">
        <f t="shared" ref="FP30" si="183">+SUM(FP31:FP37)</f>
        <v>411.39382279099999</v>
      </c>
      <c r="FQ30" s="29">
        <f t="shared" ref="FQ30" si="184">+SUM(FQ31:FQ37)</f>
        <v>81.861186786999994</v>
      </c>
      <c r="FR30" s="29">
        <f t="shared" ref="FR30" si="185">+SUM(FR31:FR37)</f>
        <v>116.99566704</v>
      </c>
      <c r="FS30" s="29">
        <v>33.83370729</v>
      </c>
      <c r="FT30" s="29">
        <v>41.675859339999995</v>
      </c>
      <c r="FU30" s="29">
        <v>32.475151109999999</v>
      </c>
      <c r="FV30" s="29">
        <v>103.88283880099999</v>
      </c>
      <c r="FW30" s="29">
        <v>68.345099387000005</v>
      </c>
      <c r="FX30" s="29">
        <v>103.64811091000001</v>
      </c>
      <c r="FY30" s="29">
        <v>33.833707169999997</v>
      </c>
      <c r="FZ30" s="29">
        <v>122.45023892</v>
      </c>
      <c r="GA30" s="29">
        <v>82.573154240000008</v>
      </c>
    </row>
    <row r="31" spans="2:183" s="8" customFormat="1" x14ac:dyDescent="0.2">
      <c r="B31" s="28"/>
      <c r="C31" s="28" t="s">
        <v>2</v>
      </c>
      <c r="D31" s="29">
        <f t="shared" si="0"/>
        <v>66.588227619999998</v>
      </c>
      <c r="E31" s="29">
        <f t="shared" si="1"/>
        <v>63.02979753000001</v>
      </c>
      <c r="F31" s="29">
        <f t="shared" si="2"/>
        <v>42.37273248000001</v>
      </c>
      <c r="G31" s="29">
        <f t="shared" si="3"/>
        <v>28.960770540000006</v>
      </c>
      <c r="H31" s="29">
        <f t="shared" si="4"/>
        <v>21.950114710000001</v>
      </c>
      <c r="I31" s="29">
        <f t="shared" si="5"/>
        <v>17.711986048</v>
      </c>
      <c r="J31" s="29">
        <f t="shared" si="6"/>
        <v>19.740294372000001</v>
      </c>
      <c r="K31" s="29">
        <f t="shared" si="7"/>
        <v>17.209116790000003</v>
      </c>
      <c r="L31" s="29">
        <f t="shared" si="8"/>
        <v>16.165329930000002</v>
      </c>
      <c r="M31" s="29">
        <f t="shared" si="41"/>
        <v>12.557322009999998</v>
      </c>
      <c r="N31" s="29">
        <f t="shared" si="42"/>
        <v>16.44670756</v>
      </c>
      <c r="O31" s="29">
        <f t="shared" si="43"/>
        <v>16.58560396</v>
      </c>
      <c r="P31" s="29">
        <f t="shared" si="44"/>
        <v>16.789347560000003</v>
      </c>
      <c r="Q31" s="29">
        <f t="shared" si="45"/>
        <v>16.766568540000002</v>
      </c>
      <c r="R31" s="29">
        <f t="shared" si="46"/>
        <v>17.144207510000001</v>
      </c>
      <c r="S31" s="29">
        <f t="shared" si="47"/>
        <v>14.74949168</v>
      </c>
      <c r="T31" s="29">
        <f t="shared" si="48"/>
        <v>17.37771678</v>
      </c>
      <c r="U31" s="29">
        <f t="shared" si="49"/>
        <v>13.75838156</v>
      </c>
      <c r="V31" s="29">
        <f t="shared" si="50"/>
        <v>16.043160830000005</v>
      </c>
      <c r="W31" s="29">
        <f t="shared" si="51"/>
        <v>11.937158190000002</v>
      </c>
      <c r="X31" s="29">
        <f t="shared" si="52"/>
        <v>2.4065062900000003</v>
      </c>
      <c r="Y31" s="29">
        <f t="shared" si="53"/>
        <v>11.985907169999999</v>
      </c>
      <c r="Z31" s="29">
        <f t="shared" si="54"/>
        <v>1.6319722000000001</v>
      </c>
      <c r="AA31" s="29">
        <f t="shared" si="55"/>
        <v>12.809444709999999</v>
      </c>
      <c r="AB31" s="29">
        <f t="shared" si="56"/>
        <v>2.43553971</v>
      </c>
      <c r="AC31" s="29">
        <f t="shared" si="57"/>
        <v>12.083813920000001</v>
      </c>
      <c r="AD31" s="29">
        <f t="shared" si="58"/>
        <v>1.1941421999999999</v>
      </c>
      <c r="AE31" s="29">
        <f t="shared" si="59"/>
        <v>12.28200264</v>
      </c>
      <c r="AF31" s="29">
        <f t="shared" si="60"/>
        <v>1.9823263</v>
      </c>
      <c r="AG31" s="29">
        <f t="shared" si="61"/>
        <v>6.491643569999999</v>
      </c>
      <c r="AH31" s="29">
        <f t="shared" si="62"/>
        <v>1.1335028999999999</v>
      </c>
      <c r="AI31" s="29">
        <f t="shared" si="63"/>
        <v>7.2821527999999995</v>
      </c>
      <c r="AJ31" s="29">
        <f t="shared" si="64"/>
        <v>2.0031637179999997</v>
      </c>
      <c r="AK31" s="29">
        <f t="shared" si="65"/>
        <v>7.29316663</v>
      </c>
      <c r="AL31" s="29">
        <f t="shared" si="66"/>
        <v>2.398821152</v>
      </c>
      <c r="AM31" s="29">
        <f t="shared" si="67"/>
        <v>7.3051204899999993</v>
      </c>
      <c r="AN31" s="29">
        <f t="shared" si="68"/>
        <v>2.7185486499999998</v>
      </c>
      <c r="AO31" s="29">
        <f t="shared" si="69"/>
        <v>7.3178040800000002</v>
      </c>
      <c r="AP31" s="29">
        <f t="shared" si="70"/>
        <v>1.9467336500000001</v>
      </c>
      <c r="AQ31" s="29">
        <f t="shared" si="71"/>
        <v>7.3048108100000002</v>
      </c>
      <c r="AR31" s="29">
        <f t="shared" si="72"/>
        <v>1.9467336500000001</v>
      </c>
      <c r="AS31" s="29">
        <f t="shared" si="73"/>
        <v>6.0108386799999991</v>
      </c>
      <c r="AT31" s="29">
        <f t="shared" si="74"/>
        <v>3.5031493000000005</v>
      </c>
      <c r="AU31" s="29">
        <f t="shared" si="75"/>
        <v>5.0741503999999997</v>
      </c>
      <c r="AV31" s="29">
        <f t="shared" si="76"/>
        <v>2.7650314599999999</v>
      </c>
      <c r="AW31" s="29">
        <f t="shared" si="77"/>
        <v>4.8229987699999999</v>
      </c>
      <c r="AX31" s="29">
        <f t="shared" si="78"/>
        <v>2.7304372999999997</v>
      </c>
      <c r="AY31" s="29">
        <f t="shared" si="79"/>
        <v>3.6413422</v>
      </c>
      <c r="AZ31" s="29">
        <f t="shared" si="80"/>
        <v>2.5442003099999995</v>
      </c>
      <c r="BA31" s="29">
        <f t="shared" si="81"/>
        <v>3.6413422</v>
      </c>
      <c r="BB31" s="29">
        <f t="shared" si="82"/>
        <v>2.5954234899999999</v>
      </c>
      <c r="BC31" s="29">
        <v>9.8366222300000015</v>
      </c>
      <c r="BD31" s="29">
        <v>0.51178592000000001</v>
      </c>
      <c r="BE31" s="29">
        <v>6.098299410000001</v>
      </c>
      <c r="BF31" s="29">
        <v>10.158390520000001</v>
      </c>
      <c r="BG31" s="29">
        <v>4.6835282399999993</v>
      </c>
      <c r="BH31" s="29">
        <v>1.7436852</v>
      </c>
      <c r="BI31" s="29">
        <v>10.158113090000002</v>
      </c>
      <c r="BJ31" s="29">
        <v>0.52797505999999994</v>
      </c>
      <c r="BK31" s="29">
        <v>6.1032594099999997</v>
      </c>
      <c r="BL31" s="29">
        <v>10.20483391</v>
      </c>
      <c r="BM31" s="29">
        <v>4.7552707700000001</v>
      </c>
      <c r="BN31" s="29">
        <v>1.80646386</v>
      </c>
      <c r="BO31" s="29">
        <v>10.494631490000002</v>
      </c>
      <c r="BP31" s="29">
        <v>0.54631661000000009</v>
      </c>
      <c r="BQ31" s="29">
        <v>6.1032594099999997</v>
      </c>
      <c r="BR31" s="29">
        <v>10.25950817</v>
      </c>
      <c r="BS31" s="29">
        <v>3.1847812699999998</v>
      </c>
      <c r="BT31" s="29">
        <v>1.3052022400000001</v>
      </c>
      <c r="BU31" s="29">
        <v>10.70493922</v>
      </c>
      <c r="BV31" s="29">
        <v>0.56455815000000009</v>
      </c>
      <c r="BW31" s="29">
        <v>6.1082194100000002</v>
      </c>
      <c r="BX31" s="29">
        <v>10.04927612</v>
      </c>
      <c r="BY31" s="29">
        <v>2.4029686699999999</v>
      </c>
      <c r="BZ31" s="29">
        <v>1.3061367700000002</v>
      </c>
      <c r="CA31" s="29">
        <v>11.092850850000003</v>
      </c>
      <c r="CB31" s="29">
        <v>0.58964825999999992</v>
      </c>
      <c r="CC31" s="29">
        <v>4.3606617200000004</v>
      </c>
      <c r="CD31" s="29">
        <v>10.093523850000002</v>
      </c>
      <c r="CE31" s="29">
        <v>1.3322921399999998</v>
      </c>
      <c r="CF31" s="29">
        <v>0.51134219999999997</v>
      </c>
      <c r="CG31" s="29">
        <v>0.58620852999999995</v>
      </c>
      <c r="CH31" s="29">
        <v>2.6688839999999998E-2</v>
      </c>
      <c r="CI31" s="29">
        <v>1.7936089200000001</v>
      </c>
      <c r="CJ31" s="29">
        <v>10.14227283</v>
      </c>
      <c r="CK31" s="29">
        <v>1.3322921399999998</v>
      </c>
      <c r="CL31" s="29">
        <v>0.51134219999999997</v>
      </c>
      <c r="CM31" s="29">
        <v>0.58620852999999995</v>
      </c>
      <c r="CN31" s="29">
        <v>2.6688839999999998E-2</v>
      </c>
      <c r="CO31" s="29">
        <v>1.0190748300000001</v>
      </c>
      <c r="CP31" s="29">
        <v>10.96581037</v>
      </c>
      <c r="CQ31" s="29">
        <v>1.3322921399999998</v>
      </c>
      <c r="CR31" s="29">
        <v>0.51134219999999997</v>
      </c>
      <c r="CS31" s="29">
        <v>0.53247342000000009</v>
      </c>
      <c r="CT31" s="29">
        <v>0.10450736999999999</v>
      </c>
      <c r="CU31" s="29">
        <v>1.7985589200000001</v>
      </c>
      <c r="CV31" s="29">
        <v>10.240179580000001</v>
      </c>
      <c r="CW31" s="29">
        <v>1.3322921399999998</v>
      </c>
      <c r="CX31" s="29">
        <v>0.51134219999999997</v>
      </c>
      <c r="CY31" s="29">
        <v>6.5599999999999992E-2</v>
      </c>
      <c r="CZ31" s="29">
        <v>0.10450736999999999</v>
      </c>
      <c r="DA31" s="29">
        <v>1.02403483</v>
      </c>
      <c r="DB31" s="29">
        <v>10.4383683</v>
      </c>
      <c r="DC31" s="29">
        <v>1.3322921399999998</v>
      </c>
      <c r="DD31" s="29">
        <v>0.51134219999999997</v>
      </c>
      <c r="DE31" s="29">
        <v>7.430001E-2</v>
      </c>
      <c r="DF31" s="29">
        <v>0.10450736999999999</v>
      </c>
      <c r="DG31" s="29">
        <v>1.8035189199999999</v>
      </c>
      <c r="DH31" s="29">
        <v>4.6480092299999995</v>
      </c>
      <c r="DI31" s="29">
        <v>1.3322921399999998</v>
      </c>
      <c r="DJ31" s="29">
        <v>0.51134219999999997</v>
      </c>
      <c r="DK31" s="29">
        <v>0</v>
      </c>
      <c r="DL31" s="29">
        <v>0.10450806999999999</v>
      </c>
      <c r="DM31" s="29">
        <v>1.0289948299999998</v>
      </c>
      <c r="DN31" s="29">
        <v>5.4385184600000001</v>
      </c>
      <c r="DO31" s="29">
        <v>1.3322921399999998</v>
      </c>
      <c r="DP31" s="29">
        <v>0.51134219999999997</v>
      </c>
      <c r="DQ31" s="29">
        <v>0</v>
      </c>
      <c r="DR31" s="29">
        <v>0.97416889000000007</v>
      </c>
      <c r="DS31" s="29">
        <v>1.0289948279999999</v>
      </c>
      <c r="DT31" s="29">
        <v>5.4495322900000005</v>
      </c>
      <c r="DU31" s="29">
        <v>1.3322921399999998</v>
      </c>
      <c r="DV31" s="29">
        <v>0.51134219999999997</v>
      </c>
      <c r="DW31" s="29">
        <v>0</v>
      </c>
      <c r="DX31" s="29">
        <v>1.3648663200000002</v>
      </c>
      <c r="DY31" s="29">
        <v>1.0339548319999998</v>
      </c>
      <c r="DZ31" s="29">
        <v>5.4614861499999998</v>
      </c>
      <c r="EA31" s="29">
        <v>1.3322921399999998</v>
      </c>
      <c r="EB31" s="29">
        <v>0.51134219999999997</v>
      </c>
      <c r="EC31" s="29">
        <v>0</v>
      </c>
      <c r="ED31" s="29">
        <v>1.6845938</v>
      </c>
      <c r="EE31" s="29">
        <v>1.03395485</v>
      </c>
      <c r="EF31" s="29">
        <v>5.4741697400000007</v>
      </c>
      <c r="EG31" s="29">
        <v>1.3322921399999998</v>
      </c>
      <c r="EH31" s="29">
        <v>0.51134219999999997</v>
      </c>
      <c r="EI31" s="29">
        <v>0</v>
      </c>
      <c r="EJ31" s="29">
        <v>1.6579053600000002</v>
      </c>
      <c r="EK31" s="29">
        <v>0.28882828999999999</v>
      </c>
      <c r="EL31" s="29">
        <v>5.4867357000000005</v>
      </c>
      <c r="EM31" s="29">
        <v>1.30673291</v>
      </c>
      <c r="EN31" s="29">
        <v>0.51134219999999997</v>
      </c>
      <c r="EO31" s="29">
        <v>0</v>
      </c>
      <c r="EP31" s="29">
        <v>1.6579053600000002</v>
      </c>
      <c r="EQ31" s="29">
        <v>0.28882828999999999</v>
      </c>
      <c r="ER31" s="29">
        <v>5.4994964799999995</v>
      </c>
      <c r="ES31" s="29">
        <v>0</v>
      </c>
      <c r="ET31" s="29">
        <v>0.51134219999999997</v>
      </c>
      <c r="EU31" s="29">
        <v>0</v>
      </c>
      <c r="EV31" s="29">
        <v>2.4298769200000003</v>
      </c>
      <c r="EW31" s="29">
        <v>1.0732723800000001</v>
      </c>
      <c r="EX31" s="29">
        <v>4.5628082000000001</v>
      </c>
      <c r="EY31" s="29">
        <v>0</v>
      </c>
      <c r="EZ31" s="29">
        <v>0.51134219999999997</v>
      </c>
      <c r="FA31" s="29">
        <v>0</v>
      </c>
      <c r="FB31" s="29">
        <v>2.4662831700000001</v>
      </c>
      <c r="FC31" s="29">
        <v>0.29874828999999997</v>
      </c>
      <c r="FD31" s="29">
        <v>4.3116565700000002</v>
      </c>
      <c r="FE31" s="29">
        <v>0</v>
      </c>
      <c r="FF31" s="29">
        <v>0.51134219999999997</v>
      </c>
      <c r="FG31" s="29">
        <v>0</v>
      </c>
      <c r="FH31" s="29">
        <v>2.4662655199999999</v>
      </c>
      <c r="FI31" s="29">
        <v>0.26417178000000002</v>
      </c>
      <c r="FJ31" s="29">
        <v>3.13</v>
      </c>
      <c r="FK31" s="29">
        <v>0</v>
      </c>
      <c r="FL31" s="29">
        <v>0.51134219999999997</v>
      </c>
      <c r="FM31" s="29">
        <v>0</v>
      </c>
      <c r="FN31" s="29">
        <v>2.4785085299999996</v>
      </c>
      <c r="FO31" s="29">
        <v>6.5691780000000005E-2</v>
      </c>
      <c r="FP31" s="29">
        <v>3.13</v>
      </c>
      <c r="FQ31" s="29">
        <v>0</v>
      </c>
      <c r="FR31" s="29">
        <v>0.51134219999999997</v>
      </c>
      <c r="FS31" s="29">
        <v>0</v>
      </c>
      <c r="FT31" s="29">
        <v>1.7777814599999999</v>
      </c>
      <c r="FU31" s="29">
        <v>0.81764203000000002</v>
      </c>
      <c r="FV31" s="29">
        <v>3.13</v>
      </c>
      <c r="FW31" s="29">
        <v>0</v>
      </c>
      <c r="FX31" s="29">
        <v>0.51134219999999997</v>
      </c>
      <c r="FY31" s="29">
        <v>0</v>
      </c>
      <c r="FZ31" s="29">
        <v>2.5732162999999999</v>
      </c>
      <c r="GA31" s="29">
        <v>0</v>
      </c>
    </row>
    <row r="32" spans="2:183" s="8" customFormat="1" x14ac:dyDescent="0.2">
      <c r="B32" s="28"/>
      <c r="C32" s="28" t="s">
        <v>3</v>
      </c>
      <c r="D32" s="29">
        <f t="shared" si="0"/>
        <v>157.49019415999999</v>
      </c>
      <c r="E32" s="29">
        <f t="shared" si="1"/>
        <v>168.37060652599999</v>
      </c>
      <c r="F32" s="29">
        <f t="shared" si="2"/>
        <v>157.78080790999996</v>
      </c>
      <c r="G32" s="29">
        <f t="shared" si="3"/>
        <v>166.61291686199999</v>
      </c>
      <c r="H32" s="29">
        <f t="shared" si="4"/>
        <v>344.448078925</v>
      </c>
      <c r="I32" s="29">
        <f t="shared" si="5"/>
        <v>271.98011502000003</v>
      </c>
      <c r="J32" s="29">
        <f t="shared" si="6"/>
        <v>266.02100227</v>
      </c>
      <c r="K32" s="29">
        <f t="shared" si="7"/>
        <v>251.86875698100005</v>
      </c>
      <c r="L32" s="29">
        <f t="shared" si="8"/>
        <v>228.45747056500002</v>
      </c>
      <c r="M32" s="29">
        <f t="shared" si="41"/>
        <v>338.15753170300002</v>
      </c>
      <c r="N32" s="29">
        <f t="shared" si="42"/>
        <v>14.000846927000001</v>
      </c>
      <c r="O32" s="29">
        <f t="shared" si="43"/>
        <v>64.258760831999993</v>
      </c>
      <c r="P32" s="29">
        <f t="shared" si="44"/>
        <v>14.082668724000001</v>
      </c>
      <c r="Q32" s="29">
        <f t="shared" si="45"/>
        <v>65.147917676999995</v>
      </c>
      <c r="R32" s="29">
        <f t="shared" si="46"/>
        <v>13.890001391000002</v>
      </c>
      <c r="S32" s="29">
        <f t="shared" si="47"/>
        <v>67.675101465999987</v>
      </c>
      <c r="T32" s="29">
        <f t="shared" si="48"/>
        <v>18.775855794999998</v>
      </c>
      <c r="U32" s="29">
        <f t="shared" si="49"/>
        <v>68.029647874000005</v>
      </c>
      <c r="V32" s="29">
        <f t="shared" si="50"/>
        <v>22.03373225</v>
      </c>
      <c r="W32" s="29">
        <f t="shared" si="51"/>
        <v>56.092303819999991</v>
      </c>
      <c r="X32" s="29">
        <f t="shared" si="52"/>
        <v>23.148837879999999</v>
      </c>
      <c r="Y32" s="29">
        <f t="shared" si="53"/>
        <v>56.505933959999993</v>
      </c>
      <c r="Z32" s="29">
        <f t="shared" si="54"/>
        <v>23.772765299999996</v>
      </c>
      <c r="AA32" s="29">
        <f t="shared" si="55"/>
        <v>56.575631679999994</v>
      </c>
      <c r="AB32" s="29">
        <f t="shared" si="56"/>
        <v>32.657785842000003</v>
      </c>
      <c r="AC32" s="29">
        <f t="shared" si="57"/>
        <v>53.606734039999999</v>
      </c>
      <c r="AD32" s="29">
        <f t="shared" si="58"/>
        <v>33.875282999999996</v>
      </c>
      <c r="AE32" s="29">
        <f t="shared" si="59"/>
        <v>62.317732891999988</v>
      </c>
      <c r="AF32" s="29">
        <f t="shared" si="60"/>
        <v>34.760456004000005</v>
      </c>
      <c r="AG32" s="29">
        <f t="shared" si="61"/>
        <v>213.49460702900001</v>
      </c>
      <c r="AH32" s="29">
        <f t="shared" si="62"/>
        <v>80.897142786999993</v>
      </c>
      <c r="AI32" s="29">
        <f t="shared" si="63"/>
        <v>56.597257295999995</v>
      </c>
      <c r="AJ32" s="29">
        <f t="shared" si="64"/>
        <v>78.141852747000016</v>
      </c>
      <c r="AK32" s="29">
        <f t="shared" si="65"/>
        <v>56.343862189999996</v>
      </c>
      <c r="AL32" s="29">
        <f t="shared" si="66"/>
        <v>77.698146260000016</v>
      </c>
      <c r="AM32" s="29">
        <f t="shared" si="67"/>
        <v>56.005386923999993</v>
      </c>
      <c r="AN32" s="29">
        <f t="shared" si="68"/>
        <v>76.550840390999994</v>
      </c>
      <c r="AO32" s="29">
        <f t="shared" si="69"/>
        <v>55.766628694999987</v>
      </c>
      <c r="AP32" s="29">
        <f t="shared" si="70"/>
        <v>77.239146657000006</v>
      </c>
      <c r="AQ32" s="29">
        <f t="shared" si="71"/>
        <v>49.276428863999989</v>
      </c>
      <c r="AR32" s="29">
        <f t="shared" si="72"/>
        <v>81.289142033000019</v>
      </c>
      <c r="AS32" s="29">
        <f t="shared" si="73"/>
        <v>44.064039426999997</v>
      </c>
      <c r="AT32" s="29">
        <f t="shared" si="74"/>
        <v>78.345398924000008</v>
      </c>
      <c r="AU32" s="29">
        <f t="shared" si="75"/>
        <v>56.319032181000011</v>
      </c>
      <c r="AV32" s="29">
        <f t="shared" si="76"/>
        <v>34.074478989999996</v>
      </c>
      <c r="AW32" s="29">
        <f t="shared" si="77"/>
        <v>59.71856047</v>
      </c>
      <c r="AX32" s="29">
        <f t="shared" si="78"/>
        <v>50.162361459999985</v>
      </c>
      <c r="AY32" s="29">
        <f t="shared" si="79"/>
        <v>114.516636265</v>
      </c>
      <c r="AZ32" s="29">
        <f t="shared" si="80"/>
        <v>49.104633838000005</v>
      </c>
      <c r="BA32" s="29">
        <f t="shared" si="81"/>
        <v>124.37390013999999</v>
      </c>
      <c r="BB32" s="29">
        <f t="shared" si="82"/>
        <v>52.946000959999999</v>
      </c>
      <c r="BC32" s="29">
        <v>3.502284452</v>
      </c>
      <c r="BD32" s="29">
        <v>6.0132095940000001</v>
      </c>
      <c r="BE32" s="29">
        <v>4.4853528809999998</v>
      </c>
      <c r="BF32" s="29">
        <v>10.707125541</v>
      </c>
      <c r="BG32" s="29">
        <v>3.8896813610000001</v>
      </c>
      <c r="BH32" s="29">
        <v>49.661953929999996</v>
      </c>
      <c r="BI32" s="29">
        <v>3.4530853710000002</v>
      </c>
      <c r="BJ32" s="29">
        <v>6.0393948909999997</v>
      </c>
      <c r="BK32" s="29">
        <v>4.5901884620000004</v>
      </c>
      <c r="BL32" s="29">
        <v>10.690414034000002</v>
      </c>
      <c r="BM32" s="29">
        <v>3.9534450229999996</v>
      </c>
      <c r="BN32" s="29">
        <v>50.504058619999995</v>
      </c>
      <c r="BO32" s="29">
        <v>3.4921124750000003</v>
      </c>
      <c r="BP32" s="29">
        <v>7.220037799</v>
      </c>
      <c r="BQ32" s="29">
        <v>3.1778511170000008</v>
      </c>
      <c r="BR32" s="29">
        <v>10.677252379000002</v>
      </c>
      <c r="BS32" s="29">
        <v>3.9623862069999998</v>
      </c>
      <c r="BT32" s="29">
        <v>53.035462879999983</v>
      </c>
      <c r="BU32" s="29">
        <v>3.3160169150000001</v>
      </c>
      <c r="BV32" s="29">
        <v>7.0814914900000003</v>
      </c>
      <c r="BW32" s="29">
        <v>8.3783473900000001</v>
      </c>
      <c r="BX32" s="29">
        <v>10.840378244</v>
      </c>
      <c r="BY32" s="29">
        <v>3.8937062500000001</v>
      </c>
      <c r="BZ32" s="29">
        <v>53.295563379999997</v>
      </c>
      <c r="CA32" s="29">
        <v>3.0480868099999996</v>
      </c>
      <c r="CB32" s="29">
        <v>9.7960978599999997</v>
      </c>
      <c r="CC32" s="29">
        <v>9.189547580000001</v>
      </c>
      <c r="CD32" s="29">
        <v>9.5892776200000007</v>
      </c>
      <c r="CE32" s="29">
        <v>4.4127782499999997</v>
      </c>
      <c r="CF32" s="29">
        <v>42.090247949999991</v>
      </c>
      <c r="CG32" s="29">
        <v>3.2225993300000004</v>
      </c>
      <c r="CH32" s="29">
        <v>10.414495639999998</v>
      </c>
      <c r="CI32" s="29">
        <v>9.5117429099999988</v>
      </c>
      <c r="CJ32" s="29">
        <v>11.325160760000003</v>
      </c>
      <c r="CK32" s="29">
        <v>3.4135593699999998</v>
      </c>
      <c r="CL32" s="29">
        <v>41.767213829999989</v>
      </c>
      <c r="CM32" s="29">
        <v>3.2144222399999998</v>
      </c>
      <c r="CN32" s="29">
        <v>10.634514149999999</v>
      </c>
      <c r="CO32" s="29">
        <v>9.9238289099999992</v>
      </c>
      <c r="CP32" s="29">
        <v>12.514438479999999</v>
      </c>
      <c r="CQ32" s="29">
        <v>4.6993136599999987</v>
      </c>
      <c r="CR32" s="29">
        <v>39.361879539999997</v>
      </c>
      <c r="CS32" s="29">
        <v>3.6495176899999997</v>
      </c>
      <c r="CT32" s="29">
        <v>19.056171302000003</v>
      </c>
      <c r="CU32" s="29">
        <v>9.9520968500000002</v>
      </c>
      <c r="CV32" s="29">
        <v>10.007780930000001</v>
      </c>
      <c r="CW32" s="29">
        <v>4.3770546499999989</v>
      </c>
      <c r="CX32" s="29">
        <v>39.221898459999998</v>
      </c>
      <c r="CY32" s="29">
        <v>3.8920767199999999</v>
      </c>
      <c r="CZ32" s="29">
        <v>19.150576170000001</v>
      </c>
      <c r="DA32" s="29">
        <v>10.83263011</v>
      </c>
      <c r="DB32" s="29">
        <v>12.18966524</v>
      </c>
      <c r="DC32" s="29">
        <v>5.8668697019999998</v>
      </c>
      <c r="DD32" s="29">
        <v>44.261197949999989</v>
      </c>
      <c r="DE32" s="29">
        <v>3.920023714</v>
      </c>
      <c r="DF32" s="29">
        <v>19.513889040000002</v>
      </c>
      <c r="DG32" s="29">
        <v>11.326543250000002</v>
      </c>
      <c r="DH32" s="29">
        <v>162.77245796900004</v>
      </c>
      <c r="DI32" s="29">
        <v>6.4700607900000007</v>
      </c>
      <c r="DJ32" s="29">
        <v>44.252088269999987</v>
      </c>
      <c r="DK32" s="29">
        <v>46.786924640000002</v>
      </c>
      <c r="DL32" s="29">
        <v>22.829407140000001</v>
      </c>
      <c r="DM32" s="29">
        <v>11.280811006999999</v>
      </c>
      <c r="DN32" s="29">
        <v>9.7349040900000023</v>
      </c>
      <c r="DO32" s="29">
        <v>5.9415523840000004</v>
      </c>
      <c r="DP32" s="29">
        <v>40.920800821999997</v>
      </c>
      <c r="DQ32" s="29">
        <v>47.535126810000008</v>
      </c>
      <c r="DR32" s="29">
        <v>19.51266592</v>
      </c>
      <c r="DS32" s="29">
        <v>11.094060016999999</v>
      </c>
      <c r="DT32" s="29">
        <v>10.470460050000002</v>
      </c>
      <c r="DU32" s="29">
        <v>4.9526013199999994</v>
      </c>
      <c r="DV32" s="29">
        <v>40.920800819999997</v>
      </c>
      <c r="DW32" s="29">
        <v>47.018385040000005</v>
      </c>
      <c r="DX32" s="29">
        <v>19.51244951</v>
      </c>
      <c r="DY32" s="29">
        <v>11.16731171</v>
      </c>
      <c r="DZ32" s="29">
        <v>9.7193276440000016</v>
      </c>
      <c r="EA32" s="29">
        <v>6.6100453899999998</v>
      </c>
      <c r="EB32" s="29">
        <v>39.676013889999993</v>
      </c>
      <c r="EC32" s="29">
        <v>45.71915912</v>
      </c>
      <c r="ED32" s="29">
        <v>19.504787224000001</v>
      </c>
      <c r="EE32" s="29">
        <v>11.326894047</v>
      </c>
      <c r="EF32" s="29">
        <v>10.798183455</v>
      </c>
      <c r="EG32" s="29">
        <v>3.6459620199999998</v>
      </c>
      <c r="EH32" s="29">
        <v>41.322483219999988</v>
      </c>
      <c r="EI32" s="29">
        <v>46.620088460000012</v>
      </c>
      <c r="EJ32" s="29">
        <v>19.504871687000001</v>
      </c>
      <c r="EK32" s="29">
        <v>11.11418651</v>
      </c>
      <c r="EL32" s="29">
        <v>3.3879213140000002</v>
      </c>
      <c r="EM32" s="29">
        <v>4.5660243299999994</v>
      </c>
      <c r="EN32" s="29">
        <v>41.322483219999988</v>
      </c>
      <c r="EO32" s="29">
        <v>46.620088456000012</v>
      </c>
      <c r="EP32" s="29">
        <v>23.554867037000001</v>
      </c>
      <c r="EQ32" s="29">
        <v>11.11418654</v>
      </c>
      <c r="ER32" s="29">
        <v>3.1455941669999996</v>
      </c>
      <c r="ES32" s="29">
        <v>4.836438209999999</v>
      </c>
      <c r="ET32" s="29">
        <v>36.082007050000001</v>
      </c>
      <c r="EU32" s="29">
        <v>47.262715510000007</v>
      </c>
      <c r="EV32" s="29">
        <v>14.638298614000002</v>
      </c>
      <c r="EW32" s="29">
        <v>16.444384799999998</v>
      </c>
      <c r="EX32" s="29">
        <v>2.2292368209999993</v>
      </c>
      <c r="EY32" s="29">
        <v>19.113006170000002</v>
      </c>
      <c r="EZ32" s="29">
        <v>34.976789190000005</v>
      </c>
      <c r="FA32" s="29">
        <v>3.7629456099999996</v>
      </c>
      <c r="FB32" s="29">
        <v>19.484076309999999</v>
      </c>
      <c r="FC32" s="29">
        <v>10.827457069999998</v>
      </c>
      <c r="FD32" s="29">
        <v>6.5488274400000011</v>
      </c>
      <c r="FE32" s="29">
        <v>18.192943839999998</v>
      </c>
      <c r="FF32" s="29">
        <v>34.976789190000005</v>
      </c>
      <c r="FG32" s="29">
        <v>3.7629456100000005</v>
      </c>
      <c r="FH32" s="29">
        <v>34.514231009999989</v>
      </c>
      <c r="FI32" s="29">
        <v>11.885184839999997</v>
      </c>
      <c r="FJ32" s="29">
        <v>62.930946681000002</v>
      </c>
      <c r="FK32" s="29">
        <v>17.666628070000002</v>
      </c>
      <c r="FL32" s="29">
        <v>33.919061514000006</v>
      </c>
      <c r="FM32" s="29">
        <v>8.6591408059999999</v>
      </c>
      <c r="FN32" s="29">
        <v>29.618035908000003</v>
      </c>
      <c r="FO32" s="29">
        <v>10.827457123999999</v>
      </c>
      <c r="FP32" s="29">
        <v>62.97644708</v>
      </c>
      <c r="FQ32" s="29">
        <v>18.774925670000002</v>
      </c>
      <c r="FR32" s="29">
        <v>42.622527389999995</v>
      </c>
      <c r="FS32" s="29">
        <v>12.01332081</v>
      </c>
      <c r="FT32" s="29">
        <v>30.277790589999999</v>
      </c>
      <c r="FU32" s="29">
        <v>10.654889559999999</v>
      </c>
      <c r="FV32" s="29">
        <v>63.236598219999998</v>
      </c>
      <c r="FW32" s="29">
        <v>17.934346680000004</v>
      </c>
      <c r="FX32" s="29">
        <v>28.904424970000001</v>
      </c>
      <c r="FY32" s="29">
        <v>12.01332069</v>
      </c>
      <c r="FZ32" s="29">
        <v>32.16089058</v>
      </c>
      <c r="GA32" s="29">
        <v>9.7998101899999988</v>
      </c>
    </row>
    <row r="33" spans="2:183" s="8" customFormat="1" x14ac:dyDescent="0.2">
      <c r="B33" s="28"/>
      <c r="C33" s="28" t="s">
        <v>4</v>
      </c>
      <c r="D33" s="29">
        <f t="shared" si="0"/>
        <v>225.31218858</v>
      </c>
      <c r="E33" s="29">
        <f t="shared" si="1"/>
        <v>244.89619890999998</v>
      </c>
      <c r="F33" s="29">
        <f t="shared" si="2"/>
        <v>272.43869162999994</v>
      </c>
      <c r="G33" s="29">
        <f t="shared" si="3"/>
        <v>261.97268333</v>
      </c>
      <c r="H33" s="29">
        <f t="shared" si="4"/>
        <v>260.26511655000002</v>
      </c>
      <c r="I33" s="29">
        <f t="shared" si="5"/>
        <v>383.98850479500004</v>
      </c>
      <c r="J33" s="29">
        <f t="shared" si="6"/>
        <v>412.87304696300004</v>
      </c>
      <c r="K33" s="29">
        <f t="shared" si="7"/>
        <v>384.63464643399999</v>
      </c>
      <c r="L33" s="29">
        <f t="shared" si="8"/>
        <v>413.22557887099998</v>
      </c>
      <c r="M33" s="29">
        <f t="shared" si="41"/>
        <v>450.61753483199993</v>
      </c>
      <c r="N33" s="29">
        <f t="shared" si="42"/>
        <v>28.133056719999999</v>
      </c>
      <c r="O33" s="29">
        <f t="shared" si="43"/>
        <v>86.350821559999986</v>
      </c>
      <c r="P33" s="29">
        <f t="shared" si="44"/>
        <v>27.756791010000001</v>
      </c>
      <c r="Q33" s="29">
        <f t="shared" si="45"/>
        <v>83.071519289999998</v>
      </c>
      <c r="R33" s="29">
        <f t="shared" si="46"/>
        <v>31.090124339999999</v>
      </c>
      <c r="S33" s="29">
        <f t="shared" si="47"/>
        <v>83.486683760000005</v>
      </c>
      <c r="T33" s="29">
        <f t="shared" si="48"/>
        <v>52.802902260000003</v>
      </c>
      <c r="U33" s="29">
        <f t="shared" si="49"/>
        <v>77.516488549999991</v>
      </c>
      <c r="V33" s="29">
        <f t="shared" si="50"/>
        <v>41.827301679999998</v>
      </c>
      <c r="W33" s="29">
        <f t="shared" si="51"/>
        <v>92.295869329999988</v>
      </c>
      <c r="X33" s="29">
        <f t="shared" si="52"/>
        <v>51.652761590000004</v>
      </c>
      <c r="Y33" s="29">
        <f t="shared" si="53"/>
        <v>86.662759029999989</v>
      </c>
      <c r="Z33" s="29">
        <f t="shared" si="54"/>
        <v>49.00151391</v>
      </c>
      <c r="AA33" s="29">
        <f t="shared" si="55"/>
        <v>86.105421249999992</v>
      </c>
      <c r="AB33" s="29">
        <f t="shared" si="56"/>
        <v>41.725809939999998</v>
      </c>
      <c r="AC33" s="29">
        <f t="shared" si="57"/>
        <v>85.139938229999998</v>
      </c>
      <c r="AD33" s="29">
        <f t="shared" si="58"/>
        <v>40.175621679999999</v>
      </c>
      <c r="AE33" s="29">
        <f t="shared" si="59"/>
        <v>83.374513370000003</v>
      </c>
      <c r="AF33" s="29">
        <f t="shared" si="60"/>
        <v>53.312690349999997</v>
      </c>
      <c r="AG33" s="29">
        <f t="shared" si="61"/>
        <v>83.402291149999996</v>
      </c>
      <c r="AH33" s="29">
        <f t="shared" si="62"/>
        <v>53.312690349999997</v>
      </c>
      <c r="AI33" s="29">
        <f t="shared" si="63"/>
        <v>112.830286793</v>
      </c>
      <c r="AJ33" s="29">
        <f t="shared" si="64"/>
        <v>94.087798797999994</v>
      </c>
      <c r="AK33" s="29">
        <f t="shared" si="65"/>
        <v>123.75772885400001</v>
      </c>
      <c r="AL33" s="29">
        <f t="shared" si="66"/>
        <v>97.944461147999988</v>
      </c>
      <c r="AM33" s="29">
        <f t="shared" si="67"/>
        <v>128.048938464</v>
      </c>
      <c r="AN33" s="29">
        <f t="shared" si="68"/>
        <v>58.093933112999999</v>
      </c>
      <c r="AO33" s="29">
        <f t="shared" si="69"/>
        <v>128.78571423800003</v>
      </c>
      <c r="AP33" s="29">
        <f t="shared" si="70"/>
        <v>58.126659650000001</v>
      </c>
      <c r="AQ33" s="29">
        <f t="shared" si="71"/>
        <v>131.83827546099999</v>
      </c>
      <c r="AR33" s="29">
        <f t="shared" si="72"/>
        <v>58.126659652999997</v>
      </c>
      <c r="AS33" s="29">
        <f t="shared" si="73"/>
        <v>136.54305166999998</v>
      </c>
      <c r="AT33" s="29">
        <f t="shared" si="74"/>
        <v>68.993596279999991</v>
      </c>
      <c r="AU33" s="29">
        <f t="shared" si="75"/>
        <v>137.53107206599998</v>
      </c>
      <c r="AV33" s="29">
        <f t="shared" si="76"/>
        <v>69.150288128</v>
      </c>
      <c r="AW33" s="29">
        <f t="shared" si="77"/>
        <v>137.55062239699998</v>
      </c>
      <c r="AX33" s="29">
        <f t="shared" si="78"/>
        <v>69.150288227999994</v>
      </c>
      <c r="AY33" s="29">
        <f t="shared" si="79"/>
        <v>148.60174959699998</v>
      </c>
      <c r="AZ33" s="29">
        <f t="shared" si="80"/>
        <v>59.943177930000004</v>
      </c>
      <c r="BA33" s="29">
        <f t="shared" si="81"/>
        <v>172.922319077</v>
      </c>
      <c r="BB33" s="29">
        <f t="shared" si="82"/>
        <v>52.44329329</v>
      </c>
      <c r="BC33" s="29">
        <v>7.1288915900000003</v>
      </c>
      <c r="BD33" s="29">
        <v>0.89289896000000002</v>
      </c>
      <c r="BE33" s="29">
        <v>20.11126617</v>
      </c>
      <c r="BF33" s="29">
        <v>43.576731709999997</v>
      </c>
      <c r="BG33" s="29">
        <v>21.299499129999997</v>
      </c>
      <c r="BH33" s="29">
        <v>21.474590720000002</v>
      </c>
      <c r="BI33" s="29">
        <v>7.1288915900000003</v>
      </c>
      <c r="BJ33" s="29">
        <v>0.89289896000000002</v>
      </c>
      <c r="BK33" s="29">
        <v>19.735000459999998</v>
      </c>
      <c r="BL33" s="29">
        <v>43.576731709999997</v>
      </c>
      <c r="BM33" s="29">
        <v>18.020196859999999</v>
      </c>
      <c r="BN33" s="29">
        <v>21.474590720000002</v>
      </c>
      <c r="BO33" s="29">
        <v>10.462224920000001</v>
      </c>
      <c r="BP33" s="29">
        <v>0.89289896000000002</v>
      </c>
      <c r="BQ33" s="29">
        <v>19.735000459999998</v>
      </c>
      <c r="BR33" s="29">
        <v>43.576731709999997</v>
      </c>
      <c r="BS33" s="29">
        <v>18.435361329999999</v>
      </c>
      <c r="BT33" s="29">
        <v>21.474590720000002</v>
      </c>
      <c r="BU33" s="29">
        <v>10.12652677</v>
      </c>
      <c r="BV33" s="29">
        <v>7.58667582</v>
      </c>
      <c r="BW33" s="29">
        <v>35.089699670000002</v>
      </c>
      <c r="BX33" s="29">
        <v>35.889584889999995</v>
      </c>
      <c r="BY33" s="29">
        <v>18.435361329999999</v>
      </c>
      <c r="BZ33" s="29">
        <v>23.191542330000001</v>
      </c>
      <c r="CA33" s="29">
        <v>7.4567491700000001</v>
      </c>
      <c r="CB33" s="29">
        <v>6.7415372900000001</v>
      </c>
      <c r="CC33" s="29">
        <v>27.629015219999996</v>
      </c>
      <c r="CD33" s="29">
        <v>40.946914449999994</v>
      </c>
      <c r="CE33" s="29">
        <v>28.009735129999999</v>
      </c>
      <c r="CF33" s="29">
        <v>23.339219750000002</v>
      </c>
      <c r="CG33" s="29">
        <v>7.4567491700000001</v>
      </c>
      <c r="CH33" s="29">
        <v>16.438086320000004</v>
      </c>
      <c r="CI33" s="29">
        <v>27.757926099999999</v>
      </c>
      <c r="CJ33" s="29">
        <v>31.250365430000002</v>
      </c>
      <c r="CK33" s="29">
        <v>28.009735129999999</v>
      </c>
      <c r="CL33" s="29">
        <v>27.402658469999999</v>
      </c>
      <c r="CM33" s="29">
        <v>11.623300499999999</v>
      </c>
      <c r="CN33" s="29">
        <v>9.6202872900000003</v>
      </c>
      <c r="CO33" s="29">
        <v>27.757926119999997</v>
      </c>
      <c r="CP33" s="29">
        <v>31.32158656</v>
      </c>
      <c r="CQ33" s="29">
        <v>28.009735129999999</v>
      </c>
      <c r="CR33" s="29">
        <v>26.77409956</v>
      </c>
      <c r="CS33" s="29">
        <v>8.9499007000000006</v>
      </c>
      <c r="CT33" s="29">
        <v>9.6202872900000003</v>
      </c>
      <c r="CU33" s="29">
        <v>23.155621949999997</v>
      </c>
      <c r="CV33" s="29">
        <v>31.321586679999999</v>
      </c>
      <c r="CW33" s="29">
        <v>27.044251989999999</v>
      </c>
      <c r="CX33" s="29">
        <v>26.77409956</v>
      </c>
      <c r="CY33" s="29">
        <v>8.9499007000000006</v>
      </c>
      <c r="CZ33" s="29">
        <v>6.7415372900000001</v>
      </c>
      <c r="DA33" s="29">
        <v>24.484183689999998</v>
      </c>
      <c r="DB33" s="29">
        <v>28.589443540000001</v>
      </c>
      <c r="DC33" s="29">
        <v>28.010970270000001</v>
      </c>
      <c r="DD33" s="29">
        <v>26.77409956</v>
      </c>
      <c r="DE33" s="29">
        <v>23.764715510000002</v>
      </c>
      <c r="DF33" s="29">
        <v>9.6202872900000003</v>
      </c>
      <c r="DG33" s="29">
        <v>19.927687549999998</v>
      </c>
      <c r="DH33" s="29">
        <v>28.589443540000001</v>
      </c>
      <c r="DI33" s="29">
        <v>28.010970280000002</v>
      </c>
      <c r="DJ33" s="29">
        <v>26.80187733</v>
      </c>
      <c r="DK33" s="29">
        <v>23.764715510000002</v>
      </c>
      <c r="DL33" s="29">
        <v>9.6202872900000003</v>
      </c>
      <c r="DM33" s="29">
        <v>19.927687549999998</v>
      </c>
      <c r="DN33" s="29">
        <v>28.589443540000001</v>
      </c>
      <c r="DO33" s="29">
        <v>43.391705653000002</v>
      </c>
      <c r="DP33" s="29">
        <v>40.849137599999999</v>
      </c>
      <c r="DQ33" s="29">
        <v>23.764715517999999</v>
      </c>
      <c r="DR33" s="29">
        <v>9.6202872900000003</v>
      </c>
      <c r="DS33" s="29">
        <v>60.702795989999998</v>
      </c>
      <c r="DT33" s="29">
        <v>28.589443538000001</v>
      </c>
      <c r="DU33" s="29">
        <v>43.871705655999996</v>
      </c>
      <c r="DV33" s="29">
        <v>51.296579660000006</v>
      </c>
      <c r="DW33" s="29">
        <v>23.764715517999999</v>
      </c>
      <c r="DX33" s="29">
        <v>9.6202872900000003</v>
      </c>
      <c r="DY33" s="29">
        <v>64.559458339999992</v>
      </c>
      <c r="DZ33" s="29">
        <v>31.546713157999999</v>
      </c>
      <c r="EA33" s="29">
        <v>55.936722580000009</v>
      </c>
      <c r="EB33" s="29">
        <v>40.565502726000005</v>
      </c>
      <c r="EC33" s="29">
        <v>23.764715512999999</v>
      </c>
      <c r="ED33" s="29">
        <v>9.6202872900000003</v>
      </c>
      <c r="EE33" s="29">
        <v>24.70893031</v>
      </c>
      <c r="EF33" s="29">
        <v>31.546713157999999</v>
      </c>
      <c r="EG33" s="29">
        <v>33.037659509999997</v>
      </c>
      <c r="EH33" s="29">
        <v>64.201341570000011</v>
      </c>
      <c r="EI33" s="29">
        <v>23.764715510000002</v>
      </c>
      <c r="EJ33" s="29">
        <v>9.6202872900000003</v>
      </c>
      <c r="EK33" s="29">
        <v>24.741656849999998</v>
      </c>
      <c r="EL33" s="29">
        <v>34.511467771000007</v>
      </c>
      <c r="EM33" s="29">
        <v>33.037659509999997</v>
      </c>
      <c r="EN33" s="29">
        <v>64.289148179999984</v>
      </c>
      <c r="EO33" s="29">
        <v>23.764715512999999</v>
      </c>
      <c r="EP33" s="29">
        <v>9.6202872900000003</v>
      </c>
      <c r="EQ33" s="29">
        <v>24.741656849999998</v>
      </c>
      <c r="ER33" s="29">
        <v>34.673038720000001</v>
      </c>
      <c r="ES33" s="29">
        <v>48.578785060000001</v>
      </c>
      <c r="ET33" s="29">
        <v>53.291227889999995</v>
      </c>
      <c r="EU33" s="29">
        <v>23.764715510000002</v>
      </c>
      <c r="EV33" s="29">
        <v>9.6202872900000003</v>
      </c>
      <c r="EW33" s="29">
        <v>35.608593479999996</v>
      </c>
      <c r="EX33" s="29">
        <v>34.986248509999996</v>
      </c>
      <c r="EY33" s="29">
        <v>22.733420856000002</v>
      </c>
      <c r="EZ33" s="29">
        <v>79.811402699999988</v>
      </c>
      <c r="FA33" s="29">
        <v>23.764715517999999</v>
      </c>
      <c r="FB33" s="29">
        <v>9.6202872899999985</v>
      </c>
      <c r="FC33" s="29">
        <v>35.765285320000004</v>
      </c>
      <c r="FD33" s="29">
        <v>34.986248510999999</v>
      </c>
      <c r="FE33" s="29">
        <v>49.273145995999997</v>
      </c>
      <c r="FF33" s="29">
        <v>53.291227890000002</v>
      </c>
      <c r="FG33" s="29">
        <v>23.764715517999999</v>
      </c>
      <c r="FH33" s="29">
        <v>9.6202872899999985</v>
      </c>
      <c r="FI33" s="29">
        <v>35.765285420000005</v>
      </c>
      <c r="FJ33" s="29">
        <v>37.287375711000003</v>
      </c>
      <c r="FK33" s="29">
        <v>49.273145995999997</v>
      </c>
      <c r="FL33" s="29">
        <v>62.041227890000002</v>
      </c>
      <c r="FM33" s="29">
        <v>29.320271120000001</v>
      </c>
      <c r="FN33" s="29">
        <v>9.6202872899999985</v>
      </c>
      <c r="FO33" s="29">
        <v>21.00261952</v>
      </c>
      <c r="FP33" s="29">
        <v>37.287375711000003</v>
      </c>
      <c r="FQ33" s="29">
        <v>61.773145915999997</v>
      </c>
      <c r="FR33" s="29">
        <v>73.861797449999997</v>
      </c>
      <c r="FS33" s="29">
        <v>21.82038648</v>
      </c>
      <c r="FT33" s="29">
        <v>9.6202872899999985</v>
      </c>
      <c r="FU33" s="29">
        <v>21.00261952</v>
      </c>
      <c r="FV33" s="29">
        <v>37.287375711000003</v>
      </c>
      <c r="FW33" s="29">
        <v>49.088211665999999</v>
      </c>
      <c r="FX33" s="29">
        <v>74.232343740000005</v>
      </c>
      <c r="FY33" s="29">
        <v>21.82038648</v>
      </c>
      <c r="FZ33" s="29">
        <v>9.6202872899999985</v>
      </c>
      <c r="GA33" s="29">
        <v>21.00261952</v>
      </c>
    </row>
    <row r="34" spans="2:183" s="8" customFormat="1" x14ac:dyDescent="0.2">
      <c r="B34" s="28"/>
      <c r="C34" s="28" t="s">
        <v>5</v>
      </c>
      <c r="D34" s="29">
        <f t="shared" si="0"/>
        <v>0.90097128999999998</v>
      </c>
      <c r="E34" s="29">
        <f t="shared" si="1"/>
        <v>0.90907264999999993</v>
      </c>
      <c r="F34" s="29">
        <f t="shared" si="2"/>
        <v>2.0651224699999999</v>
      </c>
      <c r="G34" s="29">
        <f t="shared" si="3"/>
        <v>3.8021381699999992</v>
      </c>
      <c r="H34" s="29">
        <f t="shared" si="4"/>
        <v>3.8187012400000002</v>
      </c>
      <c r="I34" s="29">
        <f t="shared" si="5"/>
        <v>3.0256271799999999</v>
      </c>
      <c r="J34" s="29">
        <f t="shared" si="6"/>
        <v>2.9488190699999999</v>
      </c>
      <c r="K34" s="29">
        <f t="shared" si="7"/>
        <v>2.9941989699999998</v>
      </c>
      <c r="L34" s="29">
        <f t="shared" si="8"/>
        <v>2.8858189200000002</v>
      </c>
      <c r="M34" s="29">
        <f t="shared" si="41"/>
        <v>4.7305616669999999</v>
      </c>
      <c r="N34" s="29">
        <f t="shared" si="42"/>
        <v>0</v>
      </c>
      <c r="O34" s="29">
        <f t="shared" si="43"/>
        <v>0.44742344000000001</v>
      </c>
      <c r="P34" s="29">
        <f t="shared" si="44"/>
        <v>0</v>
      </c>
      <c r="Q34" s="29">
        <f t="shared" si="45"/>
        <v>0.45354784999999997</v>
      </c>
      <c r="R34" s="29">
        <f t="shared" si="46"/>
        <v>0</v>
      </c>
      <c r="S34" s="29">
        <f t="shared" si="47"/>
        <v>0.46639109000000001</v>
      </c>
      <c r="T34" s="29">
        <f t="shared" si="48"/>
        <v>0</v>
      </c>
      <c r="U34" s="29">
        <f t="shared" si="49"/>
        <v>0.44268155999999997</v>
      </c>
      <c r="V34" s="29">
        <f t="shared" si="50"/>
        <v>0</v>
      </c>
      <c r="W34" s="29">
        <f t="shared" si="51"/>
        <v>1.04357872</v>
      </c>
      <c r="X34" s="29">
        <f t="shared" si="52"/>
        <v>0</v>
      </c>
      <c r="Y34" s="29">
        <f t="shared" si="53"/>
        <v>1.02154375</v>
      </c>
      <c r="Z34" s="29">
        <f t="shared" si="54"/>
        <v>0</v>
      </c>
      <c r="AA34" s="29">
        <f t="shared" si="55"/>
        <v>1.9344276099999997</v>
      </c>
      <c r="AB34" s="29">
        <f t="shared" si="56"/>
        <v>0</v>
      </c>
      <c r="AC34" s="29">
        <f t="shared" si="57"/>
        <v>1.8677105599999997</v>
      </c>
      <c r="AD34" s="29">
        <f t="shared" si="58"/>
        <v>0</v>
      </c>
      <c r="AE34" s="29">
        <f t="shared" si="59"/>
        <v>1.8780678699999998</v>
      </c>
      <c r="AF34" s="29">
        <f t="shared" si="60"/>
        <v>0</v>
      </c>
      <c r="AG34" s="29">
        <f t="shared" si="61"/>
        <v>1.9406333700000002</v>
      </c>
      <c r="AH34" s="29">
        <f t="shared" si="62"/>
        <v>0</v>
      </c>
      <c r="AI34" s="29">
        <f t="shared" si="63"/>
        <v>1.5406193199999998</v>
      </c>
      <c r="AJ34" s="29">
        <f t="shared" si="64"/>
        <v>0</v>
      </c>
      <c r="AK34" s="29">
        <f t="shared" si="65"/>
        <v>1.4850078599999998</v>
      </c>
      <c r="AL34" s="29">
        <f t="shared" si="66"/>
        <v>0</v>
      </c>
      <c r="AM34" s="29">
        <f t="shared" si="67"/>
        <v>1.4818807499999997</v>
      </c>
      <c r="AN34" s="29">
        <f t="shared" si="68"/>
        <v>0</v>
      </c>
      <c r="AO34" s="29">
        <f t="shared" si="69"/>
        <v>1.4669383200000001</v>
      </c>
      <c r="AP34" s="29">
        <f t="shared" si="70"/>
        <v>0</v>
      </c>
      <c r="AQ34" s="29">
        <f t="shared" si="71"/>
        <v>1.4585723299999998</v>
      </c>
      <c r="AR34" s="29">
        <f t="shared" si="72"/>
        <v>0</v>
      </c>
      <c r="AS34" s="29">
        <f t="shared" si="73"/>
        <v>1.53562664</v>
      </c>
      <c r="AT34" s="29">
        <f t="shared" si="74"/>
        <v>0</v>
      </c>
      <c r="AU34" s="29">
        <f t="shared" si="75"/>
        <v>1.47098591</v>
      </c>
      <c r="AV34" s="29">
        <f t="shared" si="76"/>
        <v>0</v>
      </c>
      <c r="AW34" s="29">
        <f t="shared" si="77"/>
        <v>1.4148330099999999</v>
      </c>
      <c r="AX34" s="29">
        <f t="shared" si="78"/>
        <v>0</v>
      </c>
      <c r="AY34" s="29">
        <f t="shared" si="79"/>
        <v>3.4174464659999999</v>
      </c>
      <c r="AZ34" s="29">
        <f t="shared" si="80"/>
        <v>0</v>
      </c>
      <c r="BA34" s="29">
        <f t="shared" si="81"/>
        <v>1.3131152009999998</v>
      </c>
      <c r="BB34" s="29">
        <f t="shared" si="82"/>
        <v>0</v>
      </c>
      <c r="BC34" s="29">
        <v>0</v>
      </c>
      <c r="BD34" s="29">
        <v>0</v>
      </c>
      <c r="BE34" s="29">
        <v>0</v>
      </c>
      <c r="BF34" s="29">
        <v>0</v>
      </c>
      <c r="BG34" s="29">
        <v>0.44742344000000001</v>
      </c>
      <c r="BH34" s="29">
        <v>0</v>
      </c>
      <c r="BI34" s="29">
        <v>0</v>
      </c>
      <c r="BJ34" s="29">
        <v>0</v>
      </c>
      <c r="BK34" s="29">
        <v>0</v>
      </c>
      <c r="BL34" s="29">
        <v>0</v>
      </c>
      <c r="BM34" s="29">
        <v>0.45354784999999997</v>
      </c>
      <c r="BN34" s="29">
        <v>0</v>
      </c>
      <c r="BO34" s="29">
        <v>0</v>
      </c>
      <c r="BP34" s="29">
        <v>0</v>
      </c>
      <c r="BQ34" s="29">
        <v>0</v>
      </c>
      <c r="BR34" s="29">
        <v>0</v>
      </c>
      <c r="BS34" s="29">
        <v>0.46639109000000001</v>
      </c>
      <c r="BT34" s="29">
        <v>0</v>
      </c>
      <c r="BU34" s="29">
        <v>0</v>
      </c>
      <c r="BV34" s="29">
        <v>0</v>
      </c>
      <c r="BW34" s="29">
        <v>0</v>
      </c>
      <c r="BX34" s="29">
        <v>0</v>
      </c>
      <c r="BY34" s="29">
        <v>0.44268155999999997</v>
      </c>
      <c r="BZ34" s="29">
        <v>0</v>
      </c>
      <c r="CA34" s="29">
        <v>0</v>
      </c>
      <c r="CB34" s="29">
        <v>0</v>
      </c>
      <c r="CC34" s="29">
        <v>0</v>
      </c>
      <c r="CD34" s="29">
        <v>0</v>
      </c>
      <c r="CE34" s="29">
        <v>1.04357872</v>
      </c>
      <c r="CF34" s="29">
        <v>0</v>
      </c>
      <c r="CG34" s="29">
        <v>0</v>
      </c>
      <c r="CH34" s="29">
        <v>0</v>
      </c>
      <c r="CI34" s="29">
        <v>0</v>
      </c>
      <c r="CJ34" s="29">
        <v>0</v>
      </c>
      <c r="CK34" s="29">
        <v>1.02154375</v>
      </c>
      <c r="CL34" s="29">
        <v>0</v>
      </c>
      <c r="CM34" s="29">
        <v>0</v>
      </c>
      <c r="CN34" s="29">
        <v>0</v>
      </c>
      <c r="CO34" s="29">
        <v>0</v>
      </c>
      <c r="CP34" s="29">
        <v>0</v>
      </c>
      <c r="CQ34" s="29">
        <v>1.9344276099999997</v>
      </c>
      <c r="CR34" s="29">
        <v>0</v>
      </c>
      <c r="CS34" s="29">
        <v>0</v>
      </c>
      <c r="CT34" s="29">
        <v>0</v>
      </c>
      <c r="CU34" s="29">
        <v>0</v>
      </c>
      <c r="CV34" s="29">
        <v>0</v>
      </c>
      <c r="CW34" s="29">
        <v>1.8677105599999997</v>
      </c>
      <c r="CX34" s="29">
        <v>0</v>
      </c>
      <c r="CY34" s="29">
        <v>0</v>
      </c>
      <c r="CZ34" s="29">
        <v>0</v>
      </c>
      <c r="DA34" s="29">
        <v>0</v>
      </c>
      <c r="DB34" s="29">
        <v>0</v>
      </c>
      <c r="DC34" s="29">
        <v>1.8780678699999998</v>
      </c>
      <c r="DD34" s="29">
        <v>0</v>
      </c>
      <c r="DE34" s="29">
        <v>0</v>
      </c>
      <c r="DF34" s="29">
        <v>0</v>
      </c>
      <c r="DG34" s="29">
        <v>0</v>
      </c>
      <c r="DH34" s="29">
        <v>0</v>
      </c>
      <c r="DI34" s="29">
        <v>1.9406333700000002</v>
      </c>
      <c r="DJ34" s="29">
        <v>0</v>
      </c>
      <c r="DK34" s="29">
        <v>0</v>
      </c>
      <c r="DL34" s="29">
        <v>0</v>
      </c>
      <c r="DM34" s="29">
        <v>0</v>
      </c>
      <c r="DN34" s="29">
        <v>0</v>
      </c>
      <c r="DO34" s="29">
        <v>1.5406193199999998</v>
      </c>
      <c r="DP34" s="29">
        <v>0</v>
      </c>
      <c r="DQ34" s="29">
        <v>0</v>
      </c>
      <c r="DR34" s="29">
        <v>0</v>
      </c>
      <c r="DS34" s="29">
        <v>0</v>
      </c>
      <c r="DT34" s="29">
        <v>0</v>
      </c>
      <c r="DU34" s="29">
        <v>1.4850078599999998</v>
      </c>
      <c r="DV34" s="29">
        <v>0</v>
      </c>
      <c r="DW34" s="29">
        <v>0</v>
      </c>
      <c r="DX34" s="29">
        <v>0</v>
      </c>
      <c r="DY34" s="29">
        <v>0</v>
      </c>
      <c r="DZ34" s="29">
        <v>0</v>
      </c>
      <c r="EA34" s="29">
        <v>1.4818807499999997</v>
      </c>
      <c r="EB34" s="29">
        <v>0</v>
      </c>
      <c r="EC34" s="29">
        <v>0</v>
      </c>
      <c r="ED34" s="29">
        <v>0</v>
      </c>
      <c r="EE34" s="29">
        <v>0</v>
      </c>
      <c r="EF34" s="29">
        <v>0</v>
      </c>
      <c r="EG34" s="29">
        <v>1.4669383200000001</v>
      </c>
      <c r="EH34" s="29">
        <v>0</v>
      </c>
      <c r="EI34" s="29">
        <v>0</v>
      </c>
      <c r="EJ34" s="29">
        <v>0</v>
      </c>
      <c r="EK34" s="29">
        <v>0</v>
      </c>
      <c r="EL34" s="29">
        <v>0</v>
      </c>
      <c r="EM34" s="29">
        <v>1.4585723299999998</v>
      </c>
      <c r="EN34" s="29">
        <v>0</v>
      </c>
      <c r="EO34" s="29">
        <v>0</v>
      </c>
      <c r="EP34" s="29">
        <v>0</v>
      </c>
      <c r="EQ34" s="29">
        <v>0</v>
      </c>
      <c r="ER34" s="29">
        <v>0</v>
      </c>
      <c r="ES34" s="29">
        <v>1.53562664</v>
      </c>
      <c r="ET34" s="29">
        <v>0</v>
      </c>
      <c r="EU34" s="29">
        <v>0</v>
      </c>
      <c r="EV34" s="29">
        <v>0</v>
      </c>
      <c r="EW34" s="29">
        <v>0</v>
      </c>
      <c r="EX34" s="29">
        <v>0</v>
      </c>
      <c r="EY34" s="29">
        <v>1.47098591</v>
      </c>
      <c r="EZ34" s="29">
        <v>0</v>
      </c>
      <c r="FA34" s="29">
        <v>0</v>
      </c>
      <c r="FB34" s="29">
        <v>0</v>
      </c>
      <c r="FC34" s="29">
        <v>0</v>
      </c>
      <c r="FD34" s="29">
        <v>0</v>
      </c>
      <c r="FE34" s="29">
        <v>1.4148330099999999</v>
      </c>
      <c r="FF34" s="29">
        <v>0</v>
      </c>
      <c r="FG34" s="29">
        <v>0</v>
      </c>
      <c r="FH34" s="29">
        <v>0</v>
      </c>
      <c r="FI34" s="29">
        <v>0</v>
      </c>
      <c r="FJ34" s="29">
        <v>1</v>
      </c>
      <c r="FK34" s="29">
        <v>2.046005826</v>
      </c>
      <c r="FL34" s="29">
        <v>0.37144063999999999</v>
      </c>
      <c r="FM34" s="29">
        <v>0</v>
      </c>
      <c r="FN34" s="29">
        <v>0</v>
      </c>
      <c r="FO34" s="29">
        <v>0</v>
      </c>
      <c r="FP34" s="29">
        <v>0</v>
      </c>
      <c r="FQ34" s="29">
        <v>1.3131152009999998</v>
      </c>
      <c r="FR34" s="29">
        <v>0</v>
      </c>
      <c r="FS34" s="29">
        <v>0</v>
      </c>
      <c r="FT34" s="29">
        <v>0</v>
      </c>
      <c r="FU34" s="29">
        <v>0</v>
      </c>
      <c r="FV34" s="29">
        <v>0.22886487</v>
      </c>
      <c r="FW34" s="29">
        <v>1.322541041</v>
      </c>
      <c r="FX34" s="29">
        <v>0</v>
      </c>
      <c r="FY34" s="29">
        <v>0</v>
      </c>
      <c r="FZ34" s="29">
        <v>0</v>
      </c>
      <c r="GA34" s="29">
        <v>0</v>
      </c>
    </row>
    <row r="35" spans="2:183" s="8" customFormat="1" x14ac:dyDescent="0.2">
      <c r="B35" s="28"/>
      <c r="C35" s="28" t="s">
        <v>6</v>
      </c>
      <c r="D35" s="29">
        <f t="shared" si="0"/>
        <v>64.33</v>
      </c>
      <c r="E35" s="29">
        <f t="shared" si="1"/>
        <v>450.30999999999995</v>
      </c>
      <c r="F35" s="29">
        <f t="shared" si="2"/>
        <v>77.197332750000001</v>
      </c>
      <c r="G35" s="29">
        <f t="shared" si="3"/>
        <v>308.789331</v>
      </c>
      <c r="H35" s="29">
        <f t="shared" si="4"/>
        <v>231.59199825000002</v>
      </c>
      <c r="I35" s="29">
        <f t="shared" si="5"/>
        <v>0</v>
      </c>
      <c r="J35" s="29">
        <f t="shared" si="6"/>
        <v>81.955555560000008</v>
      </c>
      <c r="K35" s="29">
        <f t="shared" si="7"/>
        <v>163.91111112000002</v>
      </c>
      <c r="L35" s="29">
        <f t="shared" si="8"/>
        <v>122.93333334000002</v>
      </c>
      <c r="M35" s="29">
        <f t="shared" si="41"/>
        <v>308</v>
      </c>
      <c r="N35" s="29">
        <f t="shared" si="42"/>
        <v>0</v>
      </c>
      <c r="O35" s="29">
        <f t="shared" si="43"/>
        <v>0</v>
      </c>
      <c r="P35" s="29">
        <f t="shared" si="44"/>
        <v>0</v>
      </c>
      <c r="Q35" s="29">
        <f t="shared" si="45"/>
        <v>64.33</v>
      </c>
      <c r="R35" s="29">
        <f t="shared" si="46"/>
        <v>64.33</v>
      </c>
      <c r="S35" s="29">
        <f t="shared" si="47"/>
        <v>64.33</v>
      </c>
      <c r="T35" s="29">
        <f t="shared" si="48"/>
        <v>321.64999999999998</v>
      </c>
      <c r="U35" s="29">
        <f t="shared" si="49"/>
        <v>0</v>
      </c>
      <c r="V35" s="29">
        <f t="shared" si="50"/>
        <v>0</v>
      </c>
      <c r="W35" s="29">
        <f t="shared" si="51"/>
        <v>0</v>
      </c>
      <c r="X35" s="29">
        <f t="shared" si="52"/>
        <v>0</v>
      </c>
      <c r="Y35" s="29">
        <f t="shared" si="53"/>
        <v>77.197332750000001</v>
      </c>
      <c r="Z35" s="29">
        <f t="shared" si="54"/>
        <v>77.197332750000001</v>
      </c>
      <c r="AA35" s="29">
        <f t="shared" si="55"/>
        <v>77.197332750000001</v>
      </c>
      <c r="AB35" s="29">
        <f t="shared" si="56"/>
        <v>77.197332750000001</v>
      </c>
      <c r="AC35" s="29">
        <f t="shared" si="57"/>
        <v>77.197332750000001</v>
      </c>
      <c r="AD35" s="29">
        <f t="shared" si="58"/>
        <v>77.197332750000001</v>
      </c>
      <c r="AE35" s="29">
        <f t="shared" si="59"/>
        <v>77.197332750000001</v>
      </c>
      <c r="AF35" s="29">
        <f t="shared" si="60"/>
        <v>77.197332750000001</v>
      </c>
      <c r="AG35" s="29">
        <f t="shared" si="61"/>
        <v>0</v>
      </c>
      <c r="AH35" s="29">
        <f t="shared" si="62"/>
        <v>0</v>
      </c>
      <c r="AI35" s="29">
        <f t="shared" si="63"/>
        <v>0</v>
      </c>
      <c r="AJ35" s="29">
        <f t="shared" si="64"/>
        <v>0</v>
      </c>
      <c r="AK35" s="29">
        <f t="shared" si="65"/>
        <v>0</v>
      </c>
      <c r="AL35" s="29">
        <f t="shared" si="66"/>
        <v>0</v>
      </c>
      <c r="AM35" s="29">
        <f t="shared" si="67"/>
        <v>0</v>
      </c>
      <c r="AN35" s="29">
        <f t="shared" si="68"/>
        <v>40.977777780000004</v>
      </c>
      <c r="AO35" s="29">
        <f t="shared" si="69"/>
        <v>40.977777780000004</v>
      </c>
      <c r="AP35" s="29">
        <f t="shared" si="70"/>
        <v>40.977777780000004</v>
      </c>
      <c r="AQ35" s="29">
        <f t="shared" si="71"/>
        <v>40.977777780000004</v>
      </c>
      <c r="AR35" s="29">
        <f t="shared" si="72"/>
        <v>40.977777780000004</v>
      </c>
      <c r="AS35" s="29">
        <f t="shared" si="73"/>
        <v>40.977777780000004</v>
      </c>
      <c r="AT35" s="29">
        <f t="shared" si="74"/>
        <v>40.977777780000004</v>
      </c>
      <c r="AU35" s="29">
        <f t="shared" si="75"/>
        <v>40.977777780000004</v>
      </c>
      <c r="AV35" s="29">
        <f t="shared" si="76"/>
        <v>40.977777780000004</v>
      </c>
      <c r="AW35" s="29">
        <f t="shared" si="77"/>
        <v>0</v>
      </c>
      <c r="AX35" s="29">
        <f t="shared" si="78"/>
        <v>0</v>
      </c>
      <c r="AY35" s="29">
        <f t="shared" si="79"/>
        <v>0</v>
      </c>
      <c r="AZ35" s="29">
        <f t="shared" si="80"/>
        <v>0</v>
      </c>
      <c r="BA35" s="29">
        <f t="shared" si="81"/>
        <v>308</v>
      </c>
      <c r="BB35" s="29">
        <f t="shared" si="82"/>
        <v>0</v>
      </c>
      <c r="BC35" s="29">
        <v>0</v>
      </c>
      <c r="BD35" s="29">
        <v>0</v>
      </c>
      <c r="BE35" s="29">
        <v>0</v>
      </c>
      <c r="BF35" s="29">
        <v>0</v>
      </c>
      <c r="BG35" s="29">
        <v>0</v>
      </c>
      <c r="BH35" s="29">
        <v>0</v>
      </c>
      <c r="BI35" s="29">
        <v>0</v>
      </c>
      <c r="BJ35" s="29">
        <v>0</v>
      </c>
      <c r="BK35" s="29">
        <v>0</v>
      </c>
      <c r="BL35" s="29">
        <v>0</v>
      </c>
      <c r="BM35" s="29">
        <v>0</v>
      </c>
      <c r="BN35" s="29">
        <v>64.33</v>
      </c>
      <c r="BO35" s="29">
        <v>0</v>
      </c>
      <c r="BP35" s="29">
        <v>0</v>
      </c>
      <c r="BQ35" s="29">
        <v>64.33</v>
      </c>
      <c r="BR35" s="29">
        <v>0</v>
      </c>
      <c r="BS35" s="29">
        <v>0</v>
      </c>
      <c r="BT35" s="29">
        <v>64.33</v>
      </c>
      <c r="BU35" s="29">
        <v>0</v>
      </c>
      <c r="BV35" s="29">
        <v>0</v>
      </c>
      <c r="BW35" s="29">
        <v>321.64999999999998</v>
      </c>
      <c r="BX35" s="29">
        <v>0</v>
      </c>
      <c r="BY35" s="29">
        <v>0</v>
      </c>
      <c r="BZ35" s="29">
        <v>0</v>
      </c>
      <c r="CA35" s="29">
        <v>0</v>
      </c>
      <c r="CB35" s="29">
        <v>0</v>
      </c>
      <c r="CC35" s="29">
        <v>0</v>
      </c>
      <c r="CD35" s="29">
        <v>0</v>
      </c>
      <c r="CE35" s="29">
        <v>0</v>
      </c>
      <c r="CF35" s="29">
        <v>0</v>
      </c>
      <c r="CG35" s="29">
        <v>0</v>
      </c>
      <c r="CH35" s="29">
        <v>0</v>
      </c>
      <c r="CI35" s="29">
        <v>0</v>
      </c>
      <c r="CJ35" s="29">
        <v>0</v>
      </c>
      <c r="CK35" s="29">
        <v>0</v>
      </c>
      <c r="CL35" s="29">
        <v>77.197332750000001</v>
      </c>
      <c r="CM35" s="29">
        <v>0</v>
      </c>
      <c r="CN35" s="29">
        <v>0</v>
      </c>
      <c r="CO35" s="29">
        <v>77.197332750000001</v>
      </c>
      <c r="CP35" s="29">
        <v>0</v>
      </c>
      <c r="CQ35" s="29">
        <v>0</v>
      </c>
      <c r="CR35" s="29">
        <v>77.197332750000001</v>
      </c>
      <c r="CS35" s="29">
        <v>0</v>
      </c>
      <c r="CT35" s="29">
        <v>0</v>
      </c>
      <c r="CU35" s="29">
        <v>77.197332750000001</v>
      </c>
      <c r="CV35" s="29">
        <v>0</v>
      </c>
      <c r="CW35" s="29">
        <v>0</v>
      </c>
      <c r="CX35" s="29">
        <v>77.197332750000001</v>
      </c>
      <c r="CY35" s="29">
        <v>0</v>
      </c>
      <c r="CZ35" s="29">
        <v>0</v>
      </c>
      <c r="DA35" s="29">
        <v>77.197332750000001</v>
      </c>
      <c r="DB35" s="29">
        <v>0</v>
      </c>
      <c r="DC35" s="29">
        <v>0</v>
      </c>
      <c r="DD35" s="29">
        <v>77.197332750000001</v>
      </c>
      <c r="DE35" s="29">
        <v>0</v>
      </c>
      <c r="DF35" s="29">
        <v>0</v>
      </c>
      <c r="DG35" s="29">
        <v>77.197332750000001</v>
      </c>
      <c r="DH35" s="29">
        <v>0</v>
      </c>
      <c r="DI35" s="29">
        <v>0</v>
      </c>
      <c r="DJ35" s="29">
        <v>0</v>
      </c>
      <c r="DK35" s="29">
        <v>0</v>
      </c>
      <c r="DL35" s="29">
        <v>0</v>
      </c>
      <c r="DM35" s="29">
        <v>0</v>
      </c>
      <c r="DN35" s="29">
        <v>0</v>
      </c>
      <c r="DO35" s="29">
        <v>0</v>
      </c>
      <c r="DP35" s="29">
        <v>0</v>
      </c>
      <c r="DQ35" s="29">
        <v>0</v>
      </c>
      <c r="DR35" s="29">
        <v>0</v>
      </c>
      <c r="DS35" s="29">
        <v>0</v>
      </c>
      <c r="DT35" s="29">
        <v>0</v>
      </c>
      <c r="DU35" s="29">
        <v>0</v>
      </c>
      <c r="DV35" s="29">
        <v>0</v>
      </c>
      <c r="DW35" s="29">
        <v>0</v>
      </c>
      <c r="DX35" s="29">
        <v>0</v>
      </c>
      <c r="DY35" s="29">
        <v>0</v>
      </c>
      <c r="DZ35" s="29">
        <v>0</v>
      </c>
      <c r="EA35" s="29">
        <v>0</v>
      </c>
      <c r="EB35" s="29">
        <v>0</v>
      </c>
      <c r="EC35" s="29">
        <v>40.977777780000004</v>
      </c>
      <c r="ED35" s="29">
        <v>0</v>
      </c>
      <c r="EE35" s="29">
        <v>0</v>
      </c>
      <c r="EF35" s="29">
        <v>40.977777780000004</v>
      </c>
      <c r="EG35" s="29">
        <v>0</v>
      </c>
      <c r="EH35" s="29">
        <v>0</v>
      </c>
      <c r="EI35" s="29">
        <v>40.977777780000004</v>
      </c>
      <c r="EJ35" s="29">
        <v>0</v>
      </c>
      <c r="EK35" s="29">
        <v>0</v>
      </c>
      <c r="EL35" s="29">
        <v>40.977777780000004</v>
      </c>
      <c r="EM35" s="29">
        <v>0</v>
      </c>
      <c r="EN35" s="29">
        <v>0</v>
      </c>
      <c r="EO35" s="29">
        <v>40.977777780000004</v>
      </c>
      <c r="EP35" s="29">
        <v>0</v>
      </c>
      <c r="EQ35" s="29">
        <v>0</v>
      </c>
      <c r="ER35" s="29">
        <v>40.977777780000004</v>
      </c>
      <c r="ES35" s="29">
        <v>0</v>
      </c>
      <c r="ET35" s="29">
        <v>0</v>
      </c>
      <c r="EU35" s="29">
        <v>40.977777780000004</v>
      </c>
      <c r="EV35" s="29">
        <v>0</v>
      </c>
      <c r="EW35" s="29">
        <v>0</v>
      </c>
      <c r="EX35" s="29">
        <v>40.977777780000004</v>
      </c>
      <c r="EY35" s="29">
        <v>0</v>
      </c>
      <c r="EZ35" s="29">
        <v>0</v>
      </c>
      <c r="FA35" s="29">
        <v>40.977777780000004</v>
      </c>
      <c r="FB35" s="29">
        <v>0</v>
      </c>
      <c r="FC35" s="29">
        <v>0</v>
      </c>
      <c r="FD35" s="29">
        <v>0</v>
      </c>
      <c r="FE35" s="29">
        <v>0</v>
      </c>
      <c r="FF35" s="29">
        <v>0</v>
      </c>
      <c r="FG35" s="29">
        <v>0</v>
      </c>
      <c r="FH35" s="29">
        <v>0</v>
      </c>
      <c r="FI35" s="29">
        <v>0</v>
      </c>
      <c r="FJ35" s="29">
        <v>0</v>
      </c>
      <c r="FK35" s="29">
        <v>0</v>
      </c>
      <c r="FL35" s="29">
        <v>0</v>
      </c>
      <c r="FM35" s="29">
        <v>0</v>
      </c>
      <c r="FN35" s="29">
        <v>0</v>
      </c>
      <c r="FO35" s="29">
        <v>0</v>
      </c>
      <c r="FP35" s="29">
        <v>308</v>
      </c>
      <c r="FQ35" s="29">
        <v>0</v>
      </c>
      <c r="FR35" s="29">
        <v>0</v>
      </c>
      <c r="FS35" s="29">
        <v>0</v>
      </c>
      <c r="FT35" s="29">
        <v>0</v>
      </c>
      <c r="FU35" s="29">
        <v>0</v>
      </c>
      <c r="FV35" s="29">
        <v>0</v>
      </c>
      <c r="FW35" s="29">
        <v>0</v>
      </c>
      <c r="FX35" s="29">
        <v>0</v>
      </c>
      <c r="FY35" s="29">
        <v>0</v>
      </c>
      <c r="FZ35" s="29">
        <v>0</v>
      </c>
      <c r="GA35" s="29">
        <v>0</v>
      </c>
    </row>
    <row r="36" spans="2:183" s="8" customFormat="1" x14ac:dyDescent="0.2">
      <c r="B36" s="28"/>
      <c r="C36" s="28" t="s">
        <v>16</v>
      </c>
      <c r="D36" s="29">
        <f t="shared" si="0"/>
        <v>0</v>
      </c>
      <c r="E36" s="29">
        <f t="shared" si="1"/>
        <v>0</v>
      </c>
      <c r="F36" s="29">
        <f t="shared" si="2"/>
        <v>0</v>
      </c>
      <c r="G36" s="29">
        <f t="shared" si="3"/>
        <v>0</v>
      </c>
      <c r="H36" s="29">
        <f t="shared" si="4"/>
        <v>0</v>
      </c>
      <c r="I36" s="29">
        <f t="shared" si="5"/>
        <v>0</v>
      </c>
      <c r="J36" s="29">
        <f t="shared" si="6"/>
        <v>0</v>
      </c>
      <c r="K36" s="29">
        <f t="shared" si="7"/>
        <v>0</v>
      </c>
      <c r="L36" s="29">
        <f t="shared" si="8"/>
        <v>0</v>
      </c>
      <c r="M36" s="29">
        <f t="shared" si="41"/>
        <v>0</v>
      </c>
      <c r="N36" s="29">
        <f t="shared" si="42"/>
        <v>0</v>
      </c>
      <c r="O36" s="29">
        <f t="shared" si="43"/>
        <v>0</v>
      </c>
      <c r="P36" s="29">
        <f t="shared" si="44"/>
        <v>0</v>
      </c>
      <c r="Q36" s="29">
        <f t="shared" si="45"/>
        <v>0</v>
      </c>
      <c r="R36" s="29">
        <f t="shared" si="46"/>
        <v>0</v>
      </c>
      <c r="S36" s="29">
        <f t="shared" si="47"/>
        <v>0</v>
      </c>
      <c r="T36" s="29">
        <f t="shared" si="48"/>
        <v>0</v>
      </c>
      <c r="U36" s="29">
        <f t="shared" si="49"/>
        <v>0</v>
      </c>
      <c r="V36" s="29">
        <f t="shared" si="50"/>
        <v>0</v>
      </c>
      <c r="W36" s="29">
        <f t="shared" si="51"/>
        <v>0</v>
      </c>
      <c r="X36" s="29">
        <f t="shared" si="52"/>
        <v>0</v>
      </c>
      <c r="Y36" s="29">
        <f t="shared" si="53"/>
        <v>0</v>
      </c>
      <c r="Z36" s="29">
        <f t="shared" si="54"/>
        <v>0</v>
      </c>
      <c r="AA36" s="29">
        <f t="shared" si="55"/>
        <v>0</v>
      </c>
      <c r="AB36" s="29">
        <f t="shared" si="56"/>
        <v>0</v>
      </c>
      <c r="AC36" s="29">
        <f t="shared" si="57"/>
        <v>0</v>
      </c>
      <c r="AD36" s="29">
        <f t="shared" si="58"/>
        <v>0</v>
      </c>
      <c r="AE36" s="29">
        <f t="shared" si="59"/>
        <v>0</v>
      </c>
      <c r="AF36" s="29">
        <f t="shared" si="60"/>
        <v>0</v>
      </c>
      <c r="AG36" s="29">
        <f t="shared" si="61"/>
        <v>0</v>
      </c>
      <c r="AH36" s="29">
        <f t="shared" si="62"/>
        <v>0</v>
      </c>
      <c r="AI36" s="29">
        <f t="shared" si="63"/>
        <v>0</v>
      </c>
      <c r="AJ36" s="29">
        <f t="shared" si="64"/>
        <v>0</v>
      </c>
      <c r="AK36" s="29">
        <f t="shared" si="65"/>
        <v>0</v>
      </c>
      <c r="AL36" s="29">
        <f t="shared" si="66"/>
        <v>0</v>
      </c>
      <c r="AM36" s="29">
        <f t="shared" si="67"/>
        <v>0</v>
      </c>
      <c r="AN36" s="29">
        <f t="shared" si="68"/>
        <v>0</v>
      </c>
      <c r="AO36" s="29">
        <f t="shared" si="69"/>
        <v>0</v>
      </c>
      <c r="AP36" s="29">
        <f t="shared" si="70"/>
        <v>0</v>
      </c>
      <c r="AQ36" s="29">
        <f t="shared" si="71"/>
        <v>0</v>
      </c>
      <c r="AR36" s="29">
        <f t="shared" si="72"/>
        <v>0</v>
      </c>
      <c r="AS36" s="29">
        <f t="shared" si="73"/>
        <v>0</v>
      </c>
      <c r="AT36" s="29">
        <f t="shared" si="74"/>
        <v>0</v>
      </c>
      <c r="AU36" s="29">
        <f t="shared" si="75"/>
        <v>0</v>
      </c>
      <c r="AV36" s="29">
        <f t="shared" si="76"/>
        <v>0</v>
      </c>
      <c r="AW36" s="29">
        <f t="shared" si="77"/>
        <v>0</v>
      </c>
      <c r="AX36" s="29">
        <f t="shared" si="78"/>
        <v>0</v>
      </c>
      <c r="AY36" s="29">
        <f t="shared" si="79"/>
        <v>0</v>
      </c>
      <c r="AZ36" s="29">
        <f t="shared" si="80"/>
        <v>0</v>
      </c>
      <c r="BA36" s="29">
        <f t="shared" si="81"/>
        <v>0</v>
      </c>
      <c r="BB36" s="29">
        <f t="shared" si="82"/>
        <v>0</v>
      </c>
      <c r="BC36" s="29">
        <v>0</v>
      </c>
      <c r="BD36" s="29">
        <v>0</v>
      </c>
      <c r="BE36" s="29">
        <v>0</v>
      </c>
      <c r="BF36" s="29">
        <v>0</v>
      </c>
      <c r="BG36" s="29">
        <v>0</v>
      </c>
      <c r="BH36" s="29">
        <v>0</v>
      </c>
      <c r="BI36" s="29">
        <v>0</v>
      </c>
      <c r="BJ36" s="29">
        <v>0</v>
      </c>
      <c r="BK36" s="29">
        <v>0</v>
      </c>
      <c r="BL36" s="29">
        <v>0</v>
      </c>
      <c r="BM36" s="29">
        <v>0</v>
      </c>
      <c r="BN36" s="29">
        <v>0</v>
      </c>
      <c r="BO36" s="29">
        <v>0</v>
      </c>
      <c r="BP36" s="29">
        <v>0</v>
      </c>
      <c r="BQ36" s="29">
        <v>0</v>
      </c>
      <c r="BR36" s="29">
        <v>0</v>
      </c>
      <c r="BS36" s="29">
        <v>0</v>
      </c>
      <c r="BT36" s="29">
        <v>0</v>
      </c>
      <c r="BU36" s="29">
        <v>0</v>
      </c>
      <c r="BV36" s="29">
        <v>0</v>
      </c>
      <c r="BW36" s="29">
        <v>0</v>
      </c>
      <c r="BX36" s="29">
        <v>0</v>
      </c>
      <c r="BY36" s="29">
        <v>0</v>
      </c>
      <c r="BZ36" s="29">
        <v>0</v>
      </c>
      <c r="CA36" s="29">
        <v>0</v>
      </c>
      <c r="CB36" s="29">
        <v>0</v>
      </c>
      <c r="CC36" s="29">
        <v>0</v>
      </c>
      <c r="CD36" s="29">
        <v>0</v>
      </c>
      <c r="CE36" s="29">
        <v>0</v>
      </c>
      <c r="CF36" s="29">
        <v>0</v>
      </c>
      <c r="CG36" s="29">
        <v>0</v>
      </c>
      <c r="CH36" s="29">
        <v>0</v>
      </c>
      <c r="CI36" s="29">
        <v>0</v>
      </c>
      <c r="CJ36" s="29">
        <v>0</v>
      </c>
      <c r="CK36" s="29">
        <v>0</v>
      </c>
      <c r="CL36" s="29">
        <v>0</v>
      </c>
      <c r="CM36" s="29">
        <v>0</v>
      </c>
      <c r="CN36" s="29">
        <v>0</v>
      </c>
      <c r="CO36" s="29">
        <v>0</v>
      </c>
      <c r="CP36" s="29">
        <v>0</v>
      </c>
      <c r="CQ36" s="29">
        <v>0</v>
      </c>
      <c r="CR36" s="29">
        <v>0</v>
      </c>
      <c r="CS36" s="29">
        <v>0</v>
      </c>
      <c r="CT36" s="29">
        <v>0</v>
      </c>
      <c r="CU36" s="29">
        <v>0</v>
      </c>
      <c r="CV36" s="29">
        <v>0</v>
      </c>
      <c r="CW36" s="29">
        <v>0</v>
      </c>
      <c r="CX36" s="29">
        <v>0</v>
      </c>
      <c r="CY36" s="29">
        <v>0</v>
      </c>
      <c r="CZ36" s="29">
        <v>0</v>
      </c>
      <c r="DA36" s="29">
        <v>0</v>
      </c>
      <c r="DB36" s="29">
        <v>0</v>
      </c>
      <c r="DC36" s="29">
        <v>0</v>
      </c>
      <c r="DD36" s="29">
        <v>0</v>
      </c>
      <c r="DE36" s="29">
        <v>0</v>
      </c>
      <c r="DF36" s="29">
        <v>0</v>
      </c>
      <c r="DG36" s="29">
        <v>0</v>
      </c>
      <c r="DH36" s="29">
        <v>0</v>
      </c>
      <c r="DI36" s="29">
        <v>0</v>
      </c>
      <c r="DJ36" s="29">
        <v>0</v>
      </c>
      <c r="DK36" s="29">
        <v>0</v>
      </c>
      <c r="DL36" s="29">
        <v>0</v>
      </c>
      <c r="DM36" s="29">
        <v>0</v>
      </c>
      <c r="DN36" s="29">
        <v>0</v>
      </c>
      <c r="DO36" s="29">
        <v>0</v>
      </c>
      <c r="DP36" s="29">
        <v>0</v>
      </c>
      <c r="DQ36" s="29">
        <v>0</v>
      </c>
      <c r="DR36" s="29">
        <v>0</v>
      </c>
      <c r="DS36" s="29">
        <v>0</v>
      </c>
      <c r="DT36" s="29">
        <v>0</v>
      </c>
      <c r="DU36" s="29">
        <v>0</v>
      </c>
      <c r="DV36" s="29">
        <v>0</v>
      </c>
      <c r="DW36" s="29">
        <v>0</v>
      </c>
      <c r="DX36" s="29">
        <v>0</v>
      </c>
      <c r="DY36" s="29">
        <v>0</v>
      </c>
      <c r="DZ36" s="29">
        <v>0</v>
      </c>
      <c r="EA36" s="29">
        <v>0</v>
      </c>
      <c r="EB36" s="29">
        <v>0</v>
      </c>
      <c r="EC36" s="29">
        <v>0</v>
      </c>
      <c r="ED36" s="29">
        <v>0</v>
      </c>
      <c r="EE36" s="29">
        <v>0</v>
      </c>
      <c r="EF36" s="29">
        <v>0</v>
      </c>
      <c r="EG36" s="29">
        <v>0</v>
      </c>
      <c r="EH36" s="29">
        <v>0</v>
      </c>
      <c r="EI36" s="29">
        <v>0</v>
      </c>
      <c r="EJ36" s="29">
        <v>0</v>
      </c>
      <c r="EK36" s="29">
        <v>0</v>
      </c>
      <c r="EL36" s="29">
        <v>0</v>
      </c>
      <c r="EM36" s="29">
        <v>0</v>
      </c>
      <c r="EN36" s="29">
        <v>0</v>
      </c>
      <c r="EO36" s="29">
        <v>0</v>
      </c>
      <c r="EP36" s="29">
        <v>0</v>
      </c>
      <c r="EQ36" s="29">
        <v>0</v>
      </c>
      <c r="ER36" s="29">
        <v>0</v>
      </c>
      <c r="ES36" s="29">
        <v>0</v>
      </c>
      <c r="ET36" s="29">
        <v>0</v>
      </c>
      <c r="EU36" s="29">
        <v>0</v>
      </c>
      <c r="EV36" s="29">
        <v>0</v>
      </c>
      <c r="EW36" s="29">
        <v>0</v>
      </c>
      <c r="EX36" s="29">
        <v>0</v>
      </c>
      <c r="EY36" s="29">
        <v>0</v>
      </c>
      <c r="EZ36" s="29">
        <v>0</v>
      </c>
      <c r="FA36" s="29">
        <v>0</v>
      </c>
      <c r="FB36" s="29">
        <v>0</v>
      </c>
      <c r="FC36" s="29">
        <v>0</v>
      </c>
      <c r="FD36" s="29">
        <v>0</v>
      </c>
      <c r="FE36" s="29">
        <v>0</v>
      </c>
      <c r="FF36" s="29">
        <v>0</v>
      </c>
      <c r="FG36" s="29">
        <v>0</v>
      </c>
      <c r="FH36" s="29">
        <v>0</v>
      </c>
      <c r="FI36" s="29">
        <v>0</v>
      </c>
      <c r="FJ36" s="29">
        <v>0</v>
      </c>
      <c r="FK36" s="29">
        <v>0</v>
      </c>
      <c r="FL36" s="29">
        <v>0</v>
      </c>
      <c r="FM36" s="29">
        <v>0</v>
      </c>
      <c r="FN36" s="29">
        <v>0</v>
      </c>
      <c r="FO36" s="29">
        <v>0</v>
      </c>
      <c r="FP36" s="29">
        <v>0</v>
      </c>
      <c r="FQ36" s="29">
        <v>0</v>
      </c>
      <c r="FR36" s="29">
        <v>0</v>
      </c>
      <c r="FS36" s="29">
        <v>0</v>
      </c>
      <c r="FT36" s="29">
        <v>0</v>
      </c>
      <c r="FU36" s="29">
        <v>0</v>
      </c>
      <c r="FV36" s="29">
        <v>0</v>
      </c>
      <c r="FW36" s="29">
        <v>0</v>
      </c>
      <c r="FX36" s="29">
        <v>0</v>
      </c>
      <c r="FY36" s="29">
        <v>0</v>
      </c>
      <c r="FZ36" s="29">
        <v>78.095844749999998</v>
      </c>
      <c r="GA36" s="29">
        <v>51.770724530000003</v>
      </c>
    </row>
    <row r="37" spans="2:183" s="8" customFormat="1" x14ac:dyDescent="0.2">
      <c r="B37" s="28"/>
      <c r="C37" s="28" t="s">
        <v>8</v>
      </c>
      <c r="D37" s="29">
        <f t="shared" si="0"/>
        <v>0</v>
      </c>
      <c r="E37" s="29">
        <f t="shared" si="1"/>
        <v>0</v>
      </c>
      <c r="F37" s="29">
        <f t="shared" si="2"/>
        <v>0</v>
      </c>
      <c r="G37" s="29">
        <f t="shared" si="3"/>
        <v>0</v>
      </c>
      <c r="H37" s="29">
        <f t="shared" si="4"/>
        <v>0</v>
      </c>
      <c r="I37" s="29">
        <f t="shared" si="5"/>
        <v>0</v>
      </c>
      <c r="J37" s="29">
        <f t="shared" si="6"/>
        <v>0</v>
      </c>
      <c r="K37" s="29">
        <f t="shared" si="7"/>
        <v>0</v>
      </c>
      <c r="L37" s="29">
        <f t="shared" si="8"/>
        <v>0</v>
      </c>
      <c r="M37" s="29">
        <f t="shared" si="41"/>
        <v>0</v>
      </c>
      <c r="N37" s="29">
        <f t="shared" si="42"/>
        <v>0</v>
      </c>
      <c r="O37" s="29">
        <f t="shared" si="43"/>
        <v>0</v>
      </c>
      <c r="P37" s="29">
        <f t="shared" si="44"/>
        <v>0</v>
      </c>
      <c r="Q37" s="29">
        <f t="shared" si="45"/>
        <v>0</v>
      </c>
      <c r="R37" s="29">
        <f t="shared" si="46"/>
        <v>0</v>
      </c>
      <c r="S37" s="29">
        <f t="shared" si="47"/>
        <v>0</v>
      </c>
      <c r="T37" s="29">
        <f t="shared" si="48"/>
        <v>0</v>
      </c>
      <c r="U37" s="29">
        <f t="shared" si="49"/>
        <v>0</v>
      </c>
      <c r="V37" s="29">
        <f t="shared" si="50"/>
        <v>0</v>
      </c>
      <c r="W37" s="29">
        <f t="shared" si="51"/>
        <v>0</v>
      </c>
      <c r="X37" s="29">
        <f t="shared" si="52"/>
        <v>0</v>
      </c>
      <c r="Y37" s="29">
        <f t="shared" si="53"/>
        <v>0</v>
      </c>
      <c r="Z37" s="29">
        <f t="shared" si="54"/>
        <v>0</v>
      </c>
      <c r="AA37" s="29">
        <f t="shared" si="55"/>
        <v>0</v>
      </c>
      <c r="AB37" s="29">
        <f t="shared" si="56"/>
        <v>0</v>
      </c>
      <c r="AC37" s="29">
        <f t="shared" si="57"/>
        <v>0</v>
      </c>
      <c r="AD37" s="29">
        <f t="shared" si="58"/>
        <v>0</v>
      </c>
      <c r="AE37" s="29">
        <f t="shared" si="59"/>
        <v>0</v>
      </c>
      <c r="AF37" s="29">
        <f t="shared" si="60"/>
        <v>0</v>
      </c>
      <c r="AG37" s="29">
        <f t="shared" si="61"/>
        <v>0</v>
      </c>
      <c r="AH37" s="29">
        <f t="shared" si="62"/>
        <v>0</v>
      </c>
      <c r="AI37" s="29">
        <f t="shared" si="63"/>
        <v>0</v>
      </c>
      <c r="AJ37" s="29">
        <f t="shared" si="64"/>
        <v>0</v>
      </c>
      <c r="AK37" s="29">
        <f t="shared" si="65"/>
        <v>0</v>
      </c>
      <c r="AL37" s="29">
        <f t="shared" si="66"/>
        <v>0</v>
      </c>
      <c r="AM37" s="29">
        <f t="shared" si="67"/>
        <v>0</v>
      </c>
      <c r="AN37" s="29">
        <f t="shared" si="68"/>
        <v>0</v>
      </c>
      <c r="AO37" s="29">
        <f t="shared" si="69"/>
        <v>0</v>
      </c>
      <c r="AP37" s="29">
        <f t="shared" si="70"/>
        <v>0</v>
      </c>
      <c r="AQ37" s="29">
        <f t="shared" si="71"/>
        <v>0</v>
      </c>
      <c r="AR37" s="29">
        <f t="shared" si="72"/>
        <v>0</v>
      </c>
      <c r="AS37" s="29">
        <f t="shared" si="73"/>
        <v>0</v>
      </c>
      <c r="AT37" s="29">
        <f t="shared" si="74"/>
        <v>0</v>
      </c>
      <c r="AU37" s="29">
        <f t="shared" si="75"/>
        <v>0</v>
      </c>
      <c r="AV37" s="29">
        <f t="shared" si="76"/>
        <v>0</v>
      </c>
      <c r="AW37" s="29">
        <f t="shared" si="77"/>
        <v>0</v>
      </c>
      <c r="AX37" s="29">
        <f t="shared" si="78"/>
        <v>0</v>
      </c>
      <c r="AY37" s="29">
        <f t="shared" si="79"/>
        <v>0</v>
      </c>
      <c r="AZ37" s="29">
        <f t="shared" si="80"/>
        <v>0</v>
      </c>
      <c r="BA37" s="29">
        <f t="shared" si="81"/>
        <v>0</v>
      </c>
      <c r="BB37" s="29">
        <f t="shared" si="82"/>
        <v>0</v>
      </c>
      <c r="BC37" s="29">
        <v>0</v>
      </c>
      <c r="BD37" s="29">
        <v>0</v>
      </c>
      <c r="BE37" s="29">
        <v>0</v>
      </c>
      <c r="BF37" s="29">
        <v>0</v>
      </c>
      <c r="BG37" s="29">
        <v>0</v>
      </c>
      <c r="BH37" s="29">
        <v>0</v>
      </c>
      <c r="BI37" s="29">
        <v>0</v>
      </c>
      <c r="BJ37" s="29">
        <v>0</v>
      </c>
      <c r="BK37" s="29">
        <v>0</v>
      </c>
      <c r="BL37" s="29">
        <v>0</v>
      </c>
      <c r="BM37" s="29">
        <v>0</v>
      </c>
      <c r="BN37" s="29">
        <v>0</v>
      </c>
      <c r="BO37" s="29">
        <v>0</v>
      </c>
      <c r="BP37" s="29">
        <v>0</v>
      </c>
      <c r="BQ37" s="29">
        <v>0</v>
      </c>
      <c r="BR37" s="29">
        <v>0</v>
      </c>
      <c r="BS37" s="29">
        <v>0</v>
      </c>
      <c r="BT37" s="29">
        <v>0</v>
      </c>
      <c r="BU37" s="29">
        <v>0</v>
      </c>
      <c r="BV37" s="29">
        <v>0</v>
      </c>
      <c r="BW37" s="29">
        <v>0</v>
      </c>
      <c r="BX37" s="29">
        <v>0</v>
      </c>
      <c r="BY37" s="29">
        <v>0</v>
      </c>
      <c r="BZ37" s="29">
        <v>0</v>
      </c>
      <c r="CA37" s="29">
        <v>0</v>
      </c>
      <c r="CB37" s="29">
        <v>0</v>
      </c>
      <c r="CC37" s="29">
        <v>0</v>
      </c>
      <c r="CD37" s="29">
        <v>0</v>
      </c>
      <c r="CE37" s="29">
        <v>0</v>
      </c>
      <c r="CF37" s="29">
        <v>0</v>
      </c>
      <c r="CG37" s="29">
        <v>0</v>
      </c>
      <c r="CH37" s="29">
        <v>0</v>
      </c>
      <c r="CI37" s="29">
        <v>0</v>
      </c>
      <c r="CJ37" s="29">
        <v>0</v>
      </c>
      <c r="CK37" s="29">
        <v>0</v>
      </c>
      <c r="CL37" s="29">
        <v>0</v>
      </c>
      <c r="CM37" s="29">
        <v>0</v>
      </c>
      <c r="CN37" s="29">
        <v>0</v>
      </c>
      <c r="CO37" s="29">
        <v>0</v>
      </c>
      <c r="CP37" s="29">
        <v>0</v>
      </c>
      <c r="CQ37" s="29">
        <v>0</v>
      </c>
      <c r="CR37" s="29">
        <v>0</v>
      </c>
      <c r="CS37" s="29">
        <v>0</v>
      </c>
      <c r="CT37" s="29">
        <v>0</v>
      </c>
      <c r="CU37" s="29">
        <v>0</v>
      </c>
      <c r="CV37" s="29">
        <v>0</v>
      </c>
      <c r="CW37" s="29">
        <v>0</v>
      </c>
      <c r="CX37" s="29">
        <v>0</v>
      </c>
      <c r="CY37" s="29">
        <v>0</v>
      </c>
      <c r="CZ37" s="29">
        <v>0</v>
      </c>
      <c r="DA37" s="29">
        <v>0</v>
      </c>
      <c r="DB37" s="29">
        <v>0</v>
      </c>
      <c r="DC37" s="29">
        <v>0</v>
      </c>
      <c r="DD37" s="29">
        <v>0</v>
      </c>
      <c r="DE37" s="29">
        <v>0</v>
      </c>
      <c r="DF37" s="29">
        <v>0</v>
      </c>
      <c r="DG37" s="29">
        <v>0</v>
      </c>
      <c r="DH37" s="29">
        <v>0</v>
      </c>
      <c r="DI37" s="29">
        <v>0</v>
      </c>
      <c r="DJ37" s="29">
        <v>0</v>
      </c>
      <c r="DK37" s="29">
        <v>0</v>
      </c>
      <c r="DL37" s="29">
        <v>0</v>
      </c>
      <c r="DM37" s="29">
        <v>0</v>
      </c>
      <c r="DN37" s="29">
        <v>0</v>
      </c>
      <c r="DO37" s="29">
        <v>0</v>
      </c>
      <c r="DP37" s="29">
        <v>0</v>
      </c>
      <c r="DQ37" s="29">
        <v>0</v>
      </c>
      <c r="DR37" s="29">
        <v>0</v>
      </c>
      <c r="DS37" s="29">
        <v>0</v>
      </c>
      <c r="DT37" s="29">
        <v>0</v>
      </c>
      <c r="DU37" s="29">
        <v>0</v>
      </c>
      <c r="DV37" s="29">
        <v>0</v>
      </c>
      <c r="DW37" s="29">
        <v>0</v>
      </c>
      <c r="DX37" s="29">
        <v>0</v>
      </c>
      <c r="DY37" s="29">
        <v>0</v>
      </c>
      <c r="DZ37" s="29">
        <v>0</v>
      </c>
      <c r="EA37" s="29">
        <v>0</v>
      </c>
      <c r="EB37" s="29">
        <v>0</v>
      </c>
      <c r="EC37" s="29">
        <v>0</v>
      </c>
      <c r="ED37" s="29">
        <v>0</v>
      </c>
      <c r="EE37" s="29">
        <v>0</v>
      </c>
      <c r="EF37" s="29">
        <v>0</v>
      </c>
      <c r="EG37" s="29">
        <v>0</v>
      </c>
      <c r="EH37" s="29">
        <v>0</v>
      </c>
      <c r="EI37" s="29">
        <v>0</v>
      </c>
      <c r="EJ37" s="29">
        <v>0</v>
      </c>
      <c r="EK37" s="29">
        <v>0</v>
      </c>
      <c r="EL37" s="29">
        <v>0</v>
      </c>
      <c r="EM37" s="29">
        <v>0</v>
      </c>
      <c r="EN37" s="29">
        <v>0</v>
      </c>
      <c r="EO37" s="29">
        <v>0</v>
      </c>
      <c r="EP37" s="29">
        <v>0</v>
      </c>
      <c r="EQ37" s="29">
        <v>0</v>
      </c>
      <c r="ER37" s="29">
        <v>0</v>
      </c>
      <c r="ES37" s="29">
        <v>0</v>
      </c>
      <c r="ET37" s="29">
        <v>0</v>
      </c>
      <c r="EU37" s="29">
        <v>0</v>
      </c>
      <c r="EV37" s="29">
        <v>0</v>
      </c>
      <c r="EW37" s="29">
        <v>0</v>
      </c>
      <c r="EX37" s="29">
        <v>0</v>
      </c>
      <c r="EY37" s="29">
        <v>0</v>
      </c>
      <c r="EZ37" s="29">
        <v>0</v>
      </c>
      <c r="FA37" s="29">
        <v>0</v>
      </c>
      <c r="FB37" s="29">
        <v>0</v>
      </c>
      <c r="FC37" s="29">
        <v>0</v>
      </c>
      <c r="FD37" s="29">
        <v>0</v>
      </c>
      <c r="FE37" s="29">
        <v>0</v>
      </c>
      <c r="FF37" s="29">
        <v>0</v>
      </c>
      <c r="FG37" s="29">
        <v>0</v>
      </c>
      <c r="FH37" s="29">
        <v>0</v>
      </c>
      <c r="FI37" s="29">
        <v>0</v>
      </c>
      <c r="FJ37" s="29">
        <v>0</v>
      </c>
      <c r="FK37" s="29">
        <v>0</v>
      </c>
      <c r="FL37" s="29">
        <v>0</v>
      </c>
      <c r="FM37" s="29">
        <v>0</v>
      </c>
      <c r="FN37" s="29">
        <v>0</v>
      </c>
      <c r="FO37" s="29">
        <v>0</v>
      </c>
      <c r="FP37" s="29">
        <v>0</v>
      </c>
      <c r="FQ37" s="29">
        <v>0</v>
      </c>
      <c r="FR37" s="29">
        <v>0</v>
      </c>
      <c r="FS37" s="29">
        <v>0</v>
      </c>
      <c r="FT37" s="29">
        <v>0</v>
      </c>
      <c r="FU37" s="29">
        <v>0</v>
      </c>
      <c r="FV37" s="29">
        <v>0</v>
      </c>
      <c r="FW37" s="29">
        <v>0</v>
      </c>
      <c r="FX37" s="29">
        <v>0</v>
      </c>
      <c r="FY37" s="29">
        <v>0</v>
      </c>
      <c r="FZ37" s="29">
        <v>0</v>
      </c>
      <c r="GA37" s="29">
        <v>0</v>
      </c>
    </row>
    <row r="38" spans="2:183" s="8" customFormat="1" x14ac:dyDescent="0.2">
      <c r="B38" s="28"/>
      <c r="C38" s="28" t="s">
        <v>9</v>
      </c>
      <c r="D38" s="29">
        <f t="shared" si="0"/>
        <v>612.73949575800009</v>
      </c>
      <c r="E38" s="29">
        <f t="shared" si="1"/>
        <v>740.36103243899981</v>
      </c>
      <c r="F38" s="29">
        <f t="shared" si="2"/>
        <v>630.00818925999999</v>
      </c>
      <c r="G38" s="29">
        <f t="shared" si="3"/>
        <v>649.93402678000007</v>
      </c>
      <c r="H38" s="29">
        <f t="shared" si="4"/>
        <v>1312.3581256570001</v>
      </c>
      <c r="I38" s="29">
        <f t="shared" si="5"/>
        <v>1600.0790147569999</v>
      </c>
      <c r="J38" s="29">
        <f t="shared" si="6"/>
        <v>1004.5091037620001</v>
      </c>
      <c r="K38" s="29">
        <f t="shared" si="7"/>
        <v>764.48273885399999</v>
      </c>
      <c r="L38" s="29">
        <f t="shared" si="8"/>
        <v>445.80663045799997</v>
      </c>
      <c r="M38" s="29">
        <f t="shared" si="41"/>
        <v>885.67911318199992</v>
      </c>
      <c r="N38" s="29">
        <f t="shared" si="42"/>
        <v>110.79539675700002</v>
      </c>
      <c r="O38" s="29">
        <f t="shared" si="43"/>
        <v>106.77215091600002</v>
      </c>
      <c r="P38" s="29">
        <f t="shared" si="44"/>
        <v>194.76193416199999</v>
      </c>
      <c r="Q38" s="29">
        <f t="shared" si="45"/>
        <v>200.41001392300001</v>
      </c>
      <c r="R38" s="29">
        <f t="shared" si="46"/>
        <v>197.82999993499999</v>
      </c>
      <c r="S38" s="29">
        <f t="shared" si="47"/>
        <v>206.80156693100002</v>
      </c>
      <c r="T38" s="29">
        <f t="shared" si="48"/>
        <v>194.80286058199999</v>
      </c>
      <c r="U38" s="29">
        <f t="shared" si="49"/>
        <v>140.92660499099998</v>
      </c>
      <c r="V38" s="29">
        <f t="shared" si="50"/>
        <v>137.00495221</v>
      </c>
      <c r="W38" s="29">
        <f t="shared" si="51"/>
        <v>177.95495881000002</v>
      </c>
      <c r="X38" s="29">
        <f t="shared" si="52"/>
        <v>135.73383715</v>
      </c>
      <c r="Y38" s="29">
        <f t="shared" si="53"/>
        <v>179.31444108999995</v>
      </c>
      <c r="Z38" s="29">
        <f t="shared" si="54"/>
        <v>136.63201372</v>
      </c>
      <c r="AA38" s="29">
        <f t="shared" si="55"/>
        <v>184.91285654000001</v>
      </c>
      <c r="AB38" s="29">
        <f t="shared" si="56"/>
        <v>143.23923946000002</v>
      </c>
      <c r="AC38" s="29">
        <f t="shared" si="57"/>
        <v>185.14991706000001</v>
      </c>
      <c r="AD38" s="29">
        <f t="shared" si="58"/>
        <v>350.3060421190001</v>
      </c>
      <c r="AE38" s="29">
        <f t="shared" si="59"/>
        <v>271.34958449000004</v>
      </c>
      <c r="AF38" s="29">
        <f t="shared" si="60"/>
        <v>391.21249453300004</v>
      </c>
      <c r="AG38" s="29">
        <f t="shared" si="61"/>
        <v>299.49000451500001</v>
      </c>
      <c r="AH38" s="29">
        <f t="shared" si="62"/>
        <v>409.57244141199999</v>
      </c>
      <c r="AI38" s="29">
        <f t="shared" si="63"/>
        <v>302.88680481699998</v>
      </c>
      <c r="AJ38" s="29">
        <f t="shared" si="64"/>
        <v>688.3812621589999</v>
      </c>
      <c r="AK38" s="29">
        <f t="shared" si="65"/>
        <v>199.23850636899999</v>
      </c>
      <c r="AL38" s="29">
        <f t="shared" si="66"/>
        <v>323.43002502900003</v>
      </c>
      <c r="AM38" s="29">
        <f t="shared" si="67"/>
        <v>156.975050227</v>
      </c>
      <c r="AN38" s="29">
        <f t="shared" si="68"/>
        <v>342.38345231900001</v>
      </c>
      <c r="AO38" s="29">
        <f t="shared" si="69"/>
        <v>181.72057618700001</v>
      </c>
      <c r="AP38" s="29">
        <f t="shared" si="70"/>
        <v>342.60765962799996</v>
      </c>
      <c r="AQ38" s="29">
        <f t="shared" si="71"/>
        <v>178.47927104899998</v>
      </c>
      <c r="AR38" s="29">
        <f t="shared" si="72"/>
        <v>118.91907976500001</v>
      </c>
      <c r="AS38" s="29">
        <f t="shared" si="73"/>
        <v>124.476728412</v>
      </c>
      <c r="AT38" s="29">
        <f t="shared" si="74"/>
        <v>77.791154382000002</v>
      </c>
      <c r="AU38" s="29">
        <f t="shared" si="75"/>
        <v>82.457823312000002</v>
      </c>
      <c r="AV38" s="29">
        <f t="shared" si="76"/>
        <v>81.651720874999995</v>
      </c>
      <c r="AW38" s="29">
        <f t="shared" si="77"/>
        <v>203.90593188899996</v>
      </c>
      <c r="AX38" s="29">
        <f t="shared" si="78"/>
        <v>409.93405429499995</v>
      </c>
      <c r="AY38" s="29">
        <f t="shared" si="79"/>
        <v>201.825254083</v>
      </c>
      <c r="AZ38" s="29">
        <f t="shared" si="80"/>
        <v>170.27258237500001</v>
      </c>
      <c r="BA38" s="29">
        <f t="shared" si="81"/>
        <v>103.64722242900001</v>
      </c>
      <c r="BB38" s="29">
        <f t="shared" si="82"/>
        <v>224.36470445499998</v>
      </c>
      <c r="BC38" s="29">
        <v>21.784153109999998</v>
      </c>
      <c r="BD38" s="29">
        <v>81.290216350000009</v>
      </c>
      <c r="BE38" s="29">
        <v>7.7210272970000009</v>
      </c>
      <c r="BF38" s="29">
        <v>28.267494820000007</v>
      </c>
      <c r="BG38" s="29">
        <v>74.590159740000004</v>
      </c>
      <c r="BH38" s="29">
        <v>3.9144963559999995</v>
      </c>
      <c r="BI38" s="29">
        <v>20.664314468000001</v>
      </c>
      <c r="BJ38" s="29">
        <v>75.963219099</v>
      </c>
      <c r="BK38" s="29">
        <v>98.134400595000002</v>
      </c>
      <c r="BL38" s="29">
        <v>30.265057923999997</v>
      </c>
      <c r="BM38" s="29">
        <v>74.372919648999996</v>
      </c>
      <c r="BN38" s="29">
        <v>95.772036349999993</v>
      </c>
      <c r="BO38" s="29">
        <v>20.715029389999998</v>
      </c>
      <c r="BP38" s="29">
        <v>75.819495477000004</v>
      </c>
      <c r="BQ38" s="29">
        <v>101.29547506799999</v>
      </c>
      <c r="BR38" s="29">
        <v>37.856217160999996</v>
      </c>
      <c r="BS38" s="29">
        <v>74.345931870000001</v>
      </c>
      <c r="BT38" s="29">
        <v>94.599417900000006</v>
      </c>
      <c r="BU38" s="29">
        <v>20.603701969999999</v>
      </c>
      <c r="BV38" s="29">
        <v>75.807560479000003</v>
      </c>
      <c r="BW38" s="29">
        <v>98.391598133000002</v>
      </c>
      <c r="BX38" s="29">
        <v>32.792201368999997</v>
      </c>
      <c r="BY38" s="29">
        <v>2.5793607499999998</v>
      </c>
      <c r="BZ38" s="29">
        <v>105.55504287199999</v>
      </c>
      <c r="CA38" s="29">
        <v>4.9247243000000012</v>
      </c>
      <c r="CB38" s="29">
        <v>4.0733608700000001</v>
      </c>
      <c r="CC38" s="29">
        <v>128.00686704</v>
      </c>
      <c r="CD38" s="29">
        <v>33.522714839999992</v>
      </c>
      <c r="CE38" s="29">
        <v>1.9445220299999999</v>
      </c>
      <c r="CF38" s="29">
        <v>142.48772194000003</v>
      </c>
      <c r="CG38" s="29">
        <v>3.5212490300000003</v>
      </c>
      <c r="CH38" s="29">
        <v>3.9790007600000004</v>
      </c>
      <c r="CI38" s="29">
        <v>128.23358736</v>
      </c>
      <c r="CJ38" s="29">
        <v>34.938456899999998</v>
      </c>
      <c r="CK38" s="29">
        <v>1.91118699</v>
      </c>
      <c r="CL38" s="29">
        <v>142.46479719999996</v>
      </c>
      <c r="CM38" s="29">
        <v>4.0611573100000005</v>
      </c>
      <c r="CN38" s="29">
        <v>4.2013914100000003</v>
      </c>
      <c r="CO38" s="29">
        <v>128.36946499999999</v>
      </c>
      <c r="CP38" s="29">
        <v>36.401533829999998</v>
      </c>
      <c r="CQ38" s="29">
        <v>6.66836509</v>
      </c>
      <c r="CR38" s="29">
        <v>141.84295761999999</v>
      </c>
      <c r="CS38" s="29">
        <v>3.7503365200000003</v>
      </c>
      <c r="CT38" s="29">
        <v>11.864592179999999</v>
      </c>
      <c r="CU38" s="29">
        <v>127.62431076000001</v>
      </c>
      <c r="CV38" s="29">
        <v>37.629918209999992</v>
      </c>
      <c r="CW38" s="29">
        <v>6.66836509</v>
      </c>
      <c r="CX38" s="29">
        <v>140.85163376</v>
      </c>
      <c r="CY38" s="29">
        <v>3.7320706600000002</v>
      </c>
      <c r="CZ38" s="29">
        <v>11.908592759999999</v>
      </c>
      <c r="DA38" s="29">
        <v>334.66537869900009</v>
      </c>
      <c r="DB38" s="29">
        <v>37.523222569999994</v>
      </c>
      <c r="DC38" s="29">
        <v>6.66836509</v>
      </c>
      <c r="DD38" s="29">
        <v>227.15799683000003</v>
      </c>
      <c r="DE38" s="29">
        <v>3.6257823899999999</v>
      </c>
      <c r="DF38" s="29">
        <v>12.00616453</v>
      </c>
      <c r="DG38" s="29">
        <v>375.58054761300002</v>
      </c>
      <c r="DH38" s="29">
        <v>10.7984355</v>
      </c>
      <c r="DI38" s="29">
        <v>35.65919865</v>
      </c>
      <c r="DJ38" s="29">
        <v>253.03237036499999</v>
      </c>
      <c r="DK38" s="29">
        <v>19.551323499999999</v>
      </c>
      <c r="DL38" s="29">
        <v>12.091613349999999</v>
      </c>
      <c r="DM38" s="29">
        <v>377.92950456199998</v>
      </c>
      <c r="DN38" s="29">
        <v>41.693707456999995</v>
      </c>
      <c r="DO38" s="29">
        <v>6.6683664600000006</v>
      </c>
      <c r="DP38" s="29">
        <v>254.52473090000001</v>
      </c>
      <c r="DQ38" s="29">
        <v>104.37171345000002</v>
      </c>
      <c r="DR38" s="29">
        <v>9.7069971099999997</v>
      </c>
      <c r="DS38" s="29">
        <v>574.30255159899991</v>
      </c>
      <c r="DT38" s="29">
        <v>126.813159576</v>
      </c>
      <c r="DU38" s="29">
        <v>6.4641066329999992</v>
      </c>
      <c r="DV38" s="29">
        <v>65.961240160000003</v>
      </c>
      <c r="DW38" s="29">
        <v>87.056034660000009</v>
      </c>
      <c r="DX38" s="29">
        <v>9.70763307</v>
      </c>
      <c r="DY38" s="29">
        <v>226.666357299</v>
      </c>
      <c r="DZ38" s="29">
        <v>84.807811027</v>
      </c>
      <c r="EA38" s="29">
        <v>6.4643967459999994</v>
      </c>
      <c r="EB38" s="29">
        <v>65.702842453999992</v>
      </c>
      <c r="EC38" s="29">
        <v>86.900184800000005</v>
      </c>
      <c r="ED38" s="29">
        <v>9.7082785600000001</v>
      </c>
      <c r="EE38" s="29">
        <v>245.77498895900001</v>
      </c>
      <c r="EF38" s="29">
        <v>85.006333593000008</v>
      </c>
      <c r="EG38" s="29">
        <v>6.4646912499999996</v>
      </c>
      <c r="EH38" s="29">
        <v>90.249551343999997</v>
      </c>
      <c r="EI38" s="29">
        <v>87.027886340000009</v>
      </c>
      <c r="EJ38" s="29">
        <v>9.7089337349999987</v>
      </c>
      <c r="EK38" s="29">
        <v>245.87083955299997</v>
      </c>
      <c r="EL38" s="29">
        <v>83.321346277999993</v>
      </c>
      <c r="EM38" s="29">
        <v>6.4447644900000007</v>
      </c>
      <c r="EN38" s="29">
        <v>88.713160281</v>
      </c>
      <c r="EO38" s="29">
        <v>3.5308834600000001</v>
      </c>
      <c r="EP38" s="29">
        <v>9.7095987949999998</v>
      </c>
      <c r="EQ38" s="29">
        <v>105.67859751</v>
      </c>
      <c r="ER38" s="29">
        <v>5.3970047870000011</v>
      </c>
      <c r="ES38" s="29">
        <v>9.7780978330000003</v>
      </c>
      <c r="ET38" s="29">
        <v>109.301625792</v>
      </c>
      <c r="EU38" s="29">
        <v>3.7142134200000001</v>
      </c>
      <c r="EV38" s="29">
        <v>9.6492059649999984</v>
      </c>
      <c r="EW38" s="29">
        <v>64.427734997000002</v>
      </c>
      <c r="EX38" s="29">
        <v>3.9116196599999999</v>
      </c>
      <c r="EY38" s="29">
        <v>12.511431151999998</v>
      </c>
      <c r="EZ38" s="29">
        <v>66.034772500000003</v>
      </c>
      <c r="FA38" s="29">
        <v>7.6222823200000001</v>
      </c>
      <c r="FB38" s="29">
        <v>9.6498910749999993</v>
      </c>
      <c r="FC38" s="29">
        <v>64.379547479999999</v>
      </c>
      <c r="FD38" s="29">
        <v>125.02415283999999</v>
      </c>
      <c r="FE38" s="29">
        <v>12.532580661999999</v>
      </c>
      <c r="FF38" s="29">
        <v>66.349198386999973</v>
      </c>
      <c r="FG38" s="29">
        <v>130.53806838</v>
      </c>
      <c r="FH38" s="29">
        <v>9.6035323550000005</v>
      </c>
      <c r="FI38" s="29">
        <v>269.79245355999996</v>
      </c>
      <c r="FJ38" s="29">
        <v>123.07872055</v>
      </c>
      <c r="FK38" s="29">
        <v>14.452064595</v>
      </c>
      <c r="FL38" s="29">
        <v>64.294468937999994</v>
      </c>
      <c r="FM38" s="29">
        <v>131.35541501</v>
      </c>
      <c r="FN38" s="29">
        <v>9.7234561149999994</v>
      </c>
      <c r="FO38" s="29">
        <v>29.193711250000003</v>
      </c>
      <c r="FP38" s="29">
        <v>47.977752804000005</v>
      </c>
      <c r="FQ38" s="29">
        <v>21.752897085000001</v>
      </c>
      <c r="FR38" s="29">
        <v>33.916572539999997</v>
      </c>
      <c r="FS38" s="29">
        <v>54.968151169999992</v>
      </c>
      <c r="FT38" s="29">
        <v>9.7241723349999987</v>
      </c>
      <c r="FU38" s="29">
        <v>159.67238094999999</v>
      </c>
      <c r="FV38" s="29">
        <v>48.003202960000003</v>
      </c>
      <c r="FW38" s="29">
        <v>19.868868225999996</v>
      </c>
      <c r="FX38" s="29">
        <v>32.611328899999997</v>
      </c>
      <c r="FY38" s="29">
        <v>54.322685769999993</v>
      </c>
      <c r="FZ38" s="29">
        <v>9.43635351</v>
      </c>
      <c r="GA38" s="29">
        <v>158.60464685000002</v>
      </c>
    </row>
    <row r="39" spans="2:183" s="8" customFormat="1" ht="15" hidden="1" customHeight="1" x14ac:dyDescent="0.2">
      <c r="B39" s="28"/>
      <c r="C39" s="28" t="s">
        <v>10</v>
      </c>
      <c r="D39" s="29">
        <f t="shared" si="0"/>
        <v>0</v>
      </c>
      <c r="E39" s="29">
        <f t="shared" si="1"/>
        <v>0</v>
      </c>
      <c r="F39" s="29">
        <f t="shared" si="2"/>
        <v>0</v>
      </c>
      <c r="G39" s="29">
        <f t="shared" si="3"/>
        <v>0</v>
      </c>
      <c r="H39" s="29">
        <f t="shared" si="4"/>
        <v>0</v>
      </c>
      <c r="I39" s="29">
        <f t="shared" si="5"/>
        <v>0</v>
      </c>
      <c r="J39" s="29">
        <f t="shared" si="6"/>
        <v>0</v>
      </c>
      <c r="K39" s="29">
        <f t="shared" si="7"/>
        <v>0</v>
      </c>
      <c r="L39" s="29">
        <f t="shared" si="8"/>
        <v>0</v>
      </c>
      <c r="M39" s="29">
        <f t="shared" si="41"/>
        <v>0</v>
      </c>
      <c r="N39" s="29">
        <f t="shared" si="42"/>
        <v>0</v>
      </c>
      <c r="O39" s="29">
        <f t="shared" si="43"/>
        <v>0</v>
      </c>
      <c r="P39" s="29">
        <f t="shared" si="44"/>
        <v>0</v>
      </c>
      <c r="Q39" s="29">
        <f t="shared" si="45"/>
        <v>0</v>
      </c>
      <c r="R39" s="29">
        <f t="shared" si="46"/>
        <v>0</v>
      </c>
      <c r="S39" s="29">
        <f t="shared" si="47"/>
        <v>0</v>
      </c>
      <c r="T39" s="29">
        <f t="shared" si="48"/>
        <v>0</v>
      </c>
      <c r="U39" s="29">
        <f t="shared" si="49"/>
        <v>0</v>
      </c>
      <c r="V39" s="29">
        <f t="shared" si="50"/>
        <v>0</v>
      </c>
      <c r="W39" s="29">
        <f t="shared" si="51"/>
        <v>0</v>
      </c>
      <c r="X39" s="29">
        <f t="shared" si="52"/>
        <v>0</v>
      </c>
      <c r="Y39" s="29">
        <f t="shared" si="53"/>
        <v>0</v>
      </c>
      <c r="Z39" s="29">
        <f t="shared" si="54"/>
        <v>0</v>
      </c>
      <c r="AA39" s="29">
        <f t="shared" si="55"/>
        <v>0</v>
      </c>
      <c r="AB39" s="29">
        <f t="shared" si="56"/>
        <v>0</v>
      </c>
      <c r="AC39" s="29">
        <f t="shared" si="57"/>
        <v>0</v>
      </c>
      <c r="AD39" s="29">
        <f t="shared" si="58"/>
        <v>0</v>
      </c>
      <c r="AE39" s="29">
        <f t="shared" si="59"/>
        <v>0</v>
      </c>
      <c r="AF39" s="29">
        <f t="shared" si="60"/>
        <v>0</v>
      </c>
      <c r="AG39" s="29">
        <f t="shared" si="61"/>
        <v>0</v>
      </c>
      <c r="AH39" s="29">
        <f t="shared" si="62"/>
        <v>0</v>
      </c>
      <c r="AI39" s="29">
        <f t="shared" si="63"/>
        <v>0</v>
      </c>
      <c r="AJ39" s="29">
        <f t="shared" si="64"/>
        <v>0</v>
      </c>
      <c r="AK39" s="29">
        <f t="shared" si="65"/>
        <v>0</v>
      </c>
      <c r="AL39" s="29">
        <f t="shared" si="66"/>
        <v>0</v>
      </c>
      <c r="AM39" s="29">
        <f t="shared" si="67"/>
        <v>0</v>
      </c>
      <c r="AN39" s="29">
        <f t="shared" si="68"/>
        <v>0</v>
      </c>
      <c r="AO39" s="29">
        <f t="shared" si="69"/>
        <v>0</v>
      </c>
      <c r="AP39" s="29">
        <f t="shared" si="70"/>
        <v>0</v>
      </c>
      <c r="AQ39" s="29">
        <f t="shared" si="71"/>
        <v>0</v>
      </c>
      <c r="AR39" s="29">
        <f t="shared" si="72"/>
        <v>0</v>
      </c>
      <c r="AS39" s="29">
        <f t="shared" si="73"/>
        <v>0</v>
      </c>
      <c r="AT39" s="29">
        <f t="shared" si="74"/>
        <v>0</v>
      </c>
      <c r="AU39" s="29">
        <f t="shared" si="75"/>
        <v>0</v>
      </c>
      <c r="AV39" s="29">
        <f t="shared" si="76"/>
        <v>0</v>
      </c>
      <c r="AW39" s="29">
        <f t="shared" si="77"/>
        <v>0</v>
      </c>
      <c r="AX39" s="29">
        <f t="shared" si="78"/>
        <v>0</v>
      </c>
      <c r="AY39" s="29">
        <f t="shared" si="79"/>
        <v>0</v>
      </c>
      <c r="AZ39" s="29">
        <f t="shared" si="80"/>
        <v>0</v>
      </c>
      <c r="BA39" s="29">
        <f t="shared" si="81"/>
        <v>0</v>
      </c>
      <c r="BB39" s="29">
        <f t="shared" si="82"/>
        <v>0</v>
      </c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</row>
    <row r="40" spans="2:183" s="8" customFormat="1" ht="15" hidden="1" customHeight="1" x14ac:dyDescent="0.2">
      <c r="B40" s="28"/>
      <c r="C40" s="28" t="s">
        <v>11</v>
      </c>
      <c r="D40" s="29">
        <f t="shared" si="0"/>
        <v>0</v>
      </c>
      <c r="E40" s="29">
        <f t="shared" si="1"/>
        <v>0</v>
      </c>
      <c r="F40" s="29">
        <f t="shared" si="2"/>
        <v>0</v>
      </c>
      <c r="G40" s="29">
        <f t="shared" si="3"/>
        <v>0</v>
      </c>
      <c r="H40" s="29">
        <f t="shared" si="4"/>
        <v>0</v>
      </c>
      <c r="I40" s="29">
        <f t="shared" si="5"/>
        <v>0</v>
      </c>
      <c r="J40" s="29">
        <f t="shared" si="6"/>
        <v>0</v>
      </c>
      <c r="K40" s="29">
        <f t="shared" si="7"/>
        <v>0</v>
      </c>
      <c r="L40" s="29">
        <f t="shared" si="8"/>
        <v>0</v>
      </c>
      <c r="M40" s="29">
        <f t="shared" si="41"/>
        <v>0</v>
      </c>
      <c r="N40" s="29">
        <f t="shared" si="42"/>
        <v>0</v>
      </c>
      <c r="O40" s="29">
        <f t="shared" si="43"/>
        <v>0</v>
      </c>
      <c r="P40" s="29">
        <f t="shared" si="44"/>
        <v>0</v>
      </c>
      <c r="Q40" s="29">
        <f t="shared" si="45"/>
        <v>0</v>
      </c>
      <c r="R40" s="29">
        <f t="shared" si="46"/>
        <v>0</v>
      </c>
      <c r="S40" s="29">
        <f t="shared" si="47"/>
        <v>0</v>
      </c>
      <c r="T40" s="29">
        <f t="shared" si="48"/>
        <v>0</v>
      </c>
      <c r="U40" s="29">
        <f t="shared" si="49"/>
        <v>0</v>
      </c>
      <c r="V40" s="29">
        <f t="shared" si="50"/>
        <v>0</v>
      </c>
      <c r="W40" s="29">
        <f t="shared" si="51"/>
        <v>0</v>
      </c>
      <c r="X40" s="29">
        <f t="shared" si="52"/>
        <v>0</v>
      </c>
      <c r="Y40" s="29">
        <f t="shared" si="53"/>
        <v>0</v>
      </c>
      <c r="Z40" s="29">
        <f t="shared" si="54"/>
        <v>0</v>
      </c>
      <c r="AA40" s="29">
        <f t="shared" si="55"/>
        <v>0</v>
      </c>
      <c r="AB40" s="29">
        <f t="shared" si="56"/>
        <v>0</v>
      </c>
      <c r="AC40" s="29">
        <f t="shared" si="57"/>
        <v>0</v>
      </c>
      <c r="AD40" s="29">
        <f t="shared" si="58"/>
        <v>0</v>
      </c>
      <c r="AE40" s="29">
        <f t="shared" si="59"/>
        <v>0</v>
      </c>
      <c r="AF40" s="29">
        <f t="shared" si="60"/>
        <v>0</v>
      </c>
      <c r="AG40" s="29">
        <f t="shared" si="61"/>
        <v>0</v>
      </c>
      <c r="AH40" s="29">
        <f t="shared" si="62"/>
        <v>0</v>
      </c>
      <c r="AI40" s="29">
        <f t="shared" si="63"/>
        <v>0</v>
      </c>
      <c r="AJ40" s="29">
        <f t="shared" si="64"/>
        <v>0</v>
      </c>
      <c r="AK40" s="29">
        <f t="shared" si="65"/>
        <v>0</v>
      </c>
      <c r="AL40" s="29">
        <f t="shared" si="66"/>
        <v>0</v>
      </c>
      <c r="AM40" s="29">
        <f t="shared" si="67"/>
        <v>0</v>
      </c>
      <c r="AN40" s="29">
        <f t="shared" si="68"/>
        <v>0</v>
      </c>
      <c r="AO40" s="29">
        <f t="shared" si="69"/>
        <v>0</v>
      </c>
      <c r="AP40" s="29">
        <f t="shared" si="70"/>
        <v>0</v>
      </c>
      <c r="AQ40" s="29">
        <f t="shared" si="71"/>
        <v>0</v>
      </c>
      <c r="AR40" s="29">
        <f t="shared" si="72"/>
        <v>0</v>
      </c>
      <c r="AS40" s="29">
        <f t="shared" si="73"/>
        <v>0</v>
      </c>
      <c r="AT40" s="29">
        <f t="shared" si="74"/>
        <v>0</v>
      </c>
      <c r="AU40" s="29">
        <f t="shared" si="75"/>
        <v>0</v>
      </c>
      <c r="AV40" s="29">
        <f t="shared" si="76"/>
        <v>0</v>
      </c>
      <c r="AW40" s="29">
        <f t="shared" si="77"/>
        <v>0</v>
      </c>
      <c r="AX40" s="29">
        <f t="shared" si="78"/>
        <v>0</v>
      </c>
      <c r="AY40" s="29">
        <f t="shared" si="79"/>
        <v>0</v>
      </c>
      <c r="AZ40" s="29">
        <f t="shared" si="80"/>
        <v>0</v>
      </c>
      <c r="BA40" s="29">
        <f t="shared" si="81"/>
        <v>0</v>
      </c>
      <c r="BB40" s="29">
        <f t="shared" si="82"/>
        <v>0</v>
      </c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</row>
    <row r="41" spans="2:183" s="8" customFormat="1" x14ac:dyDescent="0.2">
      <c r="B41" s="28"/>
      <c r="C41" s="28" t="s">
        <v>12</v>
      </c>
      <c r="D41" s="29">
        <f t="shared" si="0"/>
        <v>28.614613479999999</v>
      </c>
      <c r="E41" s="29">
        <f t="shared" si="1"/>
        <v>29.480635519999996</v>
      </c>
      <c r="F41" s="29">
        <f t="shared" si="2"/>
        <v>681.26001909000001</v>
      </c>
      <c r="G41" s="29">
        <f t="shared" si="3"/>
        <v>181.79866176000002</v>
      </c>
      <c r="H41" s="29">
        <f t="shared" si="4"/>
        <v>627.95214595100003</v>
      </c>
      <c r="I41" s="29">
        <f t="shared" si="5"/>
        <v>664.19878966299984</v>
      </c>
      <c r="J41" s="29">
        <f t="shared" si="6"/>
        <v>1960.9241444049999</v>
      </c>
      <c r="K41" s="29">
        <f t="shared" si="7"/>
        <v>2233.087056033</v>
      </c>
      <c r="L41" s="29">
        <f t="shared" si="8"/>
        <v>463.05258212199999</v>
      </c>
      <c r="M41" s="29">
        <f t="shared" si="41"/>
        <v>248.39910985</v>
      </c>
      <c r="N41" s="29">
        <f t="shared" si="42"/>
        <v>9.87255723</v>
      </c>
      <c r="O41" s="29">
        <f t="shared" si="43"/>
        <v>4.4347495299999995</v>
      </c>
      <c r="P41" s="29">
        <f t="shared" si="44"/>
        <v>9.8725571900000002</v>
      </c>
      <c r="Q41" s="29">
        <f t="shared" si="45"/>
        <v>4.4347495299999995</v>
      </c>
      <c r="R41" s="29">
        <f t="shared" si="46"/>
        <v>9.8029458799999993</v>
      </c>
      <c r="S41" s="29">
        <f t="shared" si="47"/>
        <v>3.8649381099999998</v>
      </c>
      <c r="T41" s="29">
        <f t="shared" si="48"/>
        <v>14.219291999999999</v>
      </c>
      <c r="U41" s="29">
        <f t="shared" si="49"/>
        <v>1.5934595300000001</v>
      </c>
      <c r="V41" s="29">
        <f t="shared" si="50"/>
        <v>13.600460839999998</v>
      </c>
      <c r="W41" s="29">
        <f t="shared" si="51"/>
        <v>0.71451619</v>
      </c>
      <c r="X41" s="29">
        <f t="shared" si="52"/>
        <v>7.7739163099999988</v>
      </c>
      <c r="Y41" s="29">
        <f t="shared" si="53"/>
        <v>659.17112574999999</v>
      </c>
      <c r="Z41" s="29">
        <f t="shared" si="54"/>
        <v>10.24278329</v>
      </c>
      <c r="AA41" s="29">
        <f t="shared" si="55"/>
        <v>59.552870380000002</v>
      </c>
      <c r="AB41" s="29">
        <f t="shared" si="56"/>
        <v>52.522271259999997</v>
      </c>
      <c r="AC41" s="29">
        <f t="shared" si="57"/>
        <v>59.480736829999998</v>
      </c>
      <c r="AD41" s="29">
        <f t="shared" si="58"/>
        <v>451.02712350000002</v>
      </c>
      <c r="AE41" s="29">
        <f t="shared" si="59"/>
        <v>60.730971390000001</v>
      </c>
      <c r="AF41" s="29">
        <f t="shared" si="60"/>
        <v>56.808834439999998</v>
      </c>
      <c r="AG41" s="29">
        <f t="shared" si="61"/>
        <v>59.385216620999998</v>
      </c>
      <c r="AH41" s="29">
        <f t="shared" si="62"/>
        <v>115.9348462</v>
      </c>
      <c r="AI41" s="29">
        <f t="shared" si="63"/>
        <v>170.30285214999998</v>
      </c>
      <c r="AJ41" s="29">
        <f t="shared" si="64"/>
        <v>179.06331066999999</v>
      </c>
      <c r="AK41" s="29">
        <f t="shared" si="65"/>
        <v>198.897780643</v>
      </c>
      <c r="AL41" s="29">
        <f t="shared" si="66"/>
        <v>184.14365512899997</v>
      </c>
      <c r="AM41" s="29">
        <f t="shared" si="67"/>
        <v>1366.3459056360002</v>
      </c>
      <c r="AN41" s="29">
        <f t="shared" si="68"/>
        <v>189.28796909600001</v>
      </c>
      <c r="AO41" s="29">
        <f t="shared" si="69"/>
        <v>221.14661454400002</v>
      </c>
      <c r="AP41" s="29">
        <f t="shared" si="70"/>
        <v>571.40749229300002</v>
      </c>
      <c r="AQ41" s="29">
        <f t="shared" si="71"/>
        <v>1460.9184319599999</v>
      </c>
      <c r="AR41" s="29">
        <f t="shared" si="72"/>
        <v>101.38079508</v>
      </c>
      <c r="AS41" s="29">
        <f t="shared" si="73"/>
        <v>99.380336699999987</v>
      </c>
      <c r="AT41" s="29">
        <f t="shared" si="74"/>
        <v>171.76757008000001</v>
      </c>
      <c r="AU41" s="29">
        <f t="shared" si="75"/>
        <v>107.94748071000001</v>
      </c>
      <c r="AV41" s="29">
        <f t="shared" si="76"/>
        <v>102.913925619</v>
      </c>
      <c r="AW41" s="29">
        <f t="shared" si="77"/>
        <v>80.423605713000001</v>
      </c>
      <c r="AX41" s="29">
        <f t="shared" si="78"/>
        <v>72.484091188999997</v>
      </c>
      <c r="AY41" s="29">
        <f t="shared" si="79"/>
        <v>50.779515852999992</v>
      </c>
      <c r="AZ41" s="29">
        <f t="shared" si="80"/>
        <v>73.933916968000005</v>
      </c>
      <c r="BA41" s="29">
        <f t="shared" si="81"/>
        <v>51.201585840000007</v>
      </c>
      <c r="BB41" s="29">
        <f t="shared" si="82"/>
        <v>74.390037617000004</v>
      </c>
      <c r="BC41" s="29">
        <v>0.39492421</v>
      </c>
      <c r="BD41" s="29">
        <v>5.4671763200000001</v>
      </c>
      <c r="BE41" s="29">
        <v>4.0104566999999998</v>
      </c>
      <c r="BF41" s="29">
        <v>0.47948996999999999</v>
      </c>
      <c r="BG41" s="29">
        <v>0.46349255999999994</v>
      </c>
      <c r="BH41" s="29">
        <v>3.4917669999999998</v>
      </c>
      <c r="BI41" s="29">
        <v>0.39492421</v>
      </c>
      <c r="BJ41" s="29">
        <v>5.4671763000000002</v>
      </c>
      <c r="BK41" s="29">
        <v>4.0104566799999999</v>
      </c>
      <c r="BL41" s="29">
        <v>0.47948996999999999</v>
      </c>
      <c r="BM41" s="29">
        <v>0.46349255999999994</v>
      </c>
      <c r="BN41" s="29">
        <v>3.4917669999999998</v>
      </c>
      <c r="BO41" s="29">
        <v>0.39492421</v>
      </c>
      <c r="BP41" s="29">
        <v>6.2196795999999992</v>
      </c>
      <c r="BQ41" s="29">
        <v>3.1883420699999996</v>
      </c>
      <c r="BR41" s="29">
        <v>0.47948996999999999</v>
      </c>
      <c r="BS41" s="29">
        <v>0.46349254999999995</v>
      </c>
      <c r="BT41" s="29">
        <v>2.92195559</v>
      </c>
      <c r="BU41" s="29">
        <v>5.8004797699999999</v>
      </c>
      <c r="BV41" s="29">
        <v>5.14751709</v>
      </c>
      <c r="BW41" s="29">
        <v>3.2712951399999999</v>
      </c>
      <c r="BX41" s="29">
        <v>0.24390244000000003</v>
      </c>
      <c r="BY41" s="29">
        <v>0.53590636999999997</v>
      </c>
      <c r="BZ41" s="29">
        <v>0.81365071999999994</v>
      </c>
      <c r="CA41" s="29">
        <v>5.4055555599999998</v>
      </c>
      <c r="CB41" s="29">
        <v>4.9236101399999992</v>
      </c>
      <c r="CC41" s="29">
        <v>3.2712951399999999</v>
      </c>
      <c r="CD41" s="29">
        <v>0.24390239999999999</v>
      </c>
      <c r="CE41" s="29">
        <v>0.23994636999999999</v>
      </c>
      <c r="CF41" s="29">
        <v>0.23066742000000001</v>
      </c>
      <c r="CG41" s="29">
        <v>5.4055555599999998</v>
      </c>
      <c r="CH41" s="29">
        <v>7.6687310000000009E-2</v>
      </c>
      <c r="CI41" s="29">
        <v>2.2916734399999998</v>
      </c>
      <c r="CJ41" s="29">
        <v>6.25</v>
      </c>
      <c r="CK41" s="29">
        <v>2.6904586300000002</v>
      </c>
      <c r="CL41" s="29">
        <v>650.23066712000002</v>
      </c>
      <c r="CM41" s="29">
        <v>5.4055555599999998</v>
      </c>
      <c r="CN41" s="29">
        <v>2.5455542900000001</v>
      </c>
      <c r="CO41" s="29">
        <v>2.2916734399999998</v>
      </c>
      <c r="CP41" s="29">
        <v>6.25</v>
      </c>
      <c r="CQ41" s="29">
        <v>43.68917931</v>
      </c>
      <c r="CR41" s="29">
        <v>9.6136910700000016</v>
      </c>
      <c r="CS41" s="29">
        <v>5.4055555599999998</v>
      </c>
      <c r="CT41" s="29">
        <v>43.54412979</v>
      </c>
      <c r="CU41" s="29">
        <v>3.5725859099999999</v>
      </c>
      <c r="CV41" s="29">
        <v>6.25</v>
      </c>
      <c r="CW41" s="29">
        <v>43.673070760000002</v>
      </c>
      <c r="CX41" s="29">
        <v>9.5576660699999998</v>
      </c>
      <c r="CY41" s="29">
        <v>405.40555555999998</v>
      </c>
      <c r="CZ41" s="29">
        <v>43.540578320000002</v>
      </c>
      <c r="DA41" s="29">
        <v>2.08098962</v>
      </c>
      <c r="DB41" s="29">
        <v>6.25</v>
      </c>
      <c r="DC41" s="29">
        <v>44.855205320000003</v>
      </c>
      <c r="DD41" s="29">
        <v>9.6257660699999992</v>
      </c>
      <c r="DE41" s="29">
        <v>5.4055555599999998</v>
      </c>
      <c r="DF41" s="29">
        <v>44.472180119999997</v>
      </c>
      <c r="DG41" s="29">
        <v>6.9310987600000011</v>
      </c>
      <c r="DH41" s="29">
        <v>6.25</v>
      </c>
      <c r="DI41" s="29">
        <v>43.53695055</v>
      </c>
      <c r="DJ41" s="29">
        <v>9.5982660709999994</v>
      </c>
      <c r="DK41" s="29">
        <v>21.300061230000001</v>
      </c>
      <c r="DL41" s="29">
        <v>55.015286590000002</v>
      </c>
      <c r="DM41" s="29">
        <v>39.619498379999996</v>
      </c>
      <c r="DN41" s="29">
        <v>39.209296879999997</v>
      </c>
      <c r="DO41" s="29">
        <v>100.23732625</v>
      </c>
      <c r="DP41" s="29">
        <v>30.856229019999997</v>
      </c>
      <c r="DQ41" s="29">
        <v>49.951739140000001</v>
      </c>
      <c r="DR41" s="29">
        <v>85.417440599999992</v>
      </c>
      <c r="DS41" s="29">
        <v>43.69413093</v>
      </c>
      <c r="DT41" s="29">
        <v>39.209296879999997</v>
      </c>
      <c r="DU41" s="29">
        <v>112.157122603</v>
      </c>
      <c r="DV41" s="29">
        <v>47.531361159999996</v>
      </c>
      <c r="DW41" s="29">
        <v>44.546183619999994</v>
      </c>
      <c r="DX41" s="29">
        <v>99.279437928999982</v>
      </c>
      <c r="DY41" s="29">
        <v>40.318033580000005</v>
      </c>
      <c r="DZ41" s="29">
        <v>35.885474530000003</v>
      </c>
      <c r="EA41" s="29">
        <v>117.913770865</v>
      </c>
      <c r="EB41" s="29">
        <v>1212.5466602410002</v>
      </c>
      <c r="EC41" s="29">
        <v>41.222361270000007</v>
      </c>
      <c r="ED41" s="29">
        <v>103.954361746</v>
      </c>
      <c r="EE41" s="29">
        <v>44.111246080000001</v>
      </c>
      <c r="EF41" s="29">
        <v>29.635474530000003</v>
      </c>
      <c r="EG41" s="29">
        <v>126.80055473300001</v>
      </c>
      <c r="EH41" s="29">
        <v>64.710585280999993</v>
      </c>
      <c r="EI41" s="29">
        <v>66.222361309999997</v>
      </c>
      <c r="EJ41" s="29">
        <v>137.670791573</v>
      </c>
      <c r="EK41" s="29">
        <v>367.51433940999999</v>
      </c>
      <c r="EL41" s="29">
        <v>874.23048812000002</v>
      </c>
      <c r="EM41" s="29">
        <v>73.067715269999994</v>
      </c>
      <c r="EN41" s="29">
        <v>513.62022856999999</v>
      </c>
      <c r="EO41" s="29">
        <v>23.9440296</v>
      </c>
      <c r="EP41" s="29">
        <v>59.250476069999998</v>
      </c>
      <c r="EQ41" s="29">
        <v>18.186289410000001</v>
      </c>
      <c r="ER41" s="29">
        <v>12.35714286</v>
      </c>
      <c r="ES41" s="29">
        <v>73.067715269999994</v>
      </c>
      <c r="ET41" s="29">
        <v>13.955478569999999</v>
      </c>
      <c r="EU41" s="29">
        <v>47.244029600000005</v>
      </c>
      <c r="EV41" s="29">
        <v>83.050476070000002</v>
      </c>
      <c r="EW41" s="29">
        <v>41.473064409999999</v>
      </c>
      <c r="EX41" s="29">
        <v>35.65714286</v>
      </c>
      <c r="EY41" s="29">
        <v>44.874166880000004</v>
      </c>
      <c r="EZ41" s="29">
        <v>27.41617097</v>
      </c>
      <c r="FA41" s="29">
        <v>57.244029599999998</v>
      </c>
      <c r="FB41" s="29">
        <v>18.372365539</v>
      </c>
      <c r="FC41" s="29">
        <v>27.297530480000006</v>
      </c>
      <c r="FD41" s="29">
        <v>20.65714286</v>
      </c>
      <c r="FE41" s="29">
        <v>32.174166880000001</v>
      </c>
      <c r="FF41" s="29">
        <v>27.592295972999999</v>
      </c>
      <c r="FG41" s="29">
        <v>48.9440296</v>
      </c>
      <c r="FH41" s="29">
        <v>2.5591655389999999</v>
      </c>
      <c r="FI41" s="29">
        <v>20.980896050000002</v>
      </c>
      <c r="FJ41" s="29">
        <v>12.35714286</v>
      </c>
      <c r="FK41" s="29">
        <v>18.250814519999999</v>
      </c>
      <c r="FL41" s="29">
        <v>20.171558472999997</v>
      </c>
      <c r="FM41" s="29">
        <v>23.9440296</v>
      </c>
      <c r="FN41" s="29">
        <v>30.721712910000001</v>
      </c>
      <c r="FO41" s="29">
        <v>19.268174458000001</v>
      </c>
      <c r="FP41" s="29">
        <v>13.34672619</v>
      </c>
      <c r="FQ41" s="29">
        <v>18.80253866</v>
      </c>
      <c r="FR41" s="29">
        <v>19.052320990000002</v>
      </c>
      <c r="FS41" s="29">
        <v>52.9440296</v>
      </c>
      <c r="FT41" s="29">
        <v>1.7393655400000001</v>
      </c>
      <c r="FU41" s="29">
        <v>19.706642477000003</v>
      </c>
      <c r="FV41" s="29">
        <v>4.3467261899999992</v>
      </c>
      <c r="FW41" s="29">
        <v>663.11306121612506</v>
      </c>
      <c r="FX41" s="29">
        <v>10.906392401999998</v>
      </c>
      <c r="FY41" s="29">
        <v>49.9440296</v>
      </c>
      <c r="FZ41" s="29">
        <v>4.5392161150000003</v>
      </c>
      <c r="GA41" s="29">
        <v>21.227109483000003</v>
      </c>
    </row>
    <row r="42" spans="2:183" s="8" customFormat="1" x14ac:dyDescent="0.2">
      <c r="B42" s="28"/>
      <c r="C42" s="28" t="s">
        <v>13</v>
      </c>
      <c r="D42" s="29">
        <f t="shared" ref="D42:D76" si="186">+SUM(BC42:BN42)</f>
        <v>6.0086776500000001</v>
      </c>
      <c r="E42" s="29">
        <f t="shared" ref="E42:E76" si="187">+SUM(BO42:BZ42)</f>
        <v>6.0325405700000001</v>
      </c>
      <c r="F42" s="29">
        <f t="shared" ref="F42:F76" si="188">+SUM(CA42:CL42)</f>
        <v>216.60664614999999</v>
      </c>
      <c r="G42" s="29">
        <f t="shared" ref="G42:G76" si="189">+SUM(CM42:CX42)</f>
        <v>217.01330208000005</v>
      </c>
      <c r="H42" s="29">
        <f t="shared" ref="H42:H76" si="190">+SUM(CY42:DJ42)</f>
        <v>229.94720446000002</v>
      </c>
      <c r="I42" s="29">
        <f t="shared" ref="I42:I76" si="191">+SUM(DK42:DV42)</f>
        <v>220.40848382000001</v>
      </c>
      <c r="J42" s="29">
        <f t="shared" ref="J42:J76" si="192">+SUM(DW42:EH42)</f>
        <v>164.14473780000003</v>
      </c>
      <c r="K42" s="29">
        <f t="shared" ref="K42:K76" si="193">+SUM(EI42:ET42)</f>
        <v>0</v>
      </c>
      <c r="L42" s="29">
        <f t="shared" ref="L42:L75" si="194">+SUM(EU42:FF42)</f>
        <v>0</v>
      </c>
      <c r="M42" s="29">
        <f t="shared" si="41"/>
        <v>0</v>
      </c>
      <c r="N42" s="29">
        <f t="shared" si="42"/>
        <v>1.6689063799999999</v>
      </c>
      <c r="O42" s="29">
        <f t="shared" si="43"/>
        <v>1.29221845</v>
      </c>
      <c r="P42" s="29">
        <f t="shared" si="44"/>
        <v>2.05539439</v>
      </c>
      <c r="Q42" s="29">
        <f t="shared" si="45"/>
        <v>0.99215843000000004</v>
      </c>
      <c r="R42" s="29">
        <f t="shared" si="46"/>
        <v>2.11024213</v>
      </c>
      <c r="S42" s="29">
        <f t="shared" si="47"/>
        <v>1.0265863299999998</v>
      </c>
      <c r="T42" s="29">
        <f t="shared" si="48"/>
        <v>1.83350324</v>
      </c>
      <c r="U42" s="29">
        <f t="shared" si="49"/>
        <v>1.0622088700000001</v>
      </c>
      <c r="V42" s="29">
        <f t="shared" si="50"/>
        <v>54.523479270000003</v>
      </c>
      <c r="W42" s="29">
        <f t="shared" si="51"/>
        <v>53.730646470000003</v>
      </c>
      <c r="X42" s="29">
        <f t="shared" si="52"/>
        <v>54.583736290000004</v>
      </c>
      <c r="Y42" s="29">
        <f t="shared" si="53"/>
        <v>53.768784120000007</v>
      </c>
      <c r="Z42" s="29">
        <f t="shared" si="54"/>
        <v>54.645912490000008</v>
      </c>
      <c r="AA42" s="29">
        <f t="shared" si="55"/>
        <v>53.808245130000003</v>
      </c>
      <c r="AB42" s="29">
        <f t="shared" si="56"/>
        <v>54.710069010000005</v>
      </c>
      <c r="AC42" s="29">
        <f t="shared" si="57"/>
        <v>53.849075450000008</v>
      </c>
      <c r="AD42" s="29">
        <f t="shared" si="58"/>
        <v>54.776268910000006</v>
      </c>
      <c r="AE42" s="29">
        <f t="shared" si="59"/>
        <v>53.891322580000008</v>
      </c>
      <c r="AF42" s="29">
        <f t="shared" si="60"/>
        <v>54.844577290000004</v>
      </c>
      <c r="AG42" s="29">
        <f t="shared" si="61"/>
        <v>66.435035679999999</v>
      </c>
      <c r="AH42" s="29">
        <f t="shared" si="62"/>
        <v>54.915061290000004</v>
      </c>
      <c r="AI42" s="29">
        <f t="shared" si="63"/>
        <v>56.063598630000008</v>
      </c>
      <c r="AJ42" s="29">
        <f t="shared" si="64"/>
        <v>54.714911950000008</v>
      </c>
      <c r="AK42" s="29">
        <f t="shared" si="65"/>
        <v>54.714911950000001</v>
      </c>
      <c r="AL42" s="29">
        <f t="shared" si="66"/>
        <v>52.631578950000005</v>
      </c>
      <c r="AM42" s="29">
        <f t="shared" si="67"/>
        <v>54.714911950000008</v>
      </c>
      <c r="AN42" s="29">
        <f t="shared" si="68"/>
        <v>54.714911900000004</v>
      </c>
      <c r="AO42" s="29">
        <f t="shared" si="69"/>
        <v>2.0833349999999999</v>
      </c>
      <c r="AP42" s="29">
        <f t="shared" si="70"/>
        <v>0</v>
      </c>
      <c r="AQ42" s="29">
        <f t="shared" si="71"/>
        <v>0</v>
      </c>
      <c r="AR42" s="29">
        <f t="shared" si="72"/>
        <v>0</v>
      </c>
      <c r="AS42" s="29">
        <f t="shared" si="73"/>
        <v>0</v>
      </c>
      <c r="AT42" s="29">
        <f t="shared" si="74"/>
        <v>0</v>
      </c>
      <c r="AU42" s="29">
        <f t="shared" si="75"/>
        <v>0</v>
      </c>
      <c r="AV42" s="29">
        <f t="shared" si="76"/>
        <v>0</v>
      </c>
      <c r="AW42" s="29">
        <f t="shared" si="77"/>
        <v>0</v>
      </c>
      <c r="AX42" s="29">
        <f t="shared" si="78"/>
        <v>0</v>
      </c>
      <c r="AY42" s="29">
        <f t="shared" si="79"/>
        <v>0</v>
      </c>
      <c r="AZ42" s="29">
        <f t="shared" si="80"/>
        <v>0</v>
      </c>
      <c r="BA42" s="29">
        <f t="shared" si="81"/>
        <v>0</v>
      </c>
      <c r="BB42" s="29">
        <f t="shared" si="82"/>
        <v>0</v>
      </c>
      <c r="BC42" s="29">
        <v>1.6689063799999999</v>
      </c>
      <c r="BD42" s="29">
        <v>0</v>
      </c>
      <c r="BE42" s="29">
        <v>0</v>
      </c>
      <c r="BF42" s="29">
        <v>1.29221845</v>
      </c>
      <c r="BG42" s="29">
        <v>0</v>
      </c>
      <c r="BH42" s="29">
        <v>0</v>
      </c>
      <c r="BI42" s="29">
        <v>1.7220610599999999</v>
      </c>
      <c r="BJ42" s="29">
        <v>0</v>
      </c>
      <c r="BK42" s="29">
        <v>0.33333332999999998</v>
      </c>
      <c r="BL42" s="29">
        <v>0</v>
      </c>
      <c r="BM42" s="29">
        <v>0.99215843000000004</v>
      </c>
      <c r="BN42" s="29">
        <v>0</v>
      </c>
      <c r="BO42" s="29">
        <v>0</v>
      </c>
      <c r="BP42" s="29">
        <v>1.7769086999999999</v>
      </c>
      <c r="BQ42" s="29">
        <v>0.33333343000000004</v>
      </c>
      <c r="BR42" s="29">
        <v>1.0265863299999998</v>
      </c>
      <c r="BS42" s="29">
        <v>0</v>
      </c>
      <c r="BT42" s="29">
        <v>0</v>
      </c>
      <c r="BU42" s="29">
        <v>1.83350324</v>
      </c>
      <c r="BV42" s="29">
        <v>0</v>
      </c>
      <c r="BW42" s="29">
        <v>0</v>
      </c>
      <c r="BX42" s="29">
        <v>1.0622088700000001</v>
      </c>
      <c r="BY42" s="29">
        <v>0</v>
      </c>
      <c r="BZ42" s="29">
        <v>0</v>
      </c>
      <c r="CA42" s="29">
        <v>1.89190032</v>
      </c>
      <c r="CB42" s="29">
        <v>0</v>
      </c>
      <c r="CC42" s="29">
        <v>52.631578950000005</v>
      </c>
      <c r="CD42" s="29">
        <v>1.09906752</v>
      </c>
      <c r="CE42" s="29">
        <v>0</v>
      </c>
      <c r="CF42" s="29">
        <v>52.631578950000005</v>
      </c>
      <c r="CG42" s="29">
        <v>1.9521573400000001</v>
      </c>
      <c r="CH42" s="29">
        <v>0</v>
      </c>
      <c r="CI42" s="29">
        <v>52.631578950000005</v>
      </c>
      <c r="CJ42" s="29">
        <v>1.1372051699999999</v>
      </c>
      <c r="CK42" s="29">
        <v>0</v>
      </c>
      <c r="CL42" s="29">
        <v>52.631578950000005</v>
      </c>
      <c r="CM42" s="29">
        <v>2.01433354</v>
      </c>
      <c r="CN42" s="29">
        <v>0</v>
      </c>
      <c r="CO42" s="29">
        <v>52.631578950000005</v>
      </c>
      <c r="CP42" s="29">
        <v>1.17666618</v>
      </c>
      <c r="CQ42" s="29">
        <v>0</v>
      </c>
      <c r="CR42" s="29">
        <v>52.631578950000005</v>
      </c>
      <c r="CS42" s="29">
        <v>2.07849006</v>
      </c>
      <c r="CT42" s="29">
        <v>0</v>
      </c>
      <c r="CU42" s="29">
        <v>52.631578950000005</v>
      </c>
      <c r="CV42" s="29">
        <v>1.2174965</v>
      </c>
      <c r="CW42" s="29">
        <v>0</v>
      </c>
      <c r="CX42" s="29">
        <v>52.631578950000005</v>
      </c>
      <c r="CY42" s="29">
        <v>2.14468996</v>
      </c>
      <c r="CZ42" s="29">
        <v>0</v>
      </c>
      <c r="DA42" s="29">
        <v>52.631578950000005</v>
      </c>
      <c r="DB42" s="29">
        <v>1.25974363</v>
      </c>
      <c r="DC42" s="29">
        <v>0</v>
      </c>
      <c r="DD42" s="29">
        <v>52.631578950000005</v>
      </c>
      <c r="DE42" s="29">
        <v>2.2129983399999995</v>
      </c>
      <c r="DF42" s="29">
        <v>0</v>
      </c>
      <c r="DG42" s="29">
        <v>52.631578950000005</v>
      </c>
      <c r="DH42" s="29">
        <v>1.30345673</v>
      </c>
      <c r="DI42" s="29">
        <v>0</v>
      </c>
      <c r="DJ42" s="29">
        <v>65.131578950000005</v>
      </c>
      <c r="DK42" s="29">
        <v>2.2834823399999999</v>
      </c>
      <c r="DL42" s="29">
        <v>0</v>
      </c>
      <c r="DM42" s="29">
        <v>52.631578950000005</v>
      </c>
      <c r="DN42" s="29">
        <v>3.4320196800000002</v>
      </c>
      <c r="DO42" s="29">
        <v>0</v>
      </c>
      <c r="DP42" s="29">
        <v>52.631578950000005</v>
      </c>
      <c r="DQ42" s="29">
        <v>0</v>
      </c>
      <c r="DR42" s="29">
        <v>2.0833330000000001</v>
      </c>
      <c r="DS42" s="29">
        <v>52.631578950000005</v>
      </c>
      <c r="DT42" s="29">
        <v>0</v>
      </c>
      <c r="DU42" s="29">
        <v>0</v>
      </c>
      <c r="DV42" s="29">
        <v>54.714911950000001</v>
      </c>
      <c r="DW42" s="29">
        <v>0</v>
      </c>
      <c r="DX42" s="29">
        <v>0</v>
      </c>
      <c r="DY42" s="29">
        <v>52.631578950000005</v>
      </c>
      <c r="DZ42" s="29">
        <v>2.0833330000000001</v>
      </c>
      <c r="EA42" s="29">
        <v>0</v>
      </c>
      <c r="EB42" s="29">
        <v>52.631578950000005</v>
      </c>
      <c r="EC42" s="29">
        <v>0</v>
      </c>
      <c r="ED42" s="29">
        <v>2.0833330000000001</v>
      </c>
      <c r="EE42" s="29">
        <v>52.631578900000001</v>
      </c>
      <c r="EF42" s="29">
        <v>0</v>
      </c>
      <c r="EG42" s="29">
        <v>0</v>
      </c>
      <c r="EH42" s="29">
        <v>2.0833349999999999</v>
      </c>
      <c r="EI42" s="29">
        <v>0</v>
      </c>
      <c r="EJ42" s="29">
        <v>0</v>
      </c>
      <c r="EK42" s="29">
        <v>0</v>
      </c>
      <c r="EL42" s="29">
        <v>0</v>
      </c>
      <c r="EM42" s="29">
        <v>0</v>
      </c>
      <c r="EN42" s="29">
        <v>0</v>
      </c>
      <c r="EO42" s="29">
        <v>0</v>
      </c>
      <c r="EP42" s="29">
        <v>0</v>
      </c>
      <c r="EQ42" s="29">
        <v>0</v>
      </c>
      <c r="ER42" s="29">
        <v>0</v>
      </c>
      <c r="ES42" s="29">
        <v>0</v>
      </c>
      <c r="ET42" s="29">
        <v>0</v>
      </c>
      <c r="EU42" s="29">
        <v>0</v>
      </c>
      <c r="EV42" s="29">
        <v>0</v>
      </c>
      <c r="EW42" s="29">
        <v>0</v>
      </c>
      <c r="EX42" s="29">
        <v>0</v>
      </c>
      <c r="EY42" s="29">
        <v>0</v>
      </c>
      <c r="EZ42" s="29">
        <v>0</v>
      </c>
      <c r="FA42" s="29">
        <v>0</v>
      </c>
      <c r="FB42" s="29">
        <v>0</v>
      </c>
      <c r="FC42" s="29">
        <v>0</v>
      </c>
      <c r="FD42" s="29">
        <v>0</v>
      </c>
      <c r="FE42" s="29">
        <v>0</v>
      </c>
      <c r="FF42" s="29">
        <v>0</v>
      </c>
      <c r="FG42" s="29">
        <v>0</v>
      </c>
      <c r="FH42" s="29">
        <v>0</v>
      </c>
      <c r="FI42" s="29">
        <v>0</v>
      </c>
      <c r="FJ42" s="29">
        <v>0</v>
      </c>
      <c r="FK42" s="29">
        <v>0</v>
      </c>
      <c r="FL42" s="29">
        <v>0</v>
      </c>
      <c r="FM42" s="29">
        <v>0</v>
      </c>
      <c r="FN42" s="29">
        <v>0</v>
      </c>
      <c r="FO42" s="29">
        <v>0</v>
      </c>
      <c r="FP42" s="29">
        <v>0</v>
      </c>
      <c r="FQ42" s="29">
        <v>0</v>
      </c>
      <c r="FR42" s="29">
        <v>0</v>
      </c>
      <c r="FS42" s="29">
        <v>0</v>
      </c>
      <c r="FT42" s="29">
        <v>0</v>
      </c>
      <c r="FU42" s="29">
        <v>0</v>
      </c>
      <c r="FV42" s="29">
        <v>0</v>
      </c>
      <c r="FW42" s="29">
        <v>0</v>
      </c>
      <c r="FX42" s="29">
        <v>0</v>
      </c>
      <c r="FY42" s="29">
        <v>0</v>
      </c>
      <c r="FZ42" s="29">
        <v>0</v>
      </c>
      <c r="GA42" s="29">
        <v>0</v>
      </c>
    </row>
    <row r="43" spans="2:183" s="8" customFormat="1" x14ac:dyDescent="0.2">
      <c r="B43" s="28"/>
      <c r="C43" s="30" t="s">
        <v>17</v>
      </c>
      <c r="D43" s="29">
        <f t="shared" si="186"/>
        <v>14.963999999999999</v>
      </c>
      <c r="E43" s="29">
        <f t="shared" si="187"/>
        <v>14.964000000000013</v>
      </c>
      <c r="F43" s="29">
        <f t="shared" si="188"/>
        <v>14.963999999999999</v>
      </c>
      <c r="G43" s="29">
        <f t="shared" si="189"/>
        <v>14.963999999999999</v>
      </c>
      <c r="H43" s="29">
        <f t="shared" si="190"/>
        <v>14.96399999999997</v>
      </c>
      <c r="I43" s="29">
        <f t="shared" si="191"/>
        <v>14.963999999999999</v>
      </c>
      <c r="J43" s="29">
        <f t="shared" si="192"/>
        <v>14.963999999999999</v>
      </c>
      <c r="K43" s="29">
        <f t="shared" si="193"/>
        <v>14.96399999999997</v>
      </c>
      <c r="L43" s="29">
        <f t="shared" si="194"/>
        <v>14.963720550000005</v>
      </c>
      <c r="M43" s="29">
        <f t="shared" si="41"/>
        <v>14.963441100000011</v>
      </c>
      <c r="N43" s="29">
        <f t="shared" si="42"/>
        <v>7.4819999999999993</v>
      </c>
      <c r="O43" s="29">
        <f t="shared" si="43"/>
        <v>0</v>
      </c>
      <c r="P43" s="29">
        <f t="shared" si="44"/>
        <v>7.4819999999999993</v>
      </c>
      <c r="Q43" s="29">
        <f t="shared" si="45"/>
        <v>0</v>
      </c>
      <c r="R43" s="29">
        <f t="shared" si="46"/>
        <v>7.4820000000000135</v>
      </c>
      <c r="S43" s="29">
        <f t="shared" si="47"/>
        <v>0</v>
      </c>
      <c r="T43" s="29">
        <f t="shared" si="48"/>
        <v>7.4819999999999993</v>
      </c>
      <c r="U43" s="29">
        <f t="shared" si="49"/>
        <v>0</v>
      </c>
      <c r="V43" s="29">
        <f t="shared" si="50"/>
        <v>7.4819999999999993</v>
      </c>
      <c r="W43" s="29">
        <f t="shared" si="51"/>
        <v>0</v>
      </c>
      <c r="X43" s="29">
        <f t="shared" si="52"/>
        <v>7.4819999999999993</v>
      </c>
      <c r="Y43" s="29">
        <f t="shared" si="53"/>
        <v>0</v>
      </c>
      <c r="Z43" s="29">
        <f t="shared" si="54"/>
        <v>7.4819999999999993</v>
      </c>
      <c r="AA43" s="29">
        <f t="shared" si="55"/>
        <v>0</v>
      </c>
      <c r="AB43" s="29">
        <f t="shared" si="56"/>
        <v>7.4819999999999993</v>
      </c>
      <c r="AC43" s="29">
        <f t="shared" si="57"/>
        <v>0</v>
      </c>
      <c r="AD43" s="29">
        <f t="shared" si="58"/>
        <v>7.4819999999999709</v>
      </c>
      <c r="AE43" s="29">
        <f t="shared" si="59"/>
        <v>0</v>
      </c>
      <c r="AF43" s="29">
        <f t="shared" si="60"/>
        <v>7.4819999999999993</v>
      </c>
      <c r="AG43" s="29">
        <f t="shared" si="61"/>
        <v>0</v>
      </c>
      <c r="AH43" s="29">
        <f t="shared" si="62"/>
        <v>7.4819999999999993</v>
      </c>
      <c r="AI43" s="29">
        <f t="shared" si="63"/>
        <v>0</v>
      </c>
      <c r="AJ43" s="29">
        <f t="shared" si="64"/>
        <v>7.4819999999999993</v>
      </c>
      <c r="AK43" s="29">
        <f t="shared" si="65"/>
        <v>0</v>
      </c>
      <c r="AL43" s="29">
        <f t="shared" si="66"/>
        <v>7.4819999999999993</v>
      </c>
      <c r="AM43" s="29">
        <f t="shared" si="67"/>
        <v>0</v>
      </c>
      <c r="AN43" s="29">
        <f t="shared" si="68"/>
        <v>7.4819999999999993</v>
      </c>
      <c r="AO43" s="29">
        <f t="shared" si="69"/>
        <v>0</v>
      </c>
      <c r="AP43" s="29">
        <f t="shared" si="70"/>
        <v>7.4819999999999993</v>
      </c>
      <c r="AQ43" s="29">
        <f t="shared" si="71"/>
        <v>0</v>
      </c>
      <c r="AR43" s="29">
        <f t="shared" si="72"/>
        <v>7.4819999999999709</v>
      </c>
      <c r="AS43" s="29">
        <f t="shared" si="73"/>
        <v>0</v>
      </c>
      <c r="AT43" s="29">
        <f t="shared" si="74"/>
        <v>7.4819999999999993</v>
      </c>
      <c r="AU43" s="29">
        <f t="shared" si="75"/>
        <v>0</v>
      </c>
      <c r="AV43" s="29">
        <f t="shared" si="76"/>
        <v>7.4817205500000057</v>
      </c>
      <c r="AW43" s="29">
        <f t="shared" si="77"/>
        <v>0</v>
      </c>
      <c r="AX43" s="29">
        <f t="shared" si="78"/>
        <v>7.4817205500000057</v>
      </c>
      <c r="AY43" s="29">
        <f t="shared" si="79"/>
        <v>0</v>
      </c>
      <c r="AZ43" s="29">
        <f t="shared" si="80"/>
        <v>7.4817205500000057</v>
      </c>
      <c r="BA43" s="29">
        <f t="shared" si="81"/>
        <v>0</v>
      </c>
      <c r="BB43" s="29">
        <f t="shared" si="82"/>
        <v>7.4817205499999773</v>
      </c>
      <c r="BC43" s="29">
        <v>0</v>
      </c>
      <c r="BD43" s="29">
        <v>7.4819999999999993</v>
      </c>
      <c r="BE43" s="29">
        <v>0</v>
      </c>
      <c r="BF43" s="29">
        <v>0</v>
      </c>
      <c r="BG43" s="29">
        <v>0</v>
      </c>
      <c r="BH43" s="29">
        <v>0</v>
      </c>
      <c r="BI43" s="29">
        <v>0</v>
      </c>
      <c r="BJ43" s="29">
        <v>7.4819999999999993</v>
      </c>
      <c r="BK43" s="29">
        <v>0</v>
      </c>
      <c r="BL43" s="29">
        <v>0</v>
      </c>
      <c r="BM43" s="29">
        <v>0</v>
      </c>
      <c r="BN43" s="29">
        <v>0</v>
      </c>
      <c r="BO43" s="29">
        <v>0</v>
      </c>
      <c r="BP43" s="29">
        <v>7.4820000000000135</v>
      </c>
      <c r="BQ43" s="29">
        <v>0</v>
      </c>
      <c r="BR43" s="29">
        <v>0</v>
      </c>
      <c r="BS43" s="29">
        <v>0</v>
      </c>
      <c r="BT43" s="29">
        <v>0</v>
      </c>
      <c r="BU43" s="29">
        <v>0</v>
      </c>
      <c r="BV43" s="29">
        <v>7.4819999999999993</v>
      </c>
      <c r="BW43" s="29">
        <v>0</v>
      </c>
      <c r="BX43" s="29">
        <v>0</v>
      </c>
      <c r="BY43" s="29">
        <v>0</v>
      </c>
      <c r="BZ43" s="29">
        <v>0</v>
      </c>
      <c r="CA43" s="29">
        <v>0</v>
      </c>
      <c r="CB43" s="29">
        <v>7.4819999999999993</v>
      </c>
      <c r="CC43" s="29">
        <v>0</v>
      </c>
      <c r="CD43" s="29">
        <v>0</v>
      </c>
      <c r="CE43" s="29">
        <v>0</v>
      </c>
      <c r="CF43" s="29">
        <v>0</v>
      </c>
      <c r="CG43" s="29">
        <v>0</v>
      </c>
      <c r="CH43" s="29">
        <v>7.4819999999999993</v>
      </c>
      <c r="CI43" s="29">
        <v>0</v>
      </c>
      <c r="CJ43" s="29">
        <v>0</v>
      </c>
      <c r="CK43" s="29">
        <v>0</v>
      </c>
      <c r="CL43" s="29">
        <v>0</v>
      </c>
      <c r="CM43" s="29">
        <v>0</v>
      </c>
      <c r="CN43" s="29">
        <v>7.4819999999999993</v>
      </c>
      <c r="CO43" s="29">
        <v>0</v>
      </c>
      <c r="CP43" s="29">
        <v>0</v>
      </c>
      <c r="CQ43" s="29">
        <v>0</v>
      </c>
      <c r="CR43" s="29">
        <v>0</v>
      </c>
      <c r="CS43" s="29">
        <v>0</v>
      </c>
      <c r="CT43" s="29">
        <v>7.4819999999999993</v>
      </c>
      <c r="CU43" s="29">
        <v>0</v>
      </c>
      <c r="CV43" s="29">
        <v>0</v>
      </c>
      <c r="CW43" s="29">
        <v>0</v>
      </c>
      <c r="CX43" s="29">
        <v>0</v>
      </c>
      <c r="CY43" s="29">
        <v>0</v>
      </c>
      <c r="CZ43" s="29">
        <v>7.4819999999999709</v>
      </c>
      <c r="DA43" s="29">
        <v>0</v>
      </c>
      <c r="DB43" s="29">
        <v>0</v>
      </c>
      <c r="DC43" s="29">
        <v>0</v>
      </c>
      <c r="DD43" s="29">
        <v>0</v>
      </c>
      <c r="DE43" s="29">
        <v>0</v>
      </c>
      <c r="DF43" s="29">
        <v>7.4819999999999993</v>
      </c>
      <c r="DG43" s="29">
        <v>0</v>
      </c>
      <c r="DH43" s="29">
        <v>0</v>
      </c>
      <c r="DI43" s="29">
        <v>0</v>
      </c>
      <c r="DJ43" s="29">
        <v>0</v>
      </c>
      <c r="DK43" s="29">
        <v>0</v>
      </c>
      <c r="DL43" s="29">
        <v>7.4819999999999993</v>
      </c>
      <c r="DM43" s="29">
        <v>0</v>
      </c>
      <c r="DN43" s="29">
        <v>0</v>
      </c>
      <c r="DO43" s="29">
        <v>0</v>
      </c>
      <c r="DP43" s="29">
        <v>0</v>
      </c>
      <c r="DQ43" s="29">
        <v>0</v>
      </c>
      <c r="DR43" s="29">
        <v>7.4819999999999993</v>
      </c>
      <c r="DS43" s="29">
        <v>0</v>
      </c>
      <c r="DT43" s="29">
        <v>0</v>
      </c>
      <c r="DU43" s="29">
        <v>0</v>
      </c>
      <c r="DV43" s="29">
        <v>0</v>
      </c>
      <c r="DW43" s="29">
        <v>0</v>
      </c>
      <c r="DX43" s="29">
        <v>7.4819999999999993</v>
      </c>
      <c r="DY43" s="29">
        <v>0</v>
      </c>
      <c r="DZ43" s="29">
        <v>0</v>
      </c>
      <c r="EA43" s="29">
        <v>0</v>
      </c>
      <c r="EB43" s="29">
        <v>0</v>
      </c>
      <c r="EC43" s="29">
        <v>0</v>
      </c>
      <c r="ED43" s="29">
        <v>7.4819999999999993</v>
      </c>
      <c r="EE43" s="29">
        <v>0</v>
      </c>
      <c r="EF43" s="29">
        <v>0</v>
      </c>
      <c r="EG43" s="29">
        <v>0</v>
      </c>
      <c r="EH43" s="29">
        <v>0</v>
      </c>
      <c r="EI43" s="29">
        <v>0</v>
      </c>
      <c r="EJ43" s="29">
        <v>7.4819999999999993</v>
      </c>
      <c r="EK43" s="29">
        <v>0</v>
      </c>
      <c r="EL43" s="29">
        <v>0</v>
      </c>
      <c r="EM43" s="29">
        <v>0</v>
      </c>
      <c r="EN43" s="29">
        <v>0</v>
      </c>
      <c r="EO43" s="29">
        <v>0</v>
      </c>
      <c r="EP43" s="29">
        <v>7.4819999999999709</v>
      </c>
      <c r="EQ43" s="29">
        <v>0</v>
      </c>
      <c r="ER43" s="29">
        <v>0</v>
      </c>
      <c r="ES43" s="29">
        <v>0</v>
      </c>
      <c r="ET43" s="29">
        <v>0</v>
      </c>
      <c r="EU43" s="29">
        <v>0</v>
      </c>
      <c r="EV43" s="29">
        <v>7.4819999999999993</v>
      </c>
      <c r="EW43" s="29">
        <v>0</v>
      </c>
      <c r="EX43" s="29">
        <v>0</v>
      </c>
      <c r="EY43" s="29">
        <v>0</v>
      </c>
      <c r="EZ43" s="29">
        <v>0</v>
      </c>
      <c r="FA43" s="29">
        <v>0</v>
      </c>
      <c r="FB43" s="29">
        <v>7.4817205500000057</v>
      </c>
      <c r="FC43" s="29">
        <v>0</v>
      </c>
      <c r="FD43" s="29">
        <v>0</v>
      </c>
      <c r="FE43" s="29">
        <v>0</v>
      </c>
      <c r="FF43" s="29">
        <v>0</v>
      </c>
      <c r="FG43" s="29">
        <v>0</v>
      </c>
      <c r="FH43" s="29">
        <v>7.4817205500000057</v>
      </c>
      <c r="FI43" s="29">
        <v>0</v>
      </c>
      <c r="FJ43" s="29">
        <v>0</v>
      </c>
      <c r="FK43" s="29">
        <v>0</v>
      </c>
      <c r="FL43" s="29">
        <v>0</v>
      </c>
      <c r="FM43" s="29">
        <v>0</v>
      </c>
      <c r="FN43" s="29">
        <v>7.4817205500000057</v>
      </c>
      <c r="FO43" s="29">
        <v>0</v>
      </c>
      <c r="FP43" s="29">
        <v>0</v>
      </c>
      <c r="FQ43" s="29">
        <v>0</v>
      </c>
      <c r="FR43" s="29">
        <v>0</v>
      </c>
      <c r="FS43" s="29">
        <v>0</v>
      </c>
      <c r="FT43" s="29">
        <v>7.4817205499999773</v>
      </c>
      <c r="FU43" s="29">
        <v>0</v>
      </c>
      <c r="FV43" s="29">
        <v>0</v>
      </c>
      <c r="FW43" s="29">
        <v>0</v>
      </c>
      <c r="FX43" s="29">
        <v>0</v>
      </c>
      <c r="FY43" s="29">
        <v>0</v>
      </c>
      <c r="FZ43" s="29">
        <v>7.4817205499999773</v>
      </c>
      <c r="GA43" s="29">
        <v>0</v>
      </c>
    </row>
    <row r="44" spans="2:183" s="7" customFormat="1" x14ac:dyDescent="0.2">
      <c r="B44" s="26"/>
      <c r="C44" s="31" t="s">
        <v>103</v>
      </c>
      <c r="D44" s="27">
        <f t="shared" si="186"/>
        <v>1362.7130282807948</v>
      </c>
      <c r="E44" s="27">
        <f t="shared" si="187"/>
        <v>-248.07268574034248</v>
      </c>
      <c r="F44" s="27">
        <f t="shared" si="188"/>
        <v>434.39749152519096</v>
      </c>
      <c r="G44" s="27">
        <f t="shared" si="189"/>
        <v>544.29622393872819</v>
      </c>
      <c r="H44" s="27">
        <f t="shared" si="190"/>
        <v>-816.10148392953829</v>
      </c>
      <c r="I44" s="27">
        <f t="shared" si="191"/>
        <v>-371.36154156472958</v>
      </c>
      <c r="J44" s="27">
        <f t="shared" si="192"/>
        <v>-538.85278431965355</v>
      </c>
      <c r="K44" s="27">
        <f t="shared" si="193"/>
        <v>-142.52940581000007</v>
      </c>
      <c r="L44" s="27">
        <f t="shared" si="194"/>
        <v>-121.21166548999997</v>
      </c>
      <c r="M44" s="27">
        <f t="shared" si="41"/>
        <v>-95.394757339999998</v>
      </c>
      <c r="N44" s="27">
        <f t="shared" si="42"/>
        <v>-129.00497406742753</v>
      </c>
      <c r="O44" s="27">
        <f t="shared" si="43"/>
        <v>-131.30186059277543</v>
      </c>
      <c r="P44" s="27">
        <f t="shared" si="44"/>
        <v>1064.5560113828872</v>
      </c>
      <c r="Q44" s="27">
        <f t="shared" si="45"/>
        <v>558.46385155811083</v>
      </c>
      <c r="R44" s="27">
        <f t="shared" si="46"/>
        <v>-561.68227062959875</v>
      </c>
      <c r="S44" s="27">
        <f t="shared" si="47"/>
        <v>-29.179703322687772</v>
      </c>
      <c r="T44" s="27">
        <f t="shared" si="48"/>
        <v>365.0657324897245</v>
      </c>
      <c r="U44" s="27">
        <f t="shared" si="49"/>
        <v>-22.276444277780513</v>
      </c>
      <c r="V44" s="27">
        <f t="shared" si="50"/>
        <v>-447.15779203153375</v>
      </c>
      <c r="W44" s="27">
        <f t="shared" si="51"/>
        <v>944.86138051693092</v>
      </c>
      <c r="X44" s="27">
        <f t="shared" si="52"/>
        <v>-511.24109767429172</v>
      </c>
      <c r="Y44" s="27">
        <f t="shared" si="53"/>
        <v>447.9350007140855</v>
      </c>
      <c r="Z44" s="27">
        <f t="shared" si="54"/>
        <v>138.05114830863198</v>
      </c>
      <c r="AA44" s="27">
        <f t="shared" si="55"/>
        <v>22.392076070264579</v>
      </c>
      <c r="AB44" s="27">
        <f t="shared" si="56"/>
        <v>-415.00307866160409</v>
      </c>
      <c r="AC44" s="27">
        <f t="shared" si="57"/>
        <v>798.85607822143561</v>
      </c>
      <c r="AD44" s="27">
        <f t="shared" si="58"/>
        <v>-291.22243863115193</v>
      </c>
      <c r="AE44" s="27">
        <f t="shared" si="59"/>
        <v>78.349443425057018</v>
      </c>
      <c r="AF44" s="27">
        <f t="shared" si="60"/>
        <v>-311.77193979817605</v>
      </c>
      <c r="AG44" s="27">
        <f t="shared" si="61"/>
        <v>-291.45654892526744</v>
      </c>
      <c r="AH44" s="27">
        <f t="shared" si="62"/>
        <v>107.10891733820209</v>
      </c>
      <c r="AI44" s="27">
        <f t="shared" si="63"/>
        <v>-285.93542080339398</v>
      </c>
      <c r="AJ44" s="27">
        <f t="shared" si="64"/>
        <v>78.488987360462318</v>
      </c>
      <c r="AK44" s="27">
        <f t="shared" si="65"/>
        <v>-271.02402545999996</v>
      </c>
      <c r="AL44" s="27">
        <f t="shared" si="66"/>
        <v>-39.971109130000059</v>
      </c>
      <c r="AM44" s="27">
        <f t="shared" si="67"/>
        <v>-312.85411057965348</v>
      </c>
      <c r="AN44" s="27">
        <f t="shared" si="68"/>
        <v>13.507603610000089</v>
      </c>
      <c r="AO44" s="27">
        <f t="shared" si="69"/>
        <v>-199.53516822000006</v>
      </c>
      <c r="AP44" s="27">
        <f t="shared" si="70"/>
        <v>-52.464546899999895</v>
      </c>
      <c r="AQ44" s="27">
        <f t="shared" si="71"/>
        <v>-22.513002520000128</v>
      </c>
      <c r="AR44" s="27">
        <f t="shared" si="72"/>
        <v>-34.550301219999952</v>
      </c>
      <c r="AS44" s="27">
        <f t="shared" si="73"/>
        <v>-33.001555170000088</v>
      </c>
      <c r="AT44" s="27">
        <f t="shared" si="74"/>
        <v>-31.865036269999919</v>
      </c>
      <c r="AU44" s="27">
        <f t="shared" si="75"/>
        <v>-19.067355449999994</v>
      </c>
      <c r="AV44" s="27">
        <f t="shared" si="76"/>
        <v>-44.195083080000032</v>
      </c>
      <c r="AW44" s="27">
        <f t="shared" si="77"/>
        <v>-26.084190690000028</v>
      </c>
      <c r="AX44" s="27">
        <f t="shared" si="78"/>
        <v>-25.015193310000015</v>
      </c>
      <c r="AY44" s="27">
        <f t="shared" si="79"/>
        <v>-22.283520659999965</v>
      </c>
      <c r="AZ44" s="27">
        <f t="shared" si="80"/>
        <v>-23.686146249999979</v>
      </c>
      <c r="BA44" s="27">
        <f t="shared" si="81"/>
        <v>-24.409897120000039</v>
      </c>
      <c r="BB44" s="27">
        <f t="shared" si="82"/>
        <v>-19.796624339999994</v>
      </c>
      <c r="BC44" s="27">
        <v>-42.748943227197465</v>
      </c>
      <c r="BD44" s="27">
        <v>-43.001161992237932</v>
      </c>
      <c r="BE44" s="27">
        <v>-43.254868847992135</v>
      </c>
      <c r="BF44" s="27">
        <v>-43.510072574195291</v>
      </c>
      <c r="BG44" s="27">
        <v>-43.766782002383046</v>
      </c>
      <c r="BH44" s="27">
        <v>-44.025006016197104</v>
      </c>
      <c r="BI44" s="27">
        <v>-44.284753551692667</v>
      </c>
      <c r="BJ44" s="27">
        <v>1155.4539664023523</v>
      </c>
      <c r="BK44" s="27">
        <v>-46.613201467772527</v>
      </c>
      <c r="BL44" s="27">
        <v>-46.894822786597999</v>
      </c>
      <c r="BM44" s="27">
        <v>-47.178145566913329</v>
      </c>
      <c r="BN44" s="27">
        <v>652.53681991162216</v>
      </c>
      <c r="BO44" s="27">
        <v>-186.13302218081398</v>
      </c>
      <c r="BP44" s="27">
        <v>-187.22528636056458</v>
      </c>
      <c r="BQ44" s="27">
        <v>-188.32396208822021</v>
      </c>
      <c r="BR44" s="27">
        <v>-189.42908701087356</v>
      </c>
      <c r="BS44" s="27">
        <v>-190.54069899674133</v>
      </c>
      <c r="BT44" s="27">
        <v>350.79008268492709</v>
      </c>
      <c r="BU44" s="27">
        <v>-81.19813636027601</v>
      </c>
      <c r="BV44" s="27">
        <v>618.31868622057436</v>
      </c>
      <c r="BW44" s="27">
        <v>-172.0548173705738</v>
      </c>
      <c r="BX44" s="27">
        <v>-173.06948612709078</v>
      </c>
      <c r="BY44" s="27">
        <v>-174.0901409582934</v>
      </c>
      <c r="BZ44" s="27">
        <v>324.88318280760365</v>
      </c>
      <c r="CA44" s="27">
        <v>-148.17453143633759</v>
      </c>
      <c r="CB44" s="27">
        <v>-149.05086905782426</v>
      </c>
      <c r="CC44" s="27">
        <v>-149.93239153737196</v>
      </c>
      <c r="CD44" s="27">
        <v>-150.8191295630966</v>
      </c>
      <c r="CE44" s="27">
        <v>248.28888599517899</v>
      </c>
      <c r="CF44" s="27">
        <v>847.39162408484856</v>
      </c>
      <c r="CG44" s="27">
        <v>-150.6067797987337</v>
      </c>
      <c r="CH44" s="27">
        <v>-199.51300829183583</v>
      </c>
      <c r="CI44" s="27">
        <v>-161.12130958372222</v>
      </c>
      <c r="CJ44" s="27">
        <v>-162.16848332009499</v>
      </c>
      <c r="CK44" s="27">
        <v>-162.10746513444573</v>
      </c>
      <c r="CL44" s="27">
        <v>772.21094916862626</v>
      </c>
      <c r="CM44" s="27">
        <v>369.20828380569566</v>
      </c>
      <c r="CN44" s="27">
        <v>-115.34246855036271</v>
      </c>
      <c r="CO44" s="27">
        <v>-115.81466694670097</v>
      </c>
      <c r="CP44" s="27">
        <v>-93.755636760417673</v>
      </c>
      <c r="CQ44" s="27">
        <v>-166.51958921723519</v>
      </c>
      <c r="CR44" s="27">
        <v>282.66730204791747</v>
      </c>
      <c r="CS44" s="27">
        <v>-143.66790938183178</v>
      </c>
      <c r="CT44" s="27">
        <v>-144.3234717391905</v>
      </c>
      <c r="CU44" s="27">
        <v>-127.01169754058179</v>
      </c>
      <c r="CV44" s="27">
        <v>178.22008154163919</v>
      </c>
      <c r="CW44" s="27">
        <v>-128.0895352021752</v>
      </c>
      <c r="CX44" s="27">
        <v>748.72553188197162</v>
      </c>
      <c r="CY44" s="27">
        <v>-61.222038761278974</v>
      </c>
      <c r="CZ44" s="27">
        <v>-118.51291717746363</v>
      </c>
      <c r="DA44" s="27">
        <v>-111.48748269240932</v>
      </c>
      <c r="DB44" s="27">
        <v>-104.29065167238187</v>
      </c>
      <c r="DC44" s="27">
        <v>-111.85435046802016</v>
      </c>
      <c r="DD44" s="27">
        <v>294.49444556545905</v>
      </c>
      <c r="DE44" s="27">
        <v>-104.78963301194449</v>
      </c>
      <c r="DF44" s="27">
        <v>-112.50285622522301</v>
      </c>
      <c r="DG44" s="27">
        <v>-94.47945056100852</v>
      </c>
      <c r="DH44" s="27">
        <v>-105.11874684570107</v>
      </c>
      <c r="DI44" s="27">
        <v>-91.292435857026916</v>
      </c>
      <c r="DJ44" s="27">
        <v>-95.045366222539471</v>
      </c>
      <c r="DK44" s="27">
        <v>308.50381390727341</v>
      </c>
      <c r="DL44" s="27">
        <v>-100.59575510703607</v>
      </c>
      <c r="DM44" s="27">
        <v>-100.79914146203525</v>
      </c>
      <c r="DN44" s="27">
        <v>-106.62055220339396</v>
      </c>
      <c r="DO44" s="27">
        <v>-89.744642689999935</v>
      </c>
      <c r="DP44" s="27">
        <v>-89.570225910000062</v>
      </c>
      <c r="DQ44" s="27">
        <v>-89.741903360000009</v>
      </c>
      <c r="DR44" s="27">
        <v>-88.960906219999941</v>
      </c>
      <c r="DS44" s="27">
        <v>257.19179694046227</v>
      </c>
      <c r="DT44" s="27">
        <v>-89.806078139999997</v>
      </c>
      <c r="DU44" s="27">
        <v>-89.987055729999938</v>
      </c>
      <c r="DV44" s="27">
        <v>-91.230891590000013</v>
      </c>
      <c r="DW44" s="27">
        <v>-88.258198000000007</v>
      </c>
      <c r="DX44" s="27">
        <v>-112.21513132000004</v>
      </c>
      <c r="DY44" s="27">
        <v>160.50222019</v>
      </c>
      <c r="DZ44" s="27">
        <v>-105.39120241999998</v>
      </c>
      <c r="EA44" s="27">
        <v>-108.7924689699999</v>
      </c>
      <c r="EB44" s="27">
        <v>-98.670439189653607</v>
      </c>
      <c r="EC44" s="27">
        <v>142.40779260000005</v>
      </c>
      <c r="ED44" s="27">
        <v>-97.194606390000047</v>
      </c>
      <c r="EE44" s="27">
        <v>-31.705582599999914</v>
      </c>
      <c r="EF44" s="27">
        <v>-96.338129250000065</v>
      </c>
      <c r="EG44" s="27">
        <v>-65.786624099999983</v>
      </c>
      <c r="EH44" s="27">
        <v>-37.410414870000025</v>
      </c>
      <c r="EI44" s="27">
        <v>-29.127029509999897</v>
      </c>
      <c r="EJ44" s="27">
        <v>-11.286187720000092</v>
      </c>
      <c r="EK44" s="27">
        <v>-12.051329669999907</v>
      </c>
      <c r="EL44" s="27">
        <v>-4.4688514300000204</v>
      </c>
      <c r="EM44" s="27">
        <v>-7.4464257000000114</v>
      </c>
      <c r="EN44" s="27">
        <v>-10.597725390000098</v>
      </c>
      <c r="EO44" s="27">
        <v>-11.631689689999959</v>
      </c>
      <c r="EP44" s="27">
        <v>-11.646455760000023</v>
      </c>
      <c r="EQ44" s="27">
        <v>-11.272155769999969</v>
      </c>
      <c r="ER44" s="27">
        <v>-11.496045819999992</v>
      </c>
      <c r="ES44" s="27">
        <v>-10.931685479999985</v>
      </c>
      <c r="ET44" s="27">
        <v>-10.573823870000112</v>
      </c>
      <c r="EU44" s="27">
        <v>-11.056024039999826</v>
      </c>
      <c r="EV44" s="27">
        <v>-10.040087450000144</v>
      </c>
      <c r="EW44" s="27">
        <v>-10.768924779999949</v>
      </c>
      <c r="EX44" s="27">
        <v>-10.337440130000047</v>
      </c>
      <c r="EY44" s="27">
        <v>-4.4094790099999699</v>
      </c>
      <c r="EZ44" s="27">
        <v>-4.3204363099999767</v>
      </c>
      <c r="FA44" s="27">
        <v>-23.128951780000065</v>
      </c>
      <c r="FB44" s="27">
        <v>-10.699115950000007</v>
      </c>
      <c r="FC44" s="27">
        <v>-10.36701534999996</v>
      </c>
      <c r="FD44" s="27">
        <v>-10.764874769999992</v>
      </c>
      <c r="FE44" s="27">
        <v>-10.439714260000059</v>
      </c>
      <c r="FF44" s="27">
        <v>-4.8796016599999774</v>
      </c>
      <c r="FG44" s="27">
        <v>-10.104627630000024</v>
      </c>
      <c r="FH44" s="27">
        <v>-7.6577272799999605</v>
      </c>
      <c r="FI44" s="27">
        <v>-7.2528384000000301</v>
      </c>
      <c r="FJ44" s="27">
        <v>-7.831180809999978</v>
      </c>
      <c r="FK44" s="27">
        <v>-8.1277336599999899</v>
      </c>
      <c r="FL44" s="27">
        <v>-6.3246061899999972</v>
      </c>
      <c r="FM44" s="27">
        <v>-7.8569559800000093</v>
      </c>
      <c r="FN44" s="27">
        <v>-7.9311056600000143</v>
      </c>
      <c r="FO44" s="27">
        <v>-7.8980846099999553</v>
      </c>
      <c r="FP44" s="27">
        <v>-8.2344459600000732</v>
      </c>
      <c r="FQ44" s="27">
        <v>-8.0204925199999479</v>
      </c>
      <c r="FR44" s="27">
        <v>-8.154958640000018</v>
      </c>
      <c r="FS44" s="27">
        <v>-7.5595771799999625</v>
      </c>
      <c r="FT44" s="27">
        <v>-5.6828697999999918</v>
      </c>
      <c r="FU44" s="27">
        <v>-6.5541773600000397</v>
      </c>
      <c r="FV44" s="27">
        <v>-6.9638744999999744</v>
      </c>
      <c r="FW44" s="27">
        <v>-6.959485030000053</v>
      </c>
      <c r="FX44" s="27">
        <v>-6.6719586099999901</v>
      </c>
      <c r="FY44" s="27">
        <v>-7.1843547899999862</v>
      </c>
      <c r="FZ44" s="27">
        <v>-7.5333603600000174</v>
      </c>
      <c r="GA44" s="27">
        <v>-7.4600646399999846</v>
      </c>
    </row>
    <row r="45" spans="2:183" s="7" customFormat="1" ht="15" hidden="1" customHeight="1" x14ac:dyDescent="0.2">
      <c r="B45" s="26"/>
      <c r="C45" s="31" t="s">
        <v>18</v>
      </c>
      <c r="D45" s="27">
        <f t="shared" si="186"/>
        <v>0</v>
      </c>
      <c r="E45" s="27">
        <f t="shared" si="187"/>
        <v>0</v>
      </c>
      <c r="F45" s="27">
        <f t="shared" si="188"/>
        <v>0</v>
      </c>
      <c r="G45" s="27">
        <f t="shared" si="189"/>
        <v>0</v>
      </c>
      <c r="H45" s="27">
        <f t="shared" si="190"/>
        <v>0</v>
      </c>
      <c r="I45" s="27">
        <f t="shared" si="191"/>
        <v>0</v>
      </c>
      <c r="J45" s="27">
        <f t="shared" si="192"/>
        <v>0</v>
      </c>
      <c r="K45" s="27">
        <f t="shared" si="193"/>
        <v>0</v>
      </c>
      <c r="L45" s="27">
        <f t="shared" si="194"/>
        <v>0</v>
      </c>
      <c r="M45" s="27">
        <f t="shared" si="41"/>
        <v>0</v>
      </c>
      <c r="N45" s="27">
        <f t="shared" si="42"/>
        <v>0</v>
      </c>
      <c r="O45" s="27">
        <f t="shared" si="43"/>
        <v>0</v>
      </c>
      <c r="P45" s="27">
        <f t="shared" si="44"/>
        <v>0</v>
      </c>
      <c r="Q45" s="27">
        <f t="shared" si="45"/>
        <v>0</v>
      </c>
      <c r="R45" s="27">
        <f t="shared" si="46"/>
        <v>0</v>
      </c>
      <c r="S45" s="27">
        <f t="shared" si="47"/>
        <v>0</v>
      </c>
      <c r="T45" s="27">
        <f t="shared" si="48"/>
        <v>0</v>
      </c>
      <c r="U45" s="27">
        <f t="shared" si="49"/>
        <v>0</v>
      </c>
      <c r="V45" s="27">
        <f t="shared" si="50"/>
        <v>0</v>
      </c>
      <c r="W45" s="27">
        <f t="shared" si="51"/>
        <v>0</v>
      </c>
      <c r="X45" s="27">
        <f t="shared" si="52"/>
        <v>0</v>
      </c>
      <c r="Y45" s="27">
        <f t="shared" si="53"/>
        <v>0</v>
      </c>
      <c r="Z45" s="27">
        <f t="shared" si="54"/>
        <v>0</v>
      </c>
      <c r="AA45" s="27">
        <f t="shared" si="55"/>
        <v>0</v>
      </c>
      <c r="AB45" s="27">
        <f t="shared" si="56"/>
        <v>0</v>
      </c>
      <c r="AC45" s="27">
        <f t="shared" si="57"/>
        <v>0</v>
      </c>
      <c r="AD45" s="27">
        <f t="shared" si="58"/>
        <v>0</v>
      </c>
      <c r="AE45" s="27">
        <f t="shared" si="59"/>
        <v>0</v>
      </c>
      <c r="AF45" s="27">
        <f t="shared" si="60"/>
        <v>0</v>
      </c>
      <c r="AG45" s="27">
        <f t="shared" si="61"/>
        <v>0</v>
      </c>
      <c r="AH45" s="27">
        <f t="shared" si="62"/>
        <v>0</v>
      </c>
      <c r="AI45" s="27">
        <f t="shared" si="63"/>
        <v>0</v>
      </c>
      <c r="AJ45" s="27">
        <f t="shared" si="64"/>
        <v>0</v>
      </c>
      <c r="AK45" s="27">
        <f t="shared" si="65"/>
        <v>0</v>
      </c>
      <c r="AL45" s="27">
        <f t="shared" si="66"/>
        <v>0</v>
      </c>
      <c r="AM45" s="27">
        <f t="shared" si="67"/>
        <v>0</v>
      </c>
      <c r="AN45" s="27">
        <f t="shared" si="68"/>
        <v>0</v>
      </c>
      <c r="AO45" s="27">
        <f t="shared" si="69"/>
        <v>0</v>
      </c>
      <c r="AP45" s="27">
        <f t="shared" si="70"/>
        <v>0</v>
      </c>
      <c r="AQ45" s="27">
        <f t="shared" si="71"/>
        <v>0</v>
      </c>
      <c r="AR45" s="27">
        <f t="shared" si="72"/>
        <v>0</v>
      </c>
      <c r="AS45" s="27">
        <f t="shared" si="73"/>
        <v>0</v>
      </c>
      <c r="AT45" s="27">
        <f t="shared" si="74"/>
        <v>0</v>
      </c>
      <c r="AU45" s="27">
        <f t="shared" si="75"/>
        <v>0</v>
      </c>
      <c r="AV45" s="27">
        <f t="shared" si="76"/>
        <v>0</v>
      </c>
      <c r="AW45" s="27">
        <f t="shared" si="77"/>
        <v>0</v>
      </c>
      <c r="AX45" s="27">
        <f t="shared" si="78"/>
        <v>0</v>
      </c>
      <c r="AY45" s="27">
        <f t="shared" si="79"/>
        <v>0</v>
      </c>
      <c r="AZ45" s="27">
        <f t="shared" si="80"/>
        <v>0</v>
      </c>
      <c r="BA45" s="27">
        <f t="shared" si="81"/>
        <v>0</v>
      </c>
      <c r="BB45" s="27">
        <f t="shared" si="82"/>
        <v>0</v>
      </c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</row>
    <row r="46" spans="2:183" s="7" customFormat="1" ht="15" hidden="1" customHeight="1" x14ac:dyDescent="0.2">
      <c r="B46" s="26"/>
      <c r="C46" s="31" t="s">
        <v>19</v>
      </c>
      <c r="D46" s="27">
        <f t="shared" si="186"/>
        <v>0</v>
      </c>
      <c r="E46" s="27">
        <f t="shared" si="187"/>
        <v>0</v>
      </c>
      <c r="F46" s="27">
        <f t="shared" si="188"/>
        <v>0</v>
      </c>
      <c r="G46" s="27">
        <f t="shared" si="189"/>
        <v>0</v>
      </c>
      <c r="H46" s="27">
        <f t="shared" si="190"/>
        <v>0</v>
      </c>
      <c r="I46" s="27">
        <f t="shared" si="191"/>
        <v>0</v>
      </c>
      <c r="J46" s="27">
        <f t="shared" si="192"/>
        <v>0</v>
      </c>
      <c r="K46" s="27">
        <f t="shared" si="193"/>
        <v>0</v>
      </c>
      <c r="L46" s="27">
        <f t="shared" si="194"/>
        <v>0</v>
      </c>
      <c r="M46" s="27">
        <f t="shared" si="41"/>
        <v>0</v>
      </c>
      <c r="N46" s="27">
        <f t="shared" si="42"/>
        <v>0</v>
      </c>
      <c r="O46" s="27">
        <f t="shared" si="43"/>
        <v>0</v>
      </c>
      <c r="P46" s="27">
        <f t="shared" si="44"/>
        <v>0</v>
      </c>
      <c r="Q46" s="27">
        <f t="shared" si="45"/>
        <v>0</v>
      </c>
      <c r="R46" s="27">
        <f t="shared" si="46"/>
        <v>0</v>
      </c>
      <c r="S46" s="27">
        <f t="shared" si="47"/>
        <v>0</v>
      </c>
      <c r="T46" s="27">
        <f t="shared" si="48"/>
        <v>0</v>
      </c>
      <c r="U46" s="27">
        <f t="shared" si="49"/>
        <v>0</v>
      </c>
      <c r="V46" s="27">
        <f t="shared" si="50"/>
        <v>0</v>
      </c>
      <c r="W46" s="27">
        <f t="shared" si="51"/>
        <v>0</v>
      </c>
      <c r="X46" s="27">
        <f t="shared" si="52"/>
        <v>0</v>
      </c>
      <c r="Y46" s="27">
        <f t="shared" si="53"/>
        <v>0</v>
      </c>
      <c r="Z46" s="27">
        <f t="shared" si="54"/>
        <v>0</v>
      </c>
      <c r="AA46" s="27">
        <f t="shared" si="55"/>
        <v>0</v>
      </c>
      <c r="AB46" s="27">
        <f t="shared" si="56"/>
        <v>0</v>
      </c>
      <c r="AC46" s="27">
        <f t="shared" si="57"/>
        <v>0</v>
      </c>
      <c r="AD46" s="27">
        <f t="shared" si="58"/>
        <v>0</v>
      </c>
      <c r="AE46" s="27">
        <f t="shared" si="59"/>
        <v>0</v>
      </c>
      <c r="AF46" s="27">
        <f t="shared" si="60"/>
        <v>0</v>
      </c>
      <c r="AG46" s="27">
        <f t="shared" si="61"/>
        <v>0</v>
      </c>
      <c r="AH46" s="27">
        <f t="shared" si="62"/>
        <v>0</v>
      </c>
      <c r="AI46" s="27">
        <f t="shared" si="63"/>
        <v>0</v>
      </c>
      <c r="AJ46" s="27">
        <f t="shared" si="64"/>
        <v>0</v>
      </c>
      <c r="AK46" s="27">
        <f t="shared" si="65"/>
        <v>0</v>
      </c>
      <c r="AL46" s="27">
        <f t="shared" si="66"/>
        <v>0</v>
      </c>
      <c r="AM46" s="27">
        <f t="shared" si="67"/>
        <v>0</v>
      </c>
      <c r="AN46" s="27">
        <f t="shared" si="68"/>
        <v>0</v>
      </c>
      <c r="AO46" s="27">
        <f t="shared" si="69"/>
        <v>0</v>
      </c>
      <c r="AP46" s="27">
        <f t="shared" si="70"/>
        <v>0</v>
      </c>
      <c r="AQ46" s="27">
        <f t="shared" si="71"/>
        <v>0</v>
      </c>
      <c r="AR46" s="27">
        <f t="shared" si="72"/>
        <v>0</v>
      </c>
      <c r="AS46" s="27">
        <f t="shared" si="73"/>
        <v>0</v>
      </c>
      <c r="AT46" s="27">
        <f t="shared" si="74"/>
        <v>0</v>
      </c>
      <c r="AU46" s="27">
        <f t="shared" si="75"/>
        <v>0</v>
      </c>
      <c r="AV46" s="27">
        <f t="shared" si="76"/>
        <v>0</v>
      </c>
      <c r="AW46" s="27">
        <f t="shared" si="77"/>
        <v>0</v>
      </c>
      <c r="AX46" s="27">
        <f t="shared" si="78"/>
        <v>0</v>
      </c>
      <c r="AY46" s="27">
        <f t="shared" si="79"/>
        <v>0</v>
      </c>
      <c r="AZ46" s="27">
        <f t="shared" si="80"/>
        <v>0</v>
      </c>
      <c r="BA46" s="27">
        <f t="shared" si="81"/>
        <v>0</v>
      </c>
      <c r="BB46" s="27">
        <f t="shared" si="82"/>
        <v>0</v>
      </c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</row>
    <row r="47" spans="2:183" s="7" customFormat="1" ht="15" hidden="1" customHeight="1" x14ac:dyDescent="0.2">
      <c r="B47" s="26"/>
      <c r="C47" s="31" t="s">
        <v>20</v>
      </c>
      <c r="D47" s="27">
        <f t="shared" si="186"/>
        <v>0</v>
      </c>
      <c r="E47" s="27">
        <f t="shared" si="187"/>
        <v>0</v>
      </c>
      <c r="F47" s="27">
        <f t="shared" si="188"/>
        <v>0</v>
      </c>
      <c r="G47" s="27">
        <f t="shared" si="189"/>
        <v>0</v>
      </c>
      <c r="H47" s="27">
        <f t="shared" si="190"/>
        <v>0</v>
      </c>
      <c r="I47" s="27">
        <f t="shared" si="191"/>
        <v>0</v>
      </c>
      <c r="J47" s="27">
        <f t="shared" si="192"/>
        <v>0</v>
      </c>
      <c r="K47" s="27">
        <f t="shared" si="193"/>
        <v>0</v>
      </c>
      <c r="L47" s="27">
        <f t="shared" si="194"/>
        <v>0</v>
      </c>
      <c r="M47" s="27">
        <f t="shared" si="41"/>
        <v>0</v>
      </c>
      <c r="N47" s="27">
        <f t="shared" si="42"/>
        <v>0</v>
      </c>
      <c r="O47" s="27">
        <f t="shared" si="43"/>
        <v>0</v>
      </c>
      <c r="P47" s="27">
        <f t="shared" si="44"/>
        <v>0</v>
      </c>
      <c r="Q47" s="27">
        <f t="shared" si="45"/>
        <v>0</v>
      </c>
      <c r="R47" s="27">
        <f t="shared" si="46"/>
        <v>0</v>
      </c>
      <c r="S47" s="27">
        <f t="shared" si="47"/>
        <v>0</v>
      </c>
      <c r="T47" s="27">
        <f t="shared" si="48"/>
        <v>0</v>
      </c>
      <c r="U47" s="27">
        <f t="shared" si="49"/>
        <v>0</v>
      </c>
      <c r="V47" s="27">
        <f t="shared" si="50"/>
        <v>0</v>
      </c>
      <c r="W47" s="27">
        <f t="shared" si="51"/>
        <v>0</v>
      </c>
      <c r="X47" s="27">
        <f t="shared" si="52"/>
        <v>0</v>
      </c>
      <c r="Y47" s="27">
        <f t="shared" si="53"/>
        <v>0</v>
      </c>
      <c r="Z47" s="27">
        <f t="shared" si="54"/>
        <v>0</v>
      </c>
      <c r="AA47" s="27">
        <f t="shared" si="55"/>
        <v>0</v>
      </c>
      <c r="AB47" s="27">
        <f t="shared" si="56"/>
        <v>0</v>
      </c>
      <c r="AC47" s="27">
        <f t="shared" si="57"/>
        <v>0</v>
      </c>
      <c r="AD47" s="27">
        <f t="shared" si="58"/>
        <v>0</v>
      </c>
      <c r="AE47" s="27">
        <f t="shared" si="59"/>
        <v>0</v>
      </c>
      <c r="AF47" s="27">
        <f t="shared" si="60"/>
        <v>0</v>
      </c>
      <c r="AG47" s="27">
        <f t="shared" si="61"/>
        <v>0</v>
      </c>
      <c r="AH47" s="27">
        <f t="shared" si="62"/>
        <v>0</v>
      </c>
      <c r="AI47" s="27">
        <f t="shared" si="63"/>
        <v>0</v>
      </c>
      <c r="AJ47" s="27">
        <f t="shared" si="64"/>
        <v>0</v>
      </c>
      <c r="AK47" s="27">
        <f t="shared" si="65"/>
        <v>0</v>
      </c>
      <c r="AL47" s="27">
        <f t="shared" si="66"/>
        <v>0</v>
      </c>
      <c r="AM47" s="27">
        <f t="shared" si="67"/>
        <v>0</v>
      </c>
      <c r="AN47" s="27">
        <f t="shared" si="68"/>
        <v>0</v>
      </c>
      <c r="AO47" s="27">
        <f t="shared" si="69"/>
        <v>0</v>
      </c>
      <c r="AP47" s="27">
        <f t="shared" si="70"/>
        <v>0</v>
      </c>
      <c r="AQ47" s="27">
        <f t="shared" si="71"/>
        <v>0</v>
      </c>
      <c r="AR47" s="27">
        <f t="shared" si="72"/>
        <v>0</v>
      </c>
      <c r="AS47" s="27">
        <f t="shared" si="73"/>
        <v>0</v>
      </c>
      <c r="AT47" s="27">
        <f t="shared" si="74"/>
        <v>0</v>
      </c>
      <c r="AU47" s="27">
        <f t="shared" si="75"/>
        <v>0</v>
      </c>
      <c r="AV47" s="27">
        <f t="shared" si="76"/>
        <v>0</v>
      </c>
      <c r="AW47" s="27">
        <f t="shared" si="77"/>
        <v>0</v>
      </c>
      <c r="AX47" s="27">
        <f t="shared" si="78"/>
        <v>0</v>
      </c>
      <c r="AY47" s="27">
        <f t="shared" si="79"/>
        <v>0</v>
      </c>
      <c r="AZ47" s="27">
        <f t="shared" si="80"/>
        <v>0</v>
      </c>
      <c r="BA47" s="27">
        <f t="shared" si="81"/>
        <v>0</v>
      </c>
      <c r="BB47" s="27">
        <f t="shared" si="82"/>
        <v>0</v>
      </c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</row>
    <row r="48" spans="2:183" s="7" customFormat="1" x14ac:dyDescent="0.2">
      <c r="B48" s="26"/>
      <c r="C48" s="31" t="s">
        <v>21</v>
      </c>
      <c r="D48" s="27">
        <f t="shared" si="186"/>
        <v>0</v>
      </c>
      <c r="E48" s="27">
        <f t="shared" si="187"/>
        <v>0</v>
      </c>
      <c r="F48" s="27">
        <f t="shared" si="188"/>
        <v>0</v>
      </c>
      <c r="G48" s="27">
        <f t="shared" si="189"/>
        <v>0</v>
      </c>
      <c r="H48" s="27">
        <f t="shared" si="190"/>
        <v>0</v>
      </c>
      <c r="I48" s="27">
        <f t="shared" si="191"/>
        <v>0</v>
      </c>
      <c r="J48" s="27">
        <f t="shared" si="192"/>
        <v>0</v>
      </c>
      <c r="K48" s="27">
        <f t="shared" si="193"/>
        <v>0</v>
      </c>
      <c r="L48" s="27">
        <f t="shared" si="194"/>
        <v>0</v>
      </c>
      <c r="M48" s="27">
        <f t="shared" si="41"/>
        <v>0</v>
      </c>
      <c r="N48" s="27">
        <f t="shared" si="42"/>
        <v>0</v>
      </c>
      <c r="O48" s="27">
        <f t="shared" si="43"/>
        <v>0</v>
      </c>
      <c r="P48" s="27">
        <f t="shared" si="44"/>
        <v>0</v>
      </c>
      <c r="Q48" s="27">
        <f t="shared" si="45"/>
        <v>0</v>
      </c>
      <c r="R48" s="27">
        <f t="shared" si="46"/>
        <v>0</v>
      </c>
      <c r="S48" s="27">
        <f t="shared" si="47"/>
        <v>0</v>
      </c>
      <c r="T48" s="27">
        <f t="shared" si="48"/>
        <v>0</v>
      </c>
      <c r="U48" s="27">
        <f t="shared" si="49"/>
        <v>0</v>
      </c>
      <c r="V48" s="27">
        <f t="shared" si="50"/>
        <v>0</v>
      </c>
      <c r="W48" s="27">
        <f t="shared" si="51"/>
        <v>0</v>
      </c>
      <c r="X48" s="27">
        <f t="shared" si="52"/>
        <v>0</v>
      </c>
      <c r="Y48" s="27">
        <f t="shared" si="53"/>
        <v>0</v>
      </c>
      <c r="Z48" s="27">
        <f t="shared" si="54"/>
        <v>0</v>
      </c>
      <c r="AA48" s="27">
        <f t="shared" si="55"/>
        <v>0</v>
      </c>
      <c r="AB48" s="27">
        <f t="shared" si="56"/>
        <v>0</v>
      </c>
      <c r="AC48" s="27">
        <f t="shared" si="57"/>
        <v>0</v>
      </c>
      <c r="AD48" s="27">
        <f t="shared" si="58"/>
        <v>0</v>
      </c>
      <c r="AE48" s="27">
        <f t="shared" si="59"/>
        <v>0</v>
      </c>
      <c r="AF48" s="27">
        <f t="shared" si="60"/>
        <v>0</v>
      </c>
      <c r="AG48" s="27">
        <f t="shared" si="61"/>
        <v>0</v>
      </c>
      <c r="AH48" s="27">
        <f t="shared" si="62"/>
        <v>0</v>
      </c>
      <c r="AI48" s="27">
        <f t="shared" si="63"/>
        <v>0</v>
      </c>
      <c r="AJ48" s="27">
        <f t="shared" si="64"/>
        <v>0</v>
      </c>
      <c r="AK48" s="27">
        <f t="shared" si="65"/>
        <v>0</v>
      </c>
      <c r="AL48" s="27">
        <f t="shared" si="66"/>
        <v>0</v>
      </c>
      <c r="AM48" s="27">
        <f t="shared" si="67"/>
        <v>0</v>
      </c>
      <c r="AN48" s="27">
        <f t="shared" si="68"/>
        <v>0</v>
      </c>
      <c r="AO48" s="27">
        <f t="shared" si="69"/>
        <v>0</v>
      </c>
      <c r="AP48" s="27">
        <f t="shared" si="70"/>
        <v>0</v>
      </c>
      <c r="AQ48" s="27">
        <f t="shared" si="71"/>
        <v>0</v>
      </c>
      <c r="AR48" s="27">
        <f t="shared" si="72"/>
        <v>0</v>
      </c>
      <c r="AS48" s="27">
        <f t="shared" si="73"/>
        <v>0</v>
      </c>
      <c r="AT48" s="27">
        <f t="shared" si="74"/>
        <v>0</v>
      </c>
      <c r="AU48" s="27">
        <f t="shared" si="75"/>
        <v>0</v>
      </c>
      <c r="AV48" s="27">
        <f t="shared" si="76"/>
        <v>0</v>
      </c>
      <c r="AW48" s="27">
        <f t="shared" si="77"/>
        <v>0</v>
      </c>
      <c r="AX48" s="27">
        <f t="shared" si="78"/>
        <v>0</v>
      </c>
      <c r="AY48" s="27">
        <f t="shared" si="79"/>
        <v>0</v>
      </c>
      <c r="AZ48" s="27">
        <f t="shared" si="80"/>
        <v>0</v>
      </c>
      <c r="BA48" s="27">
        <f t="shared" si="81"/>
        <v>0</v>
      </c>
      <c r="BB48" s="27">
        <f t="shared" si="82"/>
        <v>0</v>
      </c>
      <c r="BC48" s="27">
        <v>0</v>
      </c>
      <c r="BD48" s="27">
        <v>0</v>
      </c>
      <c r="BE48" s="27">
        <v>0</v>
      </c>
      <c r="BF48" s="27">
        <v>0</v>
      </c>
      <c r="BG48" s="27">
        <v>0</v>
      </c>
      <c r="BH48" s="27">
        <v>0</v>
      </c>
      <c r="BI48" s="27">
        <v>0</v>
      </c>
      <c r="BJ48" s="27">
        <v>0</v>
      </c>
      <c r="BK48" s="27">
        <v>0</v>
      </c>
      <c r="BL48" s="27">
        <v>0</v>
      </c>
      <c r="BM48" s="27">
        <v>0</v>
      </c>
      <c r="BN48" s="27">
        <v>0</v>
      </c>
      <c r="BO48" s="27">
        <v>0</v>
      </c>
      <c r="BP48" s="27">
        <v>0</v>
      </c>
      <c r="BQ48" s="27">
        <v>0</v>
      </c>
      <c r="BR48" s="27">
        <v>0</v>
      </c>
      <c r="BS48" s="27">
        <v>0</v>
      </c>
      <c r="BT48" s="27">
        <v>0</v>
      </c>
      <c r="BU48" s="27">
        <v>0</v>
      </c>
      <c r="BV48" s="27">
        <v>0</v>
      </c>
      <c r="BW48" s="27">
        <v>0</v>
      </c>
      <c r="BX48" s="27">
        <v>0</v>
      </c>
      <c r="BY48" s="27">
        <v>0</v>
      </c>
      <c r="BZ48" s="27">
        <v>0</v>
      </c>
      <c r="CA48" s="27">
        <v>0</v>
      </c>
      <c r="CB48" s="27">
        <v>0</v>
      </c>
      <c r="CC48" s="27">
        <v>0</v>
      </c>
      <c r="CD48" s="27">
        <v>0</v>
      </c>
      <c r="CE48" s="27">
        <v>0</v>
      </c>
      <c r="CF48" s="27">
        <v>0</v>
      </c>
      <c r="CG48" s="27">
        <v>0</v>
      </c>
      <c r="CH48" s="27">
        <v>0</v>
      </c>
      <c r="CI48" s="27">
        <v>0</v>
      </c>
      <c r="CJ48" s="27">
        <v>0</v>
      </c>
      <c r="CK48" s="27">
        <v>0</v>
      </c>
      <c r="CL48" s="27">
        <v>0</v>
      </c>
      <c r="CM48" s="27">
        <v>0</v>
      </c>
      <c r="CN48" s="27">
        <v>0</v>
      </c>
      <c r="CO48" s="27">
        <v>0</v>
      </c>
      <c r="CP48" s="27">
        <v>0</v>
      </c>
      <c r="CQ48" s="27">
        <v>0</v>
      </c>
      <c r="CR48" s="27">
        <v>0</v>
      </c>
      <c r="CS48" s="27">
        <v>0</v>
      </c>
      <c r="CT48" s="27">
        <v>0</v>
      </c>
      <c r="CU48" s="27">
        <v>0</v>
      </c>
      <c r="CV48" s="27">
        <v>0</v>
      </c>
      <c r="CW48" s="27">
        <v>0</v>
      </c>
      <c r="CX48" s="27">
        <v>0</v>
      </c>
      <c r="CY48" s="27">
        <v>0</v>
      </c>
      <c r="CZ48" s="27">
        <v>0</v>
      </c>
      <c r="DA48" s="27">
        <v>0</v>
      </c>
      <c r="DB48" s="27">
        <v>0</v>
      </c>
      <c r="DC48" s="27">
        <v>0</v>
      </c>
      <c r="DD48" s="27">
        <v>0</v>
      </c>
      <c r="DE48" s="27">
        <v>0</v>
      </c>
      <c r="DF48" s="27">
        <v>0</v>
      </c>
      <c r="DG48" s="27">
        <v>0</v>
      </c>
      <c r="DH48" s="27">
        <v>0</v>
      </c>
      <c r="DI48" s="27">
        <v>0</v>
      </c>
      <c r="DJ48" s="27">
        <v>0</v>
      </c>
      <c r="DK48" s="27">
        <v>0</v>
      </c>
      <c r="DL48" s="27">
        <v>0</v>
      </c>
      <c r="DM48" s="27">
        <v>0</v>
      </c>
      <c r="DN48" s="27">
        <v>0</v>
      </c>
      <c r="DO48" s="27">
        <v>0</v>
      </c>
      <c r="DP48" s="27">
        <v>0</v>
      </c>
      <c r="DQ48" s="27">
        <v>0</v>
      </c>
      <c r="DR48" s="27">
        <v>0</v>
      </c>
      <c r="DS48" s="27">
        <v>0</v>
      </c>
      <c r="DT48" s="27">
        <v>0</v>
      </c>
      <c r="DU48" s="27">
        <v>0</v>
      </c>
      <c r="DV48" s="27">
        <v>0</v>
      </c>
      <c r="DW48" s="27">
        <v>0</v>
      </c>
      <c r="DX48" s="27">
        <v>0</v>
      </c>
      <c r="DY48" s="27">
        <v>0</v>
      </c>
      <c r="DZ48" s="27">
        <v>0</v>
      </c>
      <c r="EA48" s="27">
        <v>0</v>
      </c>
      <c r="EB48" s="27">
        <v>0</v>
      </c>
      <c r="EC48" s="27">
        <v>0</v>
      </c>
      <c r="ED48" s="27">
        <v>0</v>
      </c>
      <c r="EE48" s="27">
        <v>0</v>
      </c>
      <c r="EF48" s="27">
        <v>0</v>
      </c>
      <c r="EG48" s="27">
        <v>0</v>
      </c>
      <c r="EH48" s="27">
        <v>0</v>
      </c>
      <c r="EI48" s="27">
        <v>0</v>
      </c>
      <c r="EJ48" s="27">
        <v>0</v>
      </c>
      <c r="EK48" s="27">
        <v>0</v>
      </c>
      <c r="EL48" s="27">
        <v>0</v>
      </c>
      <c r="EM48" s="27">
        <v>0</v>
      </c>
      <c r="EN48" s="27">
        <v>0</v>
      </c>
      <c r="EO48" s="27">
        <v>0</v>
      </c>
      <c r="EP48" s="27">
        <v>0</v>
      </c>
      <c r="EQ48" s="27">
        <v>0</v>
      </c>
      <c r="ER48" s="27">
        <v>0</v>
      </c>
      <c r="ES48" s="27">
        <v>0</v>
      </c>
      <c r="ET48" s="27">
        <v>0</v>
      </c>
      <c r="EU48" s="27">
        <v>0</v>
      </c>
      <c r="EV48" s="27">
        <v>0</v>
      </c>
      <c r="EW48" s="27">
        <v>0</v>
      </c>
      <c r="EX48" s="27">
        <v>0</v>
      </c>
      <c r="EY48" s="27">
        <v>0</v>
      </c>
      <c r="EZ48" s="27">
        <v>0</v>
      </c>
      <c r="FA48" s="27">
        <v>0</v>
      </c>
      <c r="FB48" s="27">
        <v>0</v>
      </c>
      <c r="FC48" s="27">
        <v>0</v>
      </c>
      <c r="FD48" s="27">
        <v>0</v>
      </c>
      <c r="FE48" s="27">
        <v>0</v>
      </c>
      <c r="FF48" s="27">
        <v>0</v>
      </c>
      <c r="FG48" s="27">
        <v>0</v>
      </c>
      <c r="FH48" s="27">
        <v>0</v>
      </c>
      <c r="FI48" s="27">
        <v>0</v>
      </c>
      <c r="FJ48" s="27">
        <v>0</v>
      </c>
      <c r="FK48" s="27">
        <v>0</v>
      </c>
      <c r="FL48" s="27">
        <v>0</v>
      </c>
      <c r="FM48" s="27">
        <v>0</v>
      </c>
      <c r="FN48" s="27">
        <v>0</v>
      </c>
      <c r="FO48" s="27">
        <v>0</v>
      </c>
      <c r="FP48" s="27">
        <v>0</v>
      </c>
      <c r="FQ48" s="27">
        <v>0</v>
      </c>
      <c r="FR48" s="27">
        <v>0</v>
      </c>
      <c r="FS48" s="27">
        <v>0</v>
      </c>
      <c r="FT48" s="27">
        <v>0</v>
      </c>
      <c r="FU48" s="27">
        <v>0</v>
      </c>
      <c r="FV48" s="27">
        <v>0</v>
      </c>
      <c r="FW48" s="27">
        <v>0</v>
      </c>
      <c r="FX48" s="27">
        <v>0</v>
      </c>
      <c r="FY48" s="27">
        <v>0</v>
      </c>
      <c r="FZ48" s="27">
        <v>0</v>
      </c>
      <c r="GA48" s="27">
        <v>0</v>
      </c>
    </row>
    <row r="49" spans="2:183" s="7" customFormat="1" ht="15" hidden="1" customHeight="1" x14ac:dyDescent="0.2">
      <c r="B49" s="26"/>
      <c r="C49" s="31" t="s">
        <v>22</v>
      </c>
      <c r="D49" s="27">
        <f t="shared" si="186"/>
        <v>0</v>
      </c>
      <c r="E49" s="27">
        <f t="shared" si="187"/>
        <v>0</v>
      </c>
      <c r="F49" s="27">
        <f t="shared" si="188"/>
        <v>0</v>
      </c>
      <c r="G49" s="27">
        <f t="shared" si="189"/>
        <v>0</v>
      </c>
      <c r="H49" s="27">
        <f t="shared" si="190"/>
        <v>0</v>
      </c>
      <c r="I49" s="27">
        <f t="shared" si="191"/>
        <v>0</v>
      </c>
      <c r="J49" s="27">
        <f t="shared" si="192"/>
        <v>0</v>
      </c>
      <c r="K49" s="27">
        <f t="shared" si="193"/>
        <v>0</v>
      </c>
      <c r="L49" s="27">
        <f t="shared" si="194"/>
        <v>0</v>
      </c>
      <c r="M49" s="27">
        <f t="shared" si="41"/>
        <v>0</v>
      </c>
      <c r="N49" s="27">
        <f t="shared" si="42"/>
        <v>0</v>
      </c>
      <c r="O49" s="27">
        <f t="shared" si="43"/>
        <v>0</v>
      </c>
      <c r="P49" s="27">
        <f t="shared" si="44"/>
        <v>0</v>
      </c>
      <c r="Q49" s="27">
        <f t="shared" si="45"/>
        <v>0</v>
      </c>
      <c r="R49" s="27">
        <f t="shared" si="46"/>
        <v>0</v>
      </c>
      <c r="S49" s="27">
        <f t="shared" si="47"/>
        <v>0</v>
      </c>
      <c r="T49" s="27">
        <f t="shared" si="48"/>
        <v>0</v>
      </c>
      <c r="U49" s="27">
        <f t="shared" si="49"/>
        <v>0</v>
      </c>
      <c r="V49" s="27">
        <f t="shared" si="50"/>
        <v>0</v>
      </c>
      <c r="W49" s="27">
        <f t="shared" si="51"/>
        <v>0</v>
      </c>
      <c r="X49" s="27">
        <f t="shared" si="52"/>
        <v>0</v>
      </c>
      <c r="Y49" s="27">
        <f t="shared" si="53"/>
        <v>0</v>
      </c>
      <c r="Z49" s="27">
        <f t="shared" si="54"/>
        <v>0</v>
      </c>
      <c r="AA49" s="27">
        <f t="shared" si="55"/>
        <v>0</v>
      </c>
      <c r="AB49" s="27">
        <f t="shared" si="56"/>
        <v>0</v>
      </c>
      <c r="AC49" s="27">
        <f t="shared" si="57"/>
        <v>0</v>
      </c>
      <c r="AD49" s="27">
        <f t="shared" si="58"/>
        <v>0</v>
      </c>
      <c r="AE49" s="27">
        <f t="shared" si="59"/>
        <v>0</v>
      </c>
      <c r="AF49" s="27">
        <f t="shared" si="60"/>
        <v>0</v>
      </c>
      <c r="AG49" s="27">
        <f t="shared" si="61"/>
        <v>0</v>
      </c>
      <c r="AH49" s="27">
        <f t="shared" si="62"/>
        <v>0</v>
      </c>
      <c r="AI49" s="27">
        <f t="shared" si="63"/>
        <v>0</v>
      </c>
      <c r="AJ49" s="27">
        <f t="shared" si="64"/>
        <v>0</v>
      </c>
      <c r="AK49" s="27">
        <f t="shared" si="65"/>
        <v>0</v>
      </c>
      <c r="AL49" s="27">
        <f t="shared" si="66"/>
        <v>0</v>
      </c>
      <c r="AM49" s="27">
        <f t="shared" si="67"/>
        <v>0</v>
      </c>
      <c r="AN49" s="27">
        <f t="shared" si="68"/>
        <v>0</v>
      </c>
      <c r="AO49" s="27">
        <f t="shared" si="69"/>
        <v>0</v>
      </c>
      <c r="AP49" s="27">
        <f t="shared" si="70"/>
        <v>0</v>
      </c>
      <c r="AQ49" s="27">
        <f t="shared" si="71"/>
        <v>0</v>
      </c>
      <c r="AR49" s="27">
        <f t="shared" si="72"/>
        <v>0</v>
      </c>
      <c r="AS49" s="27">
        <f t="shared" si="73"/>
        <v>0</v>
      </c>
      <c r="AT49" s="27">
        <f t="shared" si="74"/>
        <v>0</v>
      </c>
      <c r="AU49" s="27">
        <f t="shared" si="75"/>
        <v>0</v>
      </c>
      <c r="AV49" s="27">
        <f t="shared" si="76"/>
        <v>0</v>
      </c>
      <c r="AW49" s="27">
        <f t="shared" si="77"/>
        <v>0</v>
      </c>
      <c r="AX49" s="27">
        <f t="shared" si="78"/>
        <v>0</v>
      </c>
      <c r="AY49" s="27">
        <f t="shared" si="79"/>
        <v>0</v>
      </c>
      <c r="AZ49" s="27">
        <f t="shared" si="80"/>
        <v>0</v>
      </c>
      <c r="BA49" s="27">
        <f t="shared" si="81"/>
        <v>0</v>
      </c>
      <c r="BB49" s="27">
        <f t="shared" si="82"/>
        <v>0</v>
      </c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</row>
    <row r="50" spans="2:183" s="7" customFormat="1" ht="15" hidden="1" customHeight="1" x14ac:dyDescent="0.2">
      <c r="B50" s="26"/>
      <c r="C50" s="31" t="s">
        <v>23</v>
      </c>
      <c r="D50" s="27">
        <f t="shared" si="186"/>
        <v>0</v>
      </c>
      <c r="E50" s="27">
        <f t="shared" si="187"/>
        <v>0</v>
      </c>
      <c r="F50" s="27">
        <f t="shared" si="188"/>
        <v>0</v>
      </c>
      <c r="G50" s="27">
        <f t="shared" si="189"/>
        <v>0</v>
      </c>
      <c r="H50" s="27">
        <f t="shared" si="190"/>
        <v>0</v>
      </c>
      <c r="I50" s="27">
        <f t="shared" si="191"/>
        <v>0</v>
      </c>
      <c r="J50" s="27">
        <f t="shared" si="192"/>
        <v>0</v>
      </c>
      <c r="K50" s="27">
        <f t="shared" si="193"/>
        <v>0</v>
      </c>
      <c r="L50" s="27">
        <f t="shared" si="194"/>
        <v>0</v>
      </c>
      <c r="M50" s="27">
        <f t="shared" si="41"/>
        <v>0</v>
      </c>
      <c r="N50" s="27">
        <f t="shared" si="42"/>
        <v>0</v>
      </c>
      <c r="O50" s="27">
        <f t="shared" si="43"/>
        <v>0</v>
      </c>
      <c r="P50" s="27">
        <f t="shared" si="44"/>
        <v>0</v>
      </c>
      <c r="Q50" s="27">
        <f t="shared" si="45"/>
        <v>0</v>
      </c>
      <c r="R50" s="27">
        <f t="shared" si="46"/>
        <v>0</v>
      </c>
      <c r="S50" s="27">
        <f t="shared" si="47"/>
        <v>0</v>
      </c>
      <c r="T50" s="27">
        <f t="shared" si="48"/>
        <v>0</v>
      </c>
      <c r="U50" s="27">
        <f t="shared" si="49"/>
        <v>0</v>
      </c>
      <c r="V50" s="27">
        <f t="shared" si="50"/>
        <v>0</v>
      </c>
      <c r="W50" s="27">
        <f t="shared" si="51"/>
        <v>0</v>
      </c>
      <c r="X50" s="27">
        <f t="shared" si="52"/>
        <v>0</v>
      </c>
      <c r="Y50" s="27">
        <f t="shared" si="53"/>
        <v>0</v>
      </c>
      <c r="Z50" s="27">
        <f t="shared" si="54"/>
        <v>0</v>
      </c>
      <c r="AA50" s="27">
        <f t="shared" si="55"/>
        <v>0</v>
      </c>
      <c r="AB50" s="27">
        <f t="shared" si="56"/>
        <v>0</v>
      </c>
      <c r="AC50" s="27">
        <f t="shared" si="57"/>
        <v>0</v>
      </c>
      <c r="AD50" s="27">
        <f t="shared" si="58"/>
        <v>0</v>
      </c>
      <c r="AE50" s="27">
        <f t="shared" si="59"/>
        <v>0</v>
      </c>
      <c r="AF50" s="27">
        <f t="shared" si="60"/>
        <v>0</v>
      </c>
      <c r="AG50" s="27">
        <f t="shared" si="61"/>
        <v>0</v>
      </c>
      <c r="AH50" s="27">
        <f t="shared" si="62"/>
        <v>0</v>
      </c>
      <c r="AI50" s="27">
        <f t="shared" si="63"/>
        <v>0</v>
      </c>
      <c r="AJ50" s="27">
        <f t="shared" si="64"/>
        <v>0</v>
      </c>
      <c r="AK50" s="27">
        <f t="shared" si="65"/>
        <v>0</v>
      </c>
      <c r="AL50" s="27">
        <f t="shared" si="66"/>
        <v>0</v>
      </c>
      <c r="AM50" s="27">
        <f t="shared" si="67"/>
        <v>0</v>
      </c>
      <c r="AN50" s="27">
        <f t="shared" si="68"/>
        <v>0</v>
      </c>
      <c r="AO50" s="27">
        <f t="shared" si="69"/>
        <v>0</v>
      </c>
      <c r="AP50" s="27">
        <f t="shared" si="70"/>
        <v>0</v>
      </c>
      <c r="AQ50" s="27">
        <f t="shared" si="71"/>
        <v>0</v>
      </c>
      <c r="AR50" s="27">
        <f t="shared" si="72"/>
        <v>0</v>
      </c>
      <c r="AS50" s="27">
        <f t="shared" si="73"/>
        <v>0</v>
      </c>
      <c r="AT50" s="27">
        <f t="shared" si="74"/>
        <v>0</v>
      </c>
      <c r="AU50" s="27">
        <f t="shared" si="75"/>
        <v>0</v>
      </c>
      <c r="AV50" s="27">
        <f t="shared" si="76"/>
        <v>0</v>
      </c>
      <c r="AW50" s="27">
        <f t="shared" si="77"/>
        <v>0</v>
      </c>
      <c r="AX50" s="27">
        <f t="shared" si="78"/>
        <v>0</v>
      </c>
      <c r="AY50" s="27">
        <f t="shared" si="79"/>
        <v>0</v>
      </c>
      <c r="AZ50" s="27">
        <f t="shared" si="80"/>
        <v>0</v>
      </c>
      <c r="BA50" s="27">
        <f t="shared" si="81"/>
        <v>0</v>
      </c>
      <c r="BB50" s="27">
        <f t="shared" si="82"/>
        <v>0</v>
      </c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</row>
    <row r="51" spans="2:183" s="7" customFormat="1" ht="15" hidden="1" customHeight="1" x14ac:dyDescent="0.2">
      <c r="B51" s="26"/>
      <c r="C51" s="31" t="s">
        <v>24</v>
      </c>
      <c r="D51" s="27">
        <f t="shared" si="186"/>
        <v>0</v>
      </c>
      <c r="E51" s="27">
        <f t="shared" si="187"/>
        <v>0</v>
      </c>
      <c r="F51" s="27">
        <f t="shared" si="188"/>
        <v>0</v>
      </c>
      <c r="G51" s="27">
        <f t="shared" si="189"/>
        <v>0</v>
      </c>
      <c r="H51" s="27">
        <f t="shared" si="190"/>
        <v>0</v>
      </c>
      <c r="I51" s="27">
        <f t="shared" si="191"/>
        <v>0</v>
      </c>
      <c r="J51" s="27">
        <f t="shared" si="192"/>
        <v>0</v>
      </c>
      <c r="K51" s="27">
        <f t="shared" si="193"/>
        <v>0</v>
      </c>
      <c r="L51" s="27">
        <f t="shared" si="194"/>
        <v>0</v>
      </c>
      <c r="M51" s="27">
        <f t="shared" si="41"/>
        <v>0</v>
      </c>
      <c r="N51" s="27">
        <f t="shared" si="42"/>
        <v>0</v>
      </c>
      <c r="O51" s="27">
        <f t="shared" si="43"/>
        <v>0</v>
      </c>
      <c r="P51" s="27">
        <f t="shared" si="44"/>
        <v>0</v>
      </c>
      <c r="Q51" s="27">
        <f t="shared" si="45"/>
        <v>0</v>
      </c>
      <c r="R51" s="27">
        <f t="shared" si="46"/>
        <v>0</v>
      </c>
      <c r="S51" s="27">
        <f t="shared" si="47"/>
        <v>0</v>
      </c>
      <c r="T51" s="27">
        <f t="shared" si="48"/>
        <v>0</v>
      </c>
      <c r="U51" s="27">
        <f t="shared" si="49"/>
        <v>0</v>
      </c>
      <c r="V51" s="27">
        <f t="shared" si="50"/>
        <v>0</v>
      </c>
      <c r="W51" s="27">
        <f t="shared" si="51"/>
        <v>0</v>
      </c>
      <c r="X51" s="27">
        <f t="shared" si="52"/>
        <v>0</v>
      </c>
      <c r="Y51" s="27">
        <f t="shared" si="53"/>
        <v>0</v>
      </c>
      <c r="Z51" s="27">
        <f t="shared" si="54"/>
        <v>0</v>
      </c>
      <c r="AA51" s="27">
        <f t="shared" si="55"/>
        <v>0</v>
      </c>
      <c r="AB51" s="27">
        <f t="shared" si="56"/>
        <v>0</v>
      </c>
      <c r="AC51" s="27">
        <f t="shared" si="57"/>
        <v>0</v>
      </c>
      <c r="AD51" s="27">
        <f t="shared" si="58"/>
        <v>0</v>
      </c>
      <c r="AE51" s="27">
        <f t="shared" si="59"/>
        <v>0</v>
      </c>
      <c r="AF51" s="27">
        <f t="shared" si="60"/>
        <v>0</v>
      </c>
      <c r="AG51" s="27">
        <f t="shared" si="61"/>
        <v>0</v>
      </c>
      <c r="AH51" s="27">
        <f t="shared" si="62"/>
        <v>0</v>
      </c>
      <c r="AI51" s="27">
        <f t="shared" si="63"/>
        <v>0</v>
      </c>
      <c r="AJ51" s="27">
        <f t="shared" si="64"/>
        <v>0</v>
      </c>
      <c r="AK51" s="27">
        <f t="shared" si="65"/>
        <v>0</v>
      </c>
      <c r="AL51" s="27">
        <f t="shared" si="66"/>
        <v>0</v>
      </c>
      <c r="AM51" s="27">
        <f t="shared" si="67"/>
        <v>0</v>
      </c>
      <c r="AN51" s="27">
        <f t="shared" si="68"/>
        <v>0</v>
      </c>
      <c r="AO51" s="27">
        <f t="shared" si="69"/>
        <v>0</v>
      </c>
      <c r="AP51" s="27">
        <f t="shared" si="70"/>
        <v>0</v>
      </c>
      <c r="AQ51" s="27">
        <f t="shared" si="71"/>
        <v>0</v>
      </c>
      <c r="AR51" s="27">
        <f t="shared" si="72"/>
        <v>0</v>
      </c>
      <c r="AS51" s="27">
        <f t="shared" si="73"/>
        <v>0</v>
      </c>
      <c r="AT51" s="27">
        <f t="shared" si="74"/>
        <v>0</v>
      </c>
      <c r="AU51" s="27">
        <f t="shared" si="75"/>
        <v>0</v>
      </c>
      <c r="AV51" s="27">
        <f t="shared" si="76"/>
        <v>0</v>
      </c>
      <c r="AW51" s="27">
        <f t="shared" si="77"/>
        <v>0</v>
      </c>
      <c r="AX51" s="27">
        <f t="shared" si="78"/>
        <v>0</v>
      </c>
      <c r="AY51" s="27">
        <f t="shared" si="79"/>
        <v>0</v>
      </c>
      <c r="AZ51" s="27">
        <f t="shared" si="80"/>
        <v>0</v>
      </c>
      <c r="BA51" s="27">
        <f t="shared" si="81"/>
        <v>0</v>
      </c>
      <c r="BB51" s="27">
        <f t="shared" si="82"/>
        <v>0</v>
      </c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</row>
    <row r="52" spans="2:183" s="7" customFormat="1" ht="15" hidden="1" customHeight="1" x14ac:dyDescent="0.2">
      <c r="B52" s="26"/>
      <c r="C52" s="31" t="s">
        <v>25</v>
      </c>
      <c r="D52" s="27">
        <f t="shared" si="186"/>
        <v>0</v>
      </c>
      <c r="E52" s="27">
        <f t="shared" si="187"/>
        <v>0</v>
      </c>
      <c r="F52" s="27">
        <f t="shared" si="188"/>
        <v>0</v>
      </c>
      <c r="G52" s="27">
        <f t="shared" si="189"/>
        <v>0</v>
      </c>
      <c r="H52" s="27">
        <f t="shared" si="190"/>
        <v>0</v>
      </c>
      <c r="I52" s="27">
        <f t="shared" si="191"/>
        <v>0</v>
      </c>
      <c r="J52" s="27">
        <f t="shared" si="192"/>
        <v>0</v>
      </c>
      <c r="K52" s="27">
        <f t="shared" si="193"/>
        <v>0</v>
      </c>
      <c r="L52" s="27">
        <f t="shared" si="194"/>
        <v>0</v>
      </c>
      <c r="M52" s="27">
        <f t="shared" si="41"/>
        <v>0</v>
      </c>
      <c r="N52" s="27">
        <f t="shared" si="42"/>
        <v>0</v>
      </c>
      <c r="O52" s="27">
        <f t="shared" si="43"/>
        <v>0</v>
      </c>
      <c r="P52" s="27">
        <f t="shared" si="44"/>
        <v>0</v>
      </c>
      <c r="Q52" s="27">
        <f t="shared" si="45"/>
        <v>0</v>
      </c>
      <c r="R52" s="27">
        <f t="shared" si="46"/>
        <v>0</v>
      </c>
      <c r="S52" s="27">
        <f t="shared" si="47"/>
        <v>0</v>
      </c>
      <c r="T52" s="27">
        <f t="shared" si="48"/>
        <v>0</v>
      </c>
      <c r="U52" s="27">
        <f t="shared" si="49"/>
        <v>0</v>
      </c>
      <c r="V52" s="27">
        <f t="shared" si="50"/>
        <v>0</v>
      </c>
      <c r="W52" s="27">
        <f t="shared" si="51"/>
        <v>0</v>
      </c>
      <c r="X52" s="27">
        <f t="shared" si="52"/>
        <v>0</v>
      </c>
      <c r="Y52" s="27">
        <f t="shared" si="53"/>
        <v>0</v>
      </c>
      <c r="Z52" s="27">
        <f t="shared" si="54"/>
        <v>0</v>
      </c>
      <c r="AA52" s="27">
        <f t="shared" si="55"/>
        <v>0</v>
      </c>
      <c r="AB52" s="27">
        <f t="shared" si="56"/>
        <v>0</v>
      </c>
      <c r="AC52" s="27">
        <f t="shared" si="57"/>
        <v>0</v>
      </c>
      <c r="AD52" s="27">
        <f t="shared" si="58"/>
        <v>0</v>
      </c>
      <c r="AE52" s="27">
        <f t="shared" si="59"/>
        <v>0</v>
      </c>
      <c r="AF52" s="27">
        <f t="shared" si="60"/>
        <v>0</v>
      </c>
      <c r="AG52" s="27">
        <f t="shared" si="61"/>
        <v>0</v>
      </c>
      <c r="AH52" s="27">
        <f t="shared" si="62"/>
        <v>0</v>
      </c>
      <c r="AI52" s="27">
        <f t="shared" si="63"/>
        <v>0</v>
      </c>
      <c r="AJ52" s="27">
        <f t="shared" si="64"/>
        <v>0</v>
      </c>
      <c r="AK52" s="27">
        <f t="shared" si="65"/>
        <v>0</v>
      </c>
      <c r="AL52" s="27">
        <f t="shared" si="66"/>
        <v>0</v>
      </c>
      <c r="AM52" s="27">
        <f t="shared" si="67"/>
        <v>0</v>
      </c>
      <c r="AN52" s="27">
        <f t="shared" si="68"/>
        <v>0</v>
      </c>
      <c r="AO52" s="27">
        <f t="shared" si="69"/>
        <v>0</v>
      </c>
      <c r="AP52" s="27">
        <f t="shared" si="70"/>
        <v>0</v>
      </c>
      <c r="AQ52" s="27">
        <f t="shared" si="71"/>
        <v>0</v>
      </c>
      <c r="AR52" s="27">
        <f t="shared" si="72"/>
        <v>0</v>
      </c>
      <c r="AS52" s="27">
        <f t="shared" si="73"/>
        <v>0</v>
      </c>
      <c r="AT52" s="27">
        <f t="shared" si="74"/>
        <v>0</v>
      </c>
      <c r="AU52" s="27">
        <f t="shared" si="75"/>
        <v>0</v>
      </c>
      <c r="AV52" s="27">
        <f t="shared" si="76"/>
        <v>0</v>
      </c>
      <c r="AW52" s="27">
        <f t="shared" si="77"/>
        <v>0</v>
      </c>
      <c r="AX52" s="27">
        <f t="shared" si="78"/>
        <v>0</v>
      </c>
      <c r="AY52" s="27">
        <f t="shared" si="79"/>
        <v>0</v>
      </c>
      <c r="AZ52" s="27">
        <f t="shared" si="80"/>
        <v>0</v>
      </c>
      <c r="BA52" s="27">
        <f t="shared" si="81"/>
        <v>0</v>
      </c>
      <c r="BB52" s="27">
        <f t="shared" si="82"/>
        <v>0</v>
      </c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</row>
    <row r="53" spans="2:183" s="7" customFormat="1" ht="15" hidden="1" customHeight="1" x14ac:dyDescent="0.2">
      <c r="B53" s="26"/>
      <c r="C53" s="31" t="s">
        <v>26</v>
      </c>
      <c r="D53" s="27">
        <f t="shared" si="186"/>
        <v>0</v>
      </c>
      <c r="E53" s="27">
        <f t="shared" si="187"/>
        <v>0</v>
      </c>
      <c r="F53" s="27">
        <f t="shared" si="188"/>
        <v>0</v>
      </c>
      <c r="G53" s="27">
        <f t="shared" si="189"/>
        <v>0</v>
      </c>
      <c r="H53" s="27">
        <f t="shared" si="190"/>
        <v>0</v>
      </c>
      <c r="I53" s="27">
        <f t="shared" si="191"/>
        <v>0</v>
      </c>
      <c r="J53" s="27">
        <f t="shared" si="192"/>
        <v>0</v>
      </c>
      <c r="K53" s="27">
        <f t="shared" si="193"/>
        <v>0</v>
      </c>
      <c r="L53" s="27">
        <f t="shared" si="194"/>
        <v>0</v>
      </c>
      <c r="M53" s="27">
        <f t="shared" si="41"/>
        <v>0</v>
      </c>
      <c r="N53" s="27">
        <f t="shared" si="42"/>
        <v>0</v>
      </c>
      <c r="O53" s="27">
        <f t="shared" si="43"/>
        <v>0</v>
      </c>
      <c r="P53" s="27">
        <f t="shared" si="44"/>
        <v>0</v>
      </c>
      <c r="Q53" s="27">
        <f t="shared" si="45"/>
        <v>0</v>
      </c>
      <c r="R53" s="27">
        <f t="shared" si="46"/>
        <v>0</v>
      </c>
      <c r="S53" s="27">
        <f t="shared" si="47"/>
        <v>0</v>
      </c>
      <c r="T53" s="27">
        <f t="shared" si="48"/>
        <v>0</v>
      </c>
      <c r="U53" s="27">
        <f t="shared" si="49"/>
        <v>0</v>
      </c>
      <c r="V53" s="27">
        <f t="shared" si="50"/>
        <v>0</v>
      </c>
      <c r="W53" s="27">
        <f t="shared" si="51"/>
        <v>0</v>
      </c>
      <c r="X53" s="27">
        <f t="shared" si="52"/>
        <v>0</v>
      </c>
      <c r="Y53" s="27">
        <f t="shared" si="53"/>
        <v>0</v>
      </c>
      <c r="Z53" s="27">
        <f t="shared" si="54"/>
        <v>0</v>
      </c>
      <c r="AA53" s="27">
        <f t="shared" si="55"/>
        <v>0</v>
      </c>
      <c r="AB53" s="27">
        <f t="shared" si="56"/>
        <v>0</v>
      </c>
      <c r="AC53" s="27">
        <f t="shared" si="57"/>
        <v>0</v>
      </c>
      <c r="AD53" s="27">
        <f t="shared" si="58"/>
        <v>0</v>
      </c>
      <c r="AE53" s="27">
        <f t="shared" si="59"/>
        <v>0</v>
      </c>
      <c r="AF53" s="27">
        <f t="shared" si="60"/>
        <v>0</v>
      </c>
      <c r="AG53" s="27">
        <f t="shared" si="61"/>
        <v>0</v>
      </c>
      <c r="AH53" s="27">
        <f t="shared" si="62"/>
        <v>0</v>
      </c>
      <c r="AI53" s="27">
        <f t="shared" si="63"/>
        <v>0</v>
      </c>
      <c r="AJ53" s="27">
        <f t="shared" si="64"/>
        <v>0</v>
      </c>
      <c r="AK53" s="27">
        <f t="shared" si="65"/>
        <v>0</v>
      </c>
      <c r="AL53" s="27">
        <f t="shared" si="66"/>
        <v>0</v>
      </c>
      <c r="AM53" s="27">
        <f t="shared" si="67"/>
        <v>0</v>
      </c>
      <c r="AN53" s="27">
        <f t="shared" si="68"/>
        <v>0</v>
      </c>
      <c r="AO53" s="27">
        <f t="shared" si="69"/>
        <v>0</v>
      </c>
      <c r="AP53" s="27">
        <f t="shared" si="70"/>
        <v>0</v>
      </c>
      <c r="AQ53" s="27">
        <f t="shared" si="71"/>
        <v>0</v>
      </c>
      <c r="AR53" s="27">
        <f t="shared" si="72"/>
        <v>0</v>
      </c>
      <c r="AS53" s="27">
        <f t="shared" si="73"/>
        <v>0</v>
      </c>
      <c r="AT53" s="27">
        <f t="shared" si="74"/>
        <v>0</v>
      </c>
      <c r="AU53" s="27">
        <f t="shared" si="75"/>
        <v>0</v>
      </c>
      <c r="AV53" s="27">
        <f t="shared" si="76"/>
        <v>0</v>
      </c>
      <c r="AW53" s="27">
        <f t="shared" si="77"/>
        <v>0</v>
      </c>
      <c r="AX53" s="27">
        <f t="shared" si="78"/>
        <v>0</v>
      </c>
      <c r="AY53" s="27">
        <f t="shared" si="79"/>
        <v>0</v>
      </c>
      <c r="AZ53" s="27">
        <f t="shared" si="80"/>
        <v>0</v>
      </c>
      <c r="BA53" s="27">
        <f t="shared" si="81"/>
        <v>0</v>
      </c>
      <c r="BB53" s="27">
        <f t="shared" si="82"/>
        <v>0</v>
      </c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</row>
    <row r="54" spans="2:183" s="7" customFormat="1" ht="15" hidden="1" customHeight="1" x14ac:dyDescent="0.2">
      <c r="B54" s="26"/>
      <c r="C54" s="31" t="s">
        <v>27</v>
      </c>
      <c r="D54" s="27">
        <f t="shared" si="186"/>
        <v>0</v>
      </c>
      <c r="E54" s="27">
        <f t="shared" si="187"/>
        <v>0</v>
      </c>
      <c r="F54" s="27">
        <f t="shared" si="188"/>
        <v>0</v>
      </c>
      <c r="G54" s="27">
        <f t="shared" si="189"/>
        <v>0</v>
      </c>
      <c r="H54" s="27">
        <f t="shared" si="190"/>
        <v>0</v>
      </c>
      <c r="I54" s="27">
        <f t="shared" si="191"/>
        <v>0</v>
      </c>
      <c r="J54" s="27">
        <f t="shared" si="192"/>
        <v>0</v>
      </c>
      <c r="K54" s="27">
        <f t="shared" si="193"/>
        <v>0</v>
      </c>
      <c r="L54" s="27">
        <f t="shared" si="194"/>
        <v>0</v>
      </c>
      <c r="M54" s="27">
        <f t="shared" si="41"/>
        <v>0</v>
      </c>
      <c r="N54" s="27">
        <f t="shared" si="42"/>
        <v>0</v>
      </c>
      <c r="O54" s="27">
        <f t="shared" si="43"/>
        <v>0</v>
      </c>
      <c r="P54" s="27">
        <f t="shared" si="44"/>
        <v>0</v>
      </c>
      <c r="Q54" s="27">
        <f t="shared" si="45"/>
        <v>0</v>
      </c>
      <c r="R54" s="27">
        <f t="shared" si="46"/>
        <v>0</v>
      </c>
      <c r="S54" s="27">
        <f t="shared" si="47"/>
        <v>0</v>
      </c>
      <c r="T54" s="27">
        <f t="shared" si="48"/>
        <v>0</v>
      </c>
      <c r="U54" s="27">
        <f t="shared" si="49"/>
        <v>0</v>
      </c>
      <c r="V54" s="27">
        <f t="shared" si="50"/>
        <v>0</v>
      </c>
      <c r="W54" s="27">
        <f t="shared" si="51"/>
        <v>0</v>
      </c>
      <c r="X54" s="27">
        <f t="shared" si="52"/>
        <v>0</v>
      </c>
      <c r="Y54" s="27">
        <f t="shared" si="53"/>
        <v>0</v>
      </c>
      <c r="Z54" s="27">
        <f t="shared" si="54"/>
        <v>0</v>
      </c>
      <c r="AA54" s="27">
        <f t="shared" si="55"/>
        <v>0</v>
      </c>
      <c r="AB54" s="27">
        <f t="shared" si="56"/>
        <v>0</v>
      </c>
      <c r="AC54" s="27">
        <f t="shared" si="57"/>
        <v>0</v>
      </c>
      <c r="AD54" s="27">
        <f t="shared" si="58"/>
        <v>0</v>
      </c>
      <c r="AE54" s="27">
        <f t="shared" si="59"/>
        <v>0</v>
      </c>
      <c r="AF54" s="27">
        <f t="shared" si="60"/>
        <v>0</v>
      </c>
      <c r="AG54" s="27">
        <f t="shared" si="61"/>
        <v>0</v>
      </c>
      <c r="AH54" s="27">
        <f t="shared" si="62"/>
        <v>0</v>
      </c>
      <c r="AI54" s="27">
        <f t="shared" si="63"/>
        <v>0</v>
      </c>
      <c r="AJ54" s="27">
        <f t="shared" si="64"/>
        <v>0</v>
      </c>
      <c r="AK54" s="27">
        <f t="shared" si="65"/>
        <v>0</v>
      </c>
      <c r="AL54" s="27">
        <f t="shared" si="66"/>
        <v>0</v>
      </c>
      <c r="AM54" s="27">
        <f t="shared" si="67"/>
        <v>0</v>
      </c>
      <c r="AN54" s="27">
        <f t="shared" si="68"/>
        <v>0</v>
      </c>
      <c r="AO54" s="27">
        <f t="shared" si="69"/>
        <v>0</v>
      </c>
      <c r="AP54" s="27">
        <f t="shared" si="70"/>
        <v>0</v>
      </c>
      <c r="AQ54" s="27">
        <f t="shared" si="71"/>
        <v>0</v>
      </c>
      <c r="AR54" s="27">
        <f t="shared" si="72"/>
        <v>0</v>
      </c>
      <c r="AS54" s="27">
        <f t="shared" si="73"/>
        <v>0</v>
      </c>
      <c r="AT54" s="27">
        <f t="shared" si="74"/>
        <v>0</v>
      </c>
      <c r="AU54" s="27">
        <f t="shared" si="75"/>
        <v>0</v>
      </c>
      <c r="AV54" s="27">
        <f t="shared" si="76"/>
        <v>0</v>
      </c>
      <c r="AW54" s="27">
        <f t="shared" si="77"/>
        <v>0</v>
      </c>
      <c r="AX54" s="27">
        <f t="shared" si="78"/>
        <v>0</v>
      </c>
      <c r="AY54" s="27">
        <f t="shared" si="79"/>
        <v>0</v>
      </c>
      <c r="AZ54" s="27">
        <f t="shared" si="80"/>
        <v>0</v>
      </c>
      <c r="BA54" s="27">
        <f t="shared" si="81"/>
        <v>0</v>
      </c>
      <c r="BB54" s="27">
        <f t="shared" si="82"/>
        <v>0</v>
      </c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</row>
    <row r="55" spans="2:183" s="7" customFormat="1" x14ac:dyDescent="0.2">
      <c r="B55" s="23" t="s">
        <v>58</v>
      </c>
      <c r="C55" s="23" t="s">
        <v>60</v>
      </c>
      <c r="D55" s="24">
        <f t="shared" si="186"/>
        <v>4441.142038414434</v>
      </c>
      <c r="E55" s="24">
        <f t="shared" si="187"/>
        <v>3920.0728197885901</v>
      </c>
      <c r="F55" s="24">
        <f t="shared" si="188"/>
        <v>3701.5000512590132</v>
      </c>
      <c r="G55" s="24">
        <f t="shared" si="189"/>
        <v>4078.2470549840928</v>
      </c>
      <c r="H55" s="24">
        <f t="shared" si="190"/>
        <v>954.96033256624423</v>
      </c>
      <c r="I55" s="24">
        <f t="shared" si="191"/>
        <v>-584.96047973872828</v>
      </c>
      <c r="J55" s="24">
        <f t="shared" si="192"/>
        <v>72.362186590484725</v>
      </c>
      <c r="K55" s="24">
        <f t="shared" si="193"/>
        <v>1857.563205801107</v>
      </c>
      <c r="L55" s="24">
        <f t="shared" si="194"/>
        <v>-962.98320070568934</v>
      </c>
      <c r="M55" s="24">
        <f t="shared" si="41"/>
        <v>-2048.3685618637678</v>
      </c>
      <c r="N55" s="24">
        <f t="shared" si="42"/>
        <v>-848.20767358450269</v>
      </c>
      <c r="O55" s="24">
        <f t="shared" si="43"/>
        <v>549.05228597102928</v>
      </c>
      <c r="P55" s="24">
        <f t="shared" si="44"/>
        <v>586.1278656126691</v>
      </c>
      <c r="Q55" s="24">
        <f t="shared" si="45"/>
        <v>4154.1695604152383</v>
      </c>
      <c r="R55" s="24">
        <f t="shared" si="46"/>
        <v>1037.9755936223248</v>
      </c>
      <c r="S55" s="24">
        <f t="shared" si="47"/>
        <v>-1584.2714857257713</v>
      </c>
      <c r="T55" s="24">
        <f t="shared" si="48"/>
        <v>241.96544838989655</v>
      </c>
      <c r="U55" s="24">
        <f t="shared" si="49"/>
        <v>4224.4032635021395</v>
      </c>
      <c r="V55" s="24">
        <f t="shared" si="50"/>
        <v>-764.34629443888332</v>
      </c>
      <c r="W55" s="24">
        <f t="shared" si="51"/>
        <v>-1204.8722598928291</v>
      </c>
      <c r="X55" s="24">
        <f t="shared" si="52"/>
        <v>1149.7859958696238</v>
      </c>
      <c r="Y55" s="24">
        <f t="shared" si="53"/>
        <v>4520.9326097211015</v>
      </c>
      <c r="Z55" s="24">
        <f t="shared" si="54"/>
        <v>751.9095044379269</v>
      </c>
      <c r="AA55" s="24">
        <f t="shared" si="55"/>
        <v>-88.136706033370729</v>
      </c>
      <c r="AB55" s="24">
        <f t="shared" si="56"/>
        <v>408.42384588155733</v>
      </c>
      <c r="AC55" s="24">
        <f t="shared" si="57"/>
        <v>3006.0504106979788</v>
      </c>
      <c r="AD55" s="24">
        <f t="shared" si="58"/>
        <v>-15.070661680614194</v>
      </c>
      <c r="AE55" s="24">
        <f t="shared" si="59"/>
        <v>-1068.1851349146982</v>
      </c>
      <c r="AF55" s="24">
        <f t="shared" si="60"/>
        <v>1326.1245020681633</v>
      </c>
      <c r="AG55" s="24">
        <f t="shared" si="61"/>
        <v>712.09162709339353</v>
      </c>
      <c r="AH55" s="24">
        <f t="shared" si="62"/>
        <v>-2973.3789198050445</v>
      </c>
      <c r="AI55" s="24">
        <f t="shared" si="63"/>
        <v>729.21562406424596</v>
      </c>
      <c r="AJ55" s="24">
        <f t="shared" si="64"/>
        <v>-286.14486735743674</v>
      </c>
      <c r="AK55" s="24">
        <f t="shared" si="65"/>
        <v>1945.3476833595066</v>
      </c>
      <c r="AL55" s="24">
        <f t="shared" si="66"/>
        <v>-1220.1474536679802</v>
      </c>
      <c r="AM55" s="24">
        <f t="shared" si="67"/>
        <v>-363.41697483553219</v>
      </c>
      <c r="AN55" s="24">
        <f t="shared" si="68"/>
        <v>-984.01425924879868</v>
      </c>
      <c r="AO55" s="24">
        <f t="shared" si="69"/>
        <v>2639.9408743427953</v>
      </c>
      <c r="AP55" s="24">
        <f t="shared" si="70"/>
        <v>59.055044050866911</v>
      </c>
      <c r="AQ55" s="24">
        <f t="shared" si="71"/>
        <v>1975.0069272594721</v>
      </c>
      <c r="AR55" s="24">
        <f t="shared" si="72"/>
        <v>967.50842984681299</v>
      </c>
      <c r="AS55" s="24">
        <f t="shared" si="73"/>
        <v>-1144.0071953560453</v>
      </c>
      <c r="AT55" s="24">
        <f t="shared" si="74"/>
        <v>-75.838456122542624</v>
      </c>
      <c r="AU55" s="24">
        <f t="shared" si="75"/>
        <v>75.895825904056039</v>
      </c>
      <c r="AV55" s="24">
        <f t="shared" si="76"/>
        <v>-1038.8129908691433</v>
      </c>
      <c r="AW55" s="24">
        <f t="shared" si="77"/>
        <v>75.772420381940265</v>
      </c>
      <c r="AX55" s="24">
        <f t="shared" si="78"/>
        <v>-1126.050356834133</v>
      </c>
      <c r="AY55" s="24">
        <f t="shared" si="79"/>
        <v>-1524.0990096579162</v>
      </c>
      <c r="AZ55" s="24">
        <f t="shared" si="80"/>
        <v>-543.22332331539315</v>
      </c>
      <c r="BA55" s="24">
        <f t="shared" si="81"/>
        <v>1145.0041279436743</v>
      </c>
      <c r="BB55" s="24">
        <f t="shared" si="82"/>
        <v>97.052937222006221</v>
      </c>
      <c r="BC55" s="24">
        <f>+BC56+BC60+BC61+BC62+BC63+BC64+BC65+BC66+BC67+BC68+BC69+BC70+BC74+BC75</f>
        <v>-864.84806254068315</v>
      </c>
      <c r="BD55" s="24">
        <f t="shared" ref="BD55:BN55" si="195">+BD56+BD60+BD61+BD62+BD63+BD64+BD65+BD66+BD67+BD68+BD69+BD70+BD74+BD75</f>
        <v>-540.15856099233088</v>
      </c>
      <c r="BE55" s="24">
        <f t="shared" si="195"/>
        <v>556.79894994851145</v>
      </c>
      <c r="BF55" s="24">
        <f t="shared" si="195"/>
        <v>-338.9358188626552</v>
      </c>
      <c r="BG55" s="24">
        <f t="shared" si="195"/>
        <v>111.86967856877135</v>
      </c>
      <c r="BH55" s="24">
        <f t="shared" si="195"/>
        <v>776.11842626491318</v>
      </c>
      <c r="BI55" s="24">
        <f t="shared" si="195"/>
        <v>72.440518575061333</v>
      </c>
      <c r="BJ55" s="24">
        <f t="shared" si="195"/>
        <v>-248.87056264720184</v>
      </c>
      <c r="BK55" s="24">
        <f t="shared" si="195"/>
        <v>762.5579096848096</v>
      </c>
      <c r="BL55" s="24">
        <f t="shared" si="195"/>
        <v>758.75425486532981</v>
      </c>
      <c r="BM55" s="24">
        <f t="shared" si="195"/>
        <v>1008.6901213124689</v>
      </c>
      <c r="BN55" s="24">
        <f t="shared" si="195"/>
        <v>2386.7251842374394</v>
      </c>
      <c r="BO55" s="24">
        <f>+BO56+BO60+BO61+BO62+BO63+BO64+BO65+BO66+BO67+BO68+BO69+BO70+BO74+BO75</f>
        <v>-559.54063331105385</v>
      </c>
      <c r="BP55" s="24">
        <f t="shared" ref="BP55:BZ55" si="196">+BP56+BP60+BP61+BP62+BP63+BP64+BP65+BP66+BP67+BP68+BP69+BP70+BP74+BP75</f>
        <v>897.44818277692411</v>
      </c>
      <c r="BQ55" s="24">
        <f t="shared" si="196"/>
        <v>700.06804415645456</v>
      </c>
      <c r="BR55" s="24">
        <f t="shared" si="196"/>
        <v>297.18059516532009</v>
      </c>
      <c r="BS55" s="24">
        <f t="shared" si="196"/>
        <v>24.243344136658152</v>
      </c>
      <c r="BT55" s="24">
        <f t="shared" si="196"/>
        <v>-1905.6954250277495</v>
      </c>
      <c r="BU55" s="24">
        <f t="shared" si="196"/>
        <v>722.08303327162082</v>
      </c>
      <c r="BV55" s="24">
        <f t="shared" si="196"/>
        <v>57.938505659968314</v>
      </c>
      <c r="BW55" s="24">
        <f t="shared" si="196"/>
        <v>-538.05609054169258</v>
      </c>
      <c r="BX55" s="24">
        <f t="shared" si="196"/>
        <v>1117.2418572840186</v>
      </c>
      <c r="BY55" s="24">
        <f t="shared" si="196"/>
        <v>736.98568885111251</v>
      </c>
      <c r="BZ55" s="24">
        <f t="shared" si="196"/>
        <v>2370.1757173670089</v>
      </c>
      <c r="CA55" s="24">
        <f>+CA56+CA60+CA61+CA62+CA63+CA64+CA65+CA66+CA67+CA68+CA69+CA70+CA74+CA75</f>
        <v>-572.8942840600206</v>
      </c>
      <c r="CB55" s="24">
        <f t="shared" ref="CB55:EM55" si="197">+CB56+CB60+CB61+CB62+CB63+CB64+CB65+CB66+CB67+CB68+CB69+CB70+CB74+CB75</f>
        <v>-473.58812621793186</v>
      </c>
      <c r="CC55" s="24">
        <f t="shared" si="197"/>
        <v>282.13611583906925</v>
      </c>
      <c r="CD55" s="24">
        <f t="shared" si="197"/>
        <v>-481.27816766718661</v>
      </c>
      <c r="CE55" s="24">
        <f t="shared" si="197"/>
        <v>-455.93713907033589</v>
      </c>
      <c r="CF55" s="24">
        <f t="shared" si="197"/>
        <v>-267.65695315530661</v>
      </c>
      <c r="CG55" s="24">
        <f t="shared" si="197"/>
        <v>-588.17662809606486</v>
      </c>
      <c r="CH55" s="24">
        <f t="shared" si="197"/>
        <v>901.21845258154258</v>
      </c>
      <c r="CI55" s="24">
        <f t="shared" si="197"/>
        <v>836.74417138414606</v>
      </c>
      <c r="CJ55" s="24">
        <f t="shared" si="197"/>
        <v>1019.6832910311579</v>
      </c>
      <c r="CK55" s="24">
        <f t="shared" si="197"/>
        <v>620.34450494867679</v>
      </c>
      <c r="CL55" s="24">
        <f t="shared" si="197"/>
        <v>2880.9048137412674</v>
      </c>
      <c r="CM55" s="24">
        <f t="shared" si="197"/>
        <v>-816.21922727081119</v>
      </c>
      <c r="CN55" s="24">
        <f t="shared" si="197"/>
        <v>162.56908624772632</v>
      </c>
      <c r="CO55" s="24">
        <f t="shared" si="197"/>
        <v>1405.5596454610118</v>
      </c>
      <c r="CP55" s="24">
        <f t="shared" si="197"/>
        <v>-1.671833573617846</v>
      </c>
      <c r="CQ55" s="24">
        <f t="shared" si="197"/>
        <v>713.97105125913993</v>
      </c>
      <c r="CR55" s="24">
        <f t="shared" si="197"/>
        <v>-800.43592371889281</v>
      </c>
      <c r="CS55" s="24">
        <f t="shared" si="197"/>
        <v>-544.19729976898907</v>
      </c>
      <c r="CT55" s="24">
        <f t="shared" si="197"/>
        <v>834.36714629155881</v>
      </c>
      <c r="CU55" s="24">
        <f t="shared" si="197"/>
        <v>118.25399935898758</v>
      </c>
      <c r="CV55" s="24">
        <f t="shared" si="197"/>
        <v>518.87809688426739</v>
      </c>
      <c r="CW55" s="24">
        <f t="shared" si="197"/>
        <v>1183.0340141658157</v>
      </c>
      <c r="CX55" s="24">
        <f t="shared" si="197"/>
        <v>1304.1382996478958</v>
      </c>
      <c r="CY55" s="24">
        <f t="shared" si="197"/>
        <v>-1334.4154483480866</v>
      </c>
      <c r="CZ55" s="24">
        <f t="shared" si="197"/>
        <v>-77.250595746265788</v>
      </c>
      <c r="DA55" s="24">
        <f t="shared" si="197"/>
        <v>1396.5953824137382</v>
      </c>
      <c r="DB55" s="24">
        <f t="shared" si="197"/>
        <v>-21.660138927467585</v>
      </c>
      <c r="DC55" s="24">
        <f t="shared" si="197"/>
        <v>-670.34969156961415</v>
      </c>
      <c r="DD55" s="24">
        <f t="shared" si="197"/>
        <v>-376.17530441761642</v>
      </c>
      <c r="DE55" s="24">
        <f t="shared" si="197"/>
        <v>-53.943939510884093</v>
      </c>
      <c r="DF55" s="24">
        <f t="shared" si="197"/>
        <v>746.92920253287821</v>
      </c>
      <c r="DG55" s="24">
        <f t="shared" si="197"/>
        <v>633.13923904616922</v>
      </c>
      <c r="DH55" s="24">
        <f t="shared" si="197"/>
        <v>-2562.4373606281979</v>
      </c>
      <c r="DI55" s="24">
        <f t="shared" si="197"/>
        <v>357.0459734801575</v>
      </c>
      <c r="DJ55" s="24">
        <f t="shared" si="197"/>
        <v>2917.4830142414339</v>
      </c>
      <c r="DK55" s="24">
        <f t="shared" si="197"/>
        <v>-4212.8420061354718</v>
      </c>
      <c r="DL55" s="24">
        <f t="shared" si="197"/>
        <v>209.818274437919</v>
      </c>
      <c r="DM55" s="24">
        <f t="shared" si="197"/>
        <v>1029.644811892508</v>
      </c>
      <c r="DN55" s="24">
        <f t="shared" si="197"/>
        <v>-73.657388569331118</v>
      </c>
      <c r="DO55" s="24">
        <f t="shared" si="197"/>
        <v>55.7456814898473</v>
      </c>
      <c r="DP55" s="24">
        <f t="shared" si="197"/>
        <v>747.12733114372975</v>
      </c>
      <c r="DQ55" s="24">
        <f t="shared" si="197"/>
        <v>-200.83276251853954</v>
      </c>
      <c r="DR55" s="24">
        <f t="shared" si="197"/>
        <v>-363.34878672645664</v>
      </c>
      <c r="DS55" s="24">
        <f t="shared" si="197"/>
        <v>278.03668188755944</v>
      </c>
      <c r="DT55" s="24">
        <f t="shared" si="197"/>
        <v>-37.277092053181008</v>
      </c>
      <c r="DU55" s="24">
        <f t="shared" si="197"/>
        <v>174.08320139577654</v>
      </c>
      <c r="DV55" s="24">
        <f t="shared" si="197"/>
        <v>1808.541574016911</v>
      </c>
      <c r="DW55" s="24">
        <f t="shared" si="197"/>
        <v>-1523.8734589492558</v>
      </c>
      <c r="DX55" s="24">
        <f t="shared" si="197"/>
        <v>339.48209702905234</v>
      </c>
      <c r="DY55" s="24">
        <f t="shared" si="197"/>
        <v>-35.756091747776736</v>
      </c>
      <c r="DZ55" s="24">
        <f t="shared" si="197"/>
        <v>-88.760880184723192</v>
      </c>
      <c r="EA55" s="24">
        <f t="shared" si="197"/>
        <v>-496.05153358247367</v>
      </c>
      <c r="EB55" s="24">
        <f t="shared" si="197"/>
        <v>221.3954389316647</v>
      </c>
      <c r="EC55" s="24">
        <f t="shared" si="197"/>
        <v>303.78858816866205</v>
      </c>
      <c r="ED55" s="24">
        <f t="shared" si="197"/>
        <v>288.65571603136277</v>
      </c>
      <c r="EE55" s="24">
        <f t="shared" si="197"/>
        <v>-1576.4585634488235</v>
      </c>
      <c r="EF55" s="24">
        <f t="shared" si="197"/>
        <v>306.31226726196951</v>
      </c>
      <c r="EG55" s="24">
        <f t="shared" si="197"/>
        <v>921.25030427303898</v>
      </c>
      <c r="EH55" s="24">
        <f t="shared" si="197"/>
        <v>1412.3783028077869</v>
      </c>
      <c r="EI55" s="24">
        <f t="shared" si="197"/>
        <v>-640.24140086863963</v>
      </c>
      <c r="EJ55" s="24">
        <f t="shared" si="197"/>
        <v>290.40111210454847</v>
      </c>
      <c r="EK55" s="24">
        <f t="shared" si="197"/>
        <v>408.89533281495807</v>
      </c>
      <c r="EL55" s="24">
        <f t="shared" si="197"/>
        <v>1207.564375930951</v>
      </c>
      <c r="EM55" s="24">
        <f t="shared" si="197"/>
        <v>-467.31844463832567</v>
      </c>
      <c r="EN55" s="24">
        <f t="shared" ref="EN55:FR55" si="198">+EN56+EN60+EN61+EN62+EN63+EN64+EN65+EN66+EN67+EN68+EN69+EN70+EN74+EN75</f>
        <v>1234.7609959668468</v>
      </c>
      <c r="EO55" s="24">
        <f t="shared" si="198"/>
        <v>496.23749158452631</v>
      </c>
      <c r="EP55" s="24">
        <f t="shared" si="198"/>
        <v>510.09848806314153</v>
      </c>
      <c r="EQ55" s="24">
        <f t="shared" si="198"/>
        <v>-38.827549800854911</v>
      </c>
      <c r="ER55" s="24">
        <f t="shared" si="198"/>
        <v>-1246.1691212633523</v>
      </c>
      <c r="ES55" s="24">
        <f t="shared" si="198"/>
        <v>492.99260321310362</v>
      </c>
      <c r="ET55" s="24">
        <f t="shared" si="198"/>
        <v>-390.8306773057966</v>
      </c>
      <c r="EU55" s="24">
        <f t="shared" si="198"/>
        <v>-148.0532133915205</v>
      </c>
      <c r="EV55" s="24">
        <f t="shared" si="198"/>
        <v>-13.924240597524943</v>
      </c>
      <c r="EW55" s="24">
        <f t="shared" si="198"/>
        <v>86.13899786650282</v>
      </c>
      <c r="EX55" s="24">
        <f t="shared" si="198"/>
        <v>-490.36313742730243</v>
      </c>
      <c r="EY55" s="24">
        <f t="shared" si="198"/>
        <v>423.37546441180382</v>
      </c>
      <c r="EZ55" s="24">
        <f t="shared" si="198"/>
        <v>142.88349891955465</v>
      </c>
      <c r="FA55" s="24">
        <f t="shared" si="198"/>
        <v>270.39849810808846</v>
      </c>
      <c r="FB55" s="24">
        <f t="shared" si="198"/>
        <v>-470.77049847033175</v>
      </c>
      <c r="FC55" s="24">
        <f t="shared" si="198"/>
        <v>-838.44099050689999</v>
      </c>
      <c r="FD55" s="24">
        <f t="shared" si="198"/>
        <v>-1348.2917143756499</v>
      </c>
      <c r="FE55" s="24">
        <f t="shared" si="198"/>
        <v>-79.750930691732265</v>
      </c>
      <c r="FF55" s="24">
        <f t="shared" si="198"/>
        <v>1503.8150654493224</v>
      </c>
      <c r="FG55" s="24">
        <f t="shared" si="198"/>
        <v>-477.5398364947248</v>
      </c>
      <c r="FH55" s="24">
        <f t="shared" si="198"/>
        <v>338.76727009489491</v>
      </c>
      <c r="FI55" s="24">
        <f t="shared" si="198"/>
        <v>-987.27779043430314</v>
      </c>
      <c r="FJ55" s="24">
        <f t="shared" si="198"/>
        <v>-142.96724394919488</v>
      </c>
      <c r="FK55" s="24">
        <f t="shared" si="198"/>
        <v>-645.85432805731398</v>
      </c>
      <c r="FL55" s="24">
        <f t="shared" si="198"/>
        <v>-735.27743765140735</v>
      </c>
      <c r="FM55" s="24">
        <f t="shared" si="198"/>
        <v>-180.22221999462823</v>
      </c>
      <c r="FN55" s="24">
        <f t="shared" si="198"/>
        <v>17.69044103714225</v>
      </c>
      <c r="FO55" s="24">
        <f t="shared" si="198"/>
        <v>-380.69154435790722</v>
      </c>
      <c r="FP55" s="24">
        <f t="shared" si="198"/>
        <v>546.64192544189325</v>
      </c>
      <c r="FQ55" s="24">
        <f t="shared" si="198"/>
        <v>434.07392039333973</v>
      </c>
      <c r="FR55" s="24">
        <f t="shared" si="198"/>
        <v>164.28828210844131</v>
      </c>
      <c r="FS55" s="24">
        <v>-642.24856617118508</v>
      </c>
      <c r="FT55" s="24">
        <v>588.34029310713686</v>
      </c>
      <c r="FU55" s="24">
        <v>150.96121028605444</v>
      </c>
      <c r="FV55" s="24">
        <v>-769.95203085178105</v>
      </c>
      <c r="FW55" s="24">
        <v>376.68217098734812</v>
      </c>
      <c r="FX55" s="24">
        <v>503.47587464761688</v>
      </c>
      <c r="FY55" s="24">
        <v>355.43522411094193</v>
      </c>
      <c r="FZ55" s="24">
        <v>263.07474260788365</v>
      </c>
      <c r="GA55" s="24">
        <v>104.95226896142213</v>
      </c>
    </row>
    <row r="56" spans="2:183" s="7" customFormat="1" x14ac:dyDescent="0.2">
      <c r="B56" s="26"/>
      <c r="C56" s="31" t="s">
        <v>28</v>
      </c>
      <c r="D56" s="27">
        <f t="shared" si="186"/>
        <v>722.98829865570008</v>
      </c>
      <c r="E56" s="27">
        <f t="shared" si="187"/>
        <v>1351.1737929076003</v>
      </c>
      <c r="F56" s="27">
        <f t="shared" si="188"/>
        <v>-362.32707281999996</v>
      </c>
      <c r="G56" s="27">
        <f t="shared" si="189"/>
        <v>221.44515371000011</v>
      </c>
      <c r="H56" s="27">
        <f t="shared" si="190"/>
        <v>2477.7193351400001</v>
      </c>
      <c r="I56" s="27">
        <f t="shared" si="191"/>
        <v>-524.87778126000012</v>
      </c>
      <c r="J56" s="27">
        <f t="shared" si="192"/>
        <v>-253.89451436000036</v>
      </c>
      <c r="K56" s="27">
        <f t="shared" si="193"/>
        <v>492.25326658848269</v>
      </c>
      <c r="L56" s="27">
        <f t="shared" si="194"/>
        <v>240.56241774192435</v>
      </c>
      <c r="M56" s="27">
        <f t="shared" si="41"/>
        <v>47.533902429536447</v>
      </c>
      <c r="N56" s="27">
        <f t="shared" si="42"/>
        <v>20.350831569999997</v>
      </c>
      <c r="O56" s="27">
        <f t="shared" si="43"/>
        <v>187.33197597999998</v>
      </c>
      <c r="P56" s="27">
        <f t="shared" si="44"/>
        <v>-78.681248200000027</v>
      </c>
      <c r="Q56" s="27">
        <f t="shared" si="45"/>
        <v>593.9867393057001</v>
      </c>
      <c r="R56" s="27">
        <f t="shared" si="46"/>
        <v>480.47679696379998</v>
      </c>
      <c r="S56" s="27">
        <f t="shared" si="47"/>
        <v>-27.412196836199911</v>
      </c>
      <c r="T56" s="27">
        <f t="shared" si="48"/>
        <v>-304.8231007899999</v>
      </c>
      <c r="U56" s="27">
        <f t="shared" si="49"/>
        <v>1202.9322935700002</v>
      </c>
      <c r="V56" s="27">
        <f t="shared" si="50"/>
        <v>-244.56649184999986</v>
      </c>
      <c r="W56" s="27">
        <f t="shared" si="51"/>
        <v>-399.55147427999998</v>
      </c>
      <c r="X56" s="27">
        <f t="shared" si="52"/>
        <v>-145.77105482000002</v>
      </c>
      <c r="Y56" s="27">
        <f t="shared" si="53"/>
        <v>427.56194812999985</v>
      </c>
      <c r="Z56" s="27">
        <f t="shared" si="54"/>
        <v>1264.4260839399999</v>
      </c>
      <c r="AA56" s="27">
        <f t="shared" si="55"/>
        <v>-894.78648296999995</v>
      </c>
      <c r="AB56" s="27">
        <f t="shared" si="56"/>
        <v>-405.90709760999982</v>
      </c>
      <c r="AC56" s="27">
        <f t="shared" si="57"/>
        <v>257.71265034999988</v>
      </c>
      <c r="AD56" s="27">
        <f t="shared" si="58"/>
        <v>3969.2415265900004</v>
      </c>
      <c r="AE56" s="27">
        <f t="shared" si="59"/>
        <v>-1454.6478751100003</v>
      </c>
      <c r="AF56" s="27">
        <f t="shared" si="60"/>
        <v>-86.313081270000026</v>
      </c>
      <c r="AG56" s="27">
        <f t="shared" si="61"/>
        <v>49.438764929999991</v>
      </c>
      <c r="AH56" s="27">
        <f t="shared" si="62"/>
        <v>-426.08453784000005</v>
      </c>
      <c r="AI56" s="27">
        <f t="shared" si="63"/>
        <v>-109.21552113</v>
      </c>
      <c r="AJ56" s="27">
        <f t="shared" si="64"/>
        <v>-47.49422520000001</v>
      </c>
      <c r="AK56" s="27">
        <f t="shared" si="65"/>
        <v>57.91650291000002</v>
      </c>
      <c r="AL56" s="27">
        <f t="shared" si="66"/>
        <v>149.24007865000002</v>
      </c>
      <c r="AM56" s="27">
        <f t="shared" si="67"/>
        <v>-94.844522930000011</v>
      </c>
      <c r="AN56" s="27">
        <f t="shared" si="68"/>
        <v>-119.83651385000003</v>
      </c>
      <c r="AO56" s="27">
        <f t="shared" si="69"/>
        <v>-188.45355623000034</v>
      </c>
      <c r="AP56" s="27">
        <f t="shared" si="70"/>
        <v>11.168036528615815</v>
      </c>
      <c r="AQ56" s="27">
        <f t="shared" si="71"/>
        <v>440.76740743000005</v>
      </c>
      <c r="AR56" s="27">
        <f t="shared" si="72"/>
        <v>3.156752565161014E-3</v>
      </c>
      <c r="AS56" s="27">
        <f t="shared" si="73"/>
        <v>40.314665877301714</v>
      </c>
      <c r="AT56" s="27">
        <f t="shared" si="74"/>
        <v>-375.98086734910004</v>
      </c>
      <c r="AU56" s="27">
        <f t="shared" si="75"/>
        <v>540.55758152598514</v>
      </c>
      <c r="AV56" s="27">
        <f t="shared" si="76"/>
        <v>291.1884377452983</v>
      </c>
      <c r="AW56" s="27">
        <f t="shared" si="77"/>
        <v>-215.20273418025906</v>
      </c>
      <c r="AX56" s="27">
        <f t="shared" si="78"/>
        <v>-129.09816648645477</v>
      </c>
      <c r="AY56" s="27">
        <f t="shared" si="79"/>
        <v>-42.250888795127985</v>
      </c>
      <c r="AZ56" s="27">
        <f t="shared" si="80"/>
        <v>199.63824371360641</v>
      </c>
      <c r="BA56" s="27">
        <f t="shared" si="81"/>
        <v>19.244713997512783</v>
      </c>
      <c r="BB56" s="27">
        <f t="shared" si="82"/>
        <v>-548.66711234074114</v>
      </c>
      <c r="BC56" s="27">
        <f>+BC57-BC58-BC59</f>
        <v>-17.401544200799997</v>
      </c>
      <c r="BD56" s="27">
        <f t="shared" ref="BD56:BN56" si="199">+BD57-BD58-BD59</f>
        <v>16.476862510799997</v>
      </c>
      <c r="BE56" s="27">
        <f t="shared" si="199"/>
        <v>21.275513259999997</v>
      </c>
      <c r="BF56" s="27">
        <f t="shared" si="199"/>
        <v>74.43069303999998</v>
      </c>
      <c r="BG56" s="27">
        <f t="shared" si="199"/>
        <v>-7.3296080400000037</v>
      </c>
      <c r="BH56" s="27">
        <f t="shared" si="199"/>
        <v>120.23089098000001</v>
      </c>
      <c r="BI56" s="27">
        <f t="shared" si="199"/>
        <v>17.25651483</v>
      </c>
      <c r="BJ56" s="27">
        <f t="shared" si="199"/>
        <v>-109.89468492000002</v>
      </c>
      <c r="BK56" s="27">
        <f t="shared" si="199"/>
        <v>13.95692188999999</v>
      </c>
      <c r="BL56" s="27">
        <f t="shared" si="199"/>
        <v>205.63678769820001</v>
      </c>
      <c r="BM56" s="27">
        <f t="shared" si="199"/>
        <v>266.44644117750005</v>
      </c>
      <c r="BN56" s="27">
        <f t="shared" si="199"/>
        <v>121.90351043</v>
      </c>
      <c r="BO56" s="27">
        <f>+BO57-BO58-BO59</f>
        <v>0.38119757379999797</v>
      </c>
      <c r="BP56" s="27">
        <f t="shared" ref="BP56:BZ56" si="200">+BP57-BP58-BP59</f>
        <v>318.12388956999996</v>
      </c>
      <c r="BQ56" s="27">
        <f t="shared" si="200"/>
        <v>161.97170982</v>
      </c>
      <c r="BR56" s="27">
        <f t="shared" si="200"/>
        <v>86.173889973800016</v>
      </c>
      <c r="BS56" s="27">
        <f t="shared" si="200"/>
        <v>50.128362859999982</v>
      </c>
      <c r="BT56" s="27">
        <f t="shared" si="200"/>
        <v>-163.71444966999991</v>
      </c>
      <c r="BU56" s="27">
        <f t="shared" si="200"/>
        <v>-235.20337774999996</v>
      </c>
      <c r="BV56" s="27">
        <f t="shared" si="200"/>
        <v>-62.250800069999968</v>
      </c>
      <c r="BW56" s="27">
        <f t="shared" si="200"/>
        <v>-7.3689229699999999</v>
      </c>
      <c r="BX56" s="27">
        <f t="shared" si="200"/>
        <v>391.40009551999998</v>
      </c>
      <c r="BY56" s="27">
        <f t="shared" si="200"/>
        <v>201.81590160999997</v>
      </c>
      <c r="BZ56" s="27">
        <f t="shared" si="200"/>
        <v>609.71629644000006</v>
      </c>
      <c r="CA56" s="27">
        <f>+CA57-CA58-CA59</f>
        <v>-36.282605519999997</v>
      </c>
      <c r="CB56" s="27">
        <f t="shared" ref="CB56:EM56" si="201">+CB57-CB58-CB59</f>
        <v>-25.542966969999952</v>
      </c>
      <c r="CC56" s="27">
        <f t="shared" si="201"/>
        <v>-182.74091935999991</v>
      </c>
      <c r="CD56" s="27">
        <f t="shared" si="201"/>
        <v>-168.44401955000001</v>
      </c>
      <c r="CE56" s="27">
        <f t="shared" si="201"/>
        <v>-28.839840569999993</v>
      </c>
      <c r="CF56" s="27">
        <f t="shared" si="201"/>
        <v>-202.26761415999999</v>
      </c>
      <c r="CG56" s="27">
        <f t="shared" si="201"/>
        <v>-55.315777550000007</v>
      </c>
      <c r="CH56" s="27">
        <f t="shared" si="201"/>
        <v>-24.487202770000003</v>
      </c>
      <c r="CI56" s="27">
        <f t="shared" si="201"/>
        <v>-65.9680745</v>
      </c>
      <c r="CJ56" s="27">
        <f t="shared" si="201"/>
        <v>1.0098901200000014</v>
      </c>
      <c r="CK56" s="27">
        <f t="shared" si="201"/>
        <v>301.60097541999988</v>
      </c>
      <c r="CL56" s="27">
        <f t="shared" si="201"/>
        <v>124.95108258999994</v>
      </c>
      <c r="CM56" s="27">
        <f t="shared" si="201"/>
        <v>331.51710756000006</v>
      </c>
      <c r="CN56" s="27">
        <f t="shared" si="201"/>
        <v>256.70897706</v>
      </c>
      <c r="CO56" s="27">
        <f t="shared" si="201"/>
        <v>676.19999931999996</v>
      </c>
      <c r="CP56" s="27">
        <f t="shared" si="201"/>
        <v>-879.47508731999983</v>
      </c>
      <c r="CQ56" s="27">
        <f t="shared" si="201"/>
        <v>-200.73820797000008</v>
      </c>
      <c r="CR56" s="27">
        <f t="shared" si="201"/>
        <v>185.42681232000001</v>
      </c>
      <c r="CS56" s="27">
        <f t="shared" si="201"/>
        <v>3.104544269999991</v>
      </c>
      <c r="CT56" s="27">
        <f t="shared" si="201"/>
        <v>307.8063214500001</v>
      </c>
      <c r="CU56" s="27">
        <f t="shared" si="201"/>
        <v>-716.81796332999988</v>
      </c>
      <c r="CV56" s="27">
        <f t="shared" si="201"/>
        <v>187.54158355999994</v>
      </c>
      <c r="CW56" s="27">
        <f t="shared" si="201"/>
        <v>-1.425900409999997</v>
      </c>
      <c r="CX56" s="27">
        <f t="shared" si="201"/>
        <v>71.596967199999938</v>
      </c>
      <c r="CY56" s="27">
        <f t="shared" si="201"/>
        <v>529.97065357999998</v>
      </c>
      <c r="CZ56" s="27">
        <f t="shared" si="201"/>
        <v>2450.6151843800003</v>
      </c>
      <c r="DA56" s="27">
        <f t="shared" si="201"/>
        <v>988.65568862999987</v>
      </c>
      <c r="DB56" s="27">
        <f t="shared" si="201"/>
        <v>151.30157247</v>
      </c>
      <c r="DC56" s="27">
        <f t="shared" si="201"/>
        <v>-1602.8380368900002</v>
      </c>
      <c r="DD56" s="27">
        <f t="shared" si="201"/>
        <v>-3.1114106899999996</v>
      </c>
      <c r="DE56" s="27">
        <f t="shared" si="201"/>
        <v>-17.210554090000002</v>
      </c>
      <c r="DF56" s="27">
        <f t="shared" si="201"/>
        <v>-51.237343920000008</v>
      </c>
      <c r="DG56" s="27">
        <f t="shared" si="201"/>
        <v>-17.865183260000002</v>
      </c>
      <c r="DH56" s="27">
        <f t="shared" si="201"/>
        <v>6.2572577699999989</v>
      </c>
      <c r="DI56" s="27">
        <f t="shared" si="201"/>
        <v>12.420965469999999</v>
      </c>
      <c r="DJ56" s="27">
        <f t="shared" si="201"/>
        <v>30.76054168999999</v>
      </c>
      <c r="DK56" s="27">
        <f t="shared" si="201"/>
        <v>-8.0595054300000033</v>
      </c>
      <c r="DL56" s="27">
        <f t="shared" si="201"/>
        <v>-16.714142159999994</v>
      </c>
      <c r="DM56" s="27">
        <f t="shared" si="201"/>
        <v>-401.31089025000006</v>
      </c>
      <c r="DN56" s="27">
        <f t="shared" si="201"/>
        <v>-7.2922378600000002</v>
      </c>
      <c r="DO56" s="27">
        <f t="shared" si="201"/>
        <v>-86.390291439999999</v>
      </c>
      <c r="DP56" s="27">
        <f t="shared" si="201"/>
        <v>-15.53299183</v>
      </c>
      <c r="DQ56" s="27">
        <f t="shared" si="201"/>
        <v>-27.27743323</v>
      </c>
      <c r="DR56" s="27">
        <f t="shared" si="201"/>
        <v>-17.378106859999999</v>
      </c>
      <c r="DS56" s="27">
        <f t="shared" si="201"/>
        <v>-2.8386851100000072</v>
      </c>
      <c r="DT56" s="27">
        <f t="shared" si="201"/>
        <v>10.670384590000026</v>
      </c>
      <c r="DU56" s="27">
        <f t="shared" si="201"/>
        <v>156.66810948</v>
      </c>
      <c r="DV56" s="27">
        <f t="shared" si="201"/>
        <v>-109.42199116</v>
      </c>
      <c r="DW56" s="27">
        <f t="shared" si="201"/>
        <v>149.69594017</v>
      </c>
      <c r="DX56" s="27">
        <f t="shared" si="201"/>
        <v>-5.5760781999999995</v>
      </c>
      <c r="DY56" s="27">
        <f t="shared" si="201"/>
        <v>5.1202166800000271</v>
      </c>
      <c r="DZ56" s="27">
        <f t="shared" si="201"/>
        <v>-0.76710936000000274</v>
      </c>
      <c r="EA56" s="27">
        <f t="shared" si="201"/>
        <v>-59.212732869999996</v>
      </c>
      <c r="EB56" s="27">
        <f t="shared" si="201"/>
        <v>-34.864680700000001</v>
      </c>
      <c r="EC56" s="27">
        <f t="shared" si="201"/>
        <v>6.2803420999999986</v>
      </c>
      <c r="ED56" s="27">
        <f t="shared" si="201"/>
        <v>42.728512619999975</v>
      </c>
      <c r="EE56" s="27">
        <f t="shared" si="201"/>
        <v>-168.84536857000001</v>
      </c>
      <c r="EF56" s="27">
        <f t="shared" si="201"/>
        <v>-121.99846842000005</v>
      </c>
      <c r="EG56" s="27">
        <f t="shared" si="201"/>
        <v>-78.452531420000284</v>
      </c>
      <c r="EH56" s="27">
        <f t="shared" si="201"/>
        <v>11.997443610000005</v>
      </c>
      <c r="EI56" s="27">
        <f t="shared" si="201"/>
        <v>10.177452299999992</v>
      </c>
      <c r="EJ56" s="27">
        <f t="shared" si="201"/>
        <v>84.586880799999989</v>
      </c>
      <c r="EK56" s="27">
        <f t="shared" si="201"/>
        <v>-83.596296571384173</v>
      </c>
      <c r="EL56" s="27">
        <f t="shared" si="201"/>
        <v>10.743650909999999</v>
      </c>
      <c r="EM56" s="27">
        <f t="shared" si="201"/>
        <v>-31.799690930000033</v>
      </c>
      <c r="EN56" s="27">
        <f t="shared" ref="EN56:FR56" si="202">+EN57-EN58-EN59</f>
        <v>461.82344745000006</v>
      </c>
      <c r="EO56" s="27">
        <f t="shared" si="202"/>
        <v>11.086065842145963</v>
      </c>
      <c r="EP56" s="27">
        <f t="shared" si="202"/>
        <v>-1.291840000014588E-3</v>
      </c>
      <c r="EQ56" s="27">
        <f t="shared" si="202"/>
        <v>-11.081617249580788</v>
      </c>
      <c r="ER56" s="27">
        <f t="shared" si="202"/>
        <v>8.7186811035071301</v>
      </c>
      <c r="ES56" s="27">
        <f t="shared" si="202"/>
        <v>-32.324937159470494</v>
      </c>
      <c r="ET56" s="27">
        <f t="shared" si="202"/>
        <v>63.920921933265078</v>
      </c>
      <c r="EU56" s="27">
        <f t="shared" si="202"/>
        <v>-355.2452165391</v>
      </c>
      <c r="EV56" s="27">
        <f t="shared" si="202"/>
        <v>-2.1556648800000033</v>
      </c>
      <c r="EW56" s="27">
        <f t="shared" si="202"/>
        <v>-18.579985930000007</v>
      </c>
      <c r="EX56" s="27">
        <f t="shared" si="202"/>
        <v>219.01088363154756</v>
      </c>
      <c r="EY56" s="27">
        <f t="shared" si="202"/>
        <v>174.25250733161394</v>
      </c>
      <c r="EZ56" s="27">
        <f t="shared" si="202"/>
        <v>147.29419056282362</v>
      </c>
      <c r="FA56" s="27">
        <f t="shared" si="202"/>
        <v>239.90335949510785</v>
      </c>
      <c r="FB56" s="27">
        <f t="shared" si="202"/>
        <v>29.948779153275602</v>
      </c>
      <c r="FC56" s="27">
        <f t="shared" si="202"/>
        <v>21.336299096914868</v>
      </c>
      <c r="FD56" s="27">
        <f t="shared" si="202"/>
        <v>-349.87579023981431</v>
      </c>
      <c r="FE56" s="27">
        <f t="shared" si="202"/>
        <v>-78.043368614054145</v>
      </c>
      <c r="FF56" s="27">
        <f t="shared" si="202"/>
        <v>212.7164246736094</v>
      </c>
      <c r="FG56" s="27">
        <f t="shared" si="202"/>
        <v>-165.21793577875331</v>
      </c>
      <c r="FH56" s="27">
        <f t="shared" si="202"/>
        <v>10.099752726210021</v>
      </c>
      <c r="FI56" s="27">
        <f t="shared" si="202"/>
        <v>26.020016566088529</v>
      </c>
      <c r="FJ56" s="27">
        <f t="shared" si="202"/>
        <v>-305.47215559000006</v>
      </c>
      <c r="FK56" s="27">
        <f t="shared" si="202"/>
        <v>218.57955369726201</v>
      </c>
      <c r="FL56" s="27">
        <f t="shared" si="202"/>
        <v>44.641713097610058</v>
      </c>
      <c r="FM56" s="27">
        <f t="shared" si="202"/>
        <v>89.560787960574899</v>
      </c>
      <c r="FN56" s="27">
        <f t="shared" si="202"/>
        <v>73.227149827544679</v>
      </c>
      <c r="FO56" s="27">
        <f t="shared" si="202"/>
        <v>36.85030592548685</v>
      </c>
      <c r="FP56" s="27">
        <f t="shared" si="202"/>
        <v>9.1269030300000225</v>
      </c>
      <c r="FQ56" s="27">
        <f t="shared" si="202"/>
        <v>-7.0588388444099834</v>
      </c>
      <c r="FR56" s="27">
        <f t="shared" si="202"/>
        <v>17.176649811922744</v>
      </c>
      <c r="FS56" s="27">
        <v>-76.720756000000051</v>
      </c>
      <c r="FT56" s="27">
        <v>-656.70588922000002</v>
      </c>
      <c r="FU56" s="27">
        <v>184.75953287925887</v>
      </c>
      <c r="FV56" s="27">
        <v>74.744876684265179</v>
      </c>
      <c r="FW56" s="27">
        <v>38.904316800000018</v>
      </c>
      <c r="FX56" s="27">
        <v>-17.397403570000026</v>
      </c>
      <c r="FY56" s="27">
        <v>56.903475843058253</v>
      </c>
      <c r="FZ56" s="27">
        <v>-15.098954468193938</v>
      </c>
      <c r="GA56" s="27">
        <v>122.22607923498833</v>
      </c>
    </row>
    <row r="57" spans="2:183" s="7" customFormat="1" x14ac:dyDescent="0.2">
      <c r="B57" s="26"/>
      <c r="C57" s="31" t="s">
        <v>29</v>
      </c>
      <c r="D57" s="27">
        <f t="shared" si="186"/>
        <v>1576.8901843600001</v>
      </c>
      <c r="E57" s="27">
        <f t="shared" si="187"/>
        <v>2785.23297512</v>
      </c>
      <c r="F57" s="27">
        <f t="shared" si="188"/>
        <v>3064.7516216399999</v>
      </c>
      <c r="G57" s="27">
        <f t="shared" si="189"/>
        <v>6064.6445128099986</v>
      </c>
      <c r="H57" s="27">
        <f t="shared" si="190"/>
        <v>6521.3531999400002</v>
      </c>
      <c r="I57" s="27">
        <f t="shared" si="191"/>
        <v>968.45183057999998</v>
      </c>
      <c r="J57" s="27">
        <f t="shared" si="192"/>
        <v>1122.39181308</v>
      </c>
      <c r="K57" s="27">
        <f t="shared" si="193"/>
        <v>1301.1465725393828</v>
      </c>
      <c r="L57" s="27">
        <f t="shared" si="194"/>
        <v>1633.2656893766243</v>
      </c>
      <c r="M57" s="27">
        <f t="shared" si="41"/>
        <v>943.52644976953638</v>
      </c>
      <c r="N57" s="27">
        <f t="shared" si="42"/>
        <v>164.65429065999999</v>
      </c>
      <c r="O57" s="27">
        <f t="shared" si="43"/>
        <v>304.87210175999996</v>
      </c>
      <c r="P57" s="27">
        <f t="shared" si="44"/>
        <v>252.90249613999998</v>
      </c>
      <c r="Q57" s="27">
        <f t="shared" si="45"/>
        <v>854.46129580000002</v>
      </c>
      <c r="R57" s="27">
        <f t="shared" si="46"/>
        <v>542.93102771999997</v>
      </c>
      <c r="S57" s="27">
        <f t="shared" si="47"/>
        <v>692.7448294400001</v>
      </c>
      <c r="T57" s="27">
        <f t="shared" si="48"/>
        <v>152.13298921000001</v>
      </c>
      <c r="U57" s="27">
        <f t="shared" si="49"/>
        <v>1397.4241287499999</v>
      </c>
      <c r="V57" s="27">
        <f t="shared" si="50"/>
        <v>1109.2414726900001</v>
      </c>
      <c r="W57" s="27">
        <f t="shared" si="51"/>
        <v>268.65354554999999</v>
      </c>
      <c r="X57" s="27">
        <f t="shared" si="52"/>
        <v>68.540037890000008</v>
      </c>
      <c r="Y57" s="27">
        <f t="shared" si="53"/>
        <v>1618.3165655099999</v>
      </c>
      <c r="Z57" s="27">
        <f t="shared" si="54"/>
        <v>1874.66580664</v>
      </c>
      <c r="AA57" s="27">
        <f t="shared" si="55"/>
        <v>1490.4427780999999</v>
      </c>
      <c r="AB57" s="27">
        <f t="shared" si="56"/>
        <v>1144.3099106900002</v>
      </c>
      <c r="AC57" s="27">
        <f t="shared" si="57"/>
        <v>1555.22601738</v>
      </c>
      <c r="AD57" s="27">
        <f t="shared" si="58"/>
        <v>5453.0335884100004</v>
      </c>
      <c r="AE57" s="27">
        <f t="shared" si="59"/>
        <v>908.67138205999993</v>
      </c>
      <c r="AF57" s="27">
        <f t="shared" si="60"/>
        <v>55.100411269999995</v>
      </c>
      <c r="AG57" s="27">
        <f t="shared" si="61"/>
        <v>104.54781819999999</v>
      </c>
      <c r="AH57" s="27">
        <f t="shared" si="62"/>
        <v>36.374838510000004</v>
      </c>
      <c r="AI57" s="27">
        <f t="shared" si="63"/>
        <v>43.167712510000001</v>
      </c>
      <c r="AJ57" s="27">
        <f t="shared" si="64"/>
        <v>63.338660709999999</v>
      </c>
      <c r="AK57" s="27">
        <f t="shared" si="65"/>
        <v>825.57061885000007</v>
      </c>
      <c r="AL57" s="27">
        <f t="shared" si="66"/>
        <v>411.44649448000001</v>
      </c>
      <c r="AM57" s="27">
        <f t="shared" si="67"/>
        <v>48.00041289</v>
      </c>
      <c r="AN57" s="27">
        <f t="shared" si="68"/>
        <v>228.59057722</v>
      </c>
      <c r="AO57" s="27">
        <f t="shared" si="69"/>
        <v>434.35432849</v>
      </c>
      <c r="AP57" s="27">
        <f t="shared" si="70"/>
        <v>253.64308562861584</v>
      </c>
      <c r="AQ57" s="27">
        <f t="shared" si="71"/>
        <v>579.88352326000006</v>
      </c>
      <c r="AR57" s="27">
        <f t="shared" si="72"/>
        <v>165.84191042256521</v>
      </c>
      <c r="AS57" s="27">
        <f t="shared" si="73"/>
        <v>301.77805322820166</v>
      </c>
      <c r="AT57" s="27">
        <f t="shared" si="74"/>
        <v>168.61997034999999</v>
      </c>
      <c r="AU57" s="27">
        <f t="shared" si="75"/>
        <v>721.60494314598509</v>
      </c>
      <c r="AV57" s="27">
        <f t="shared" si="76"/>
        <v>365.86293301089836</v>
      </c>
      <c r="AW57" s="27">
        <f t="shared" si="77"/>
        <v>377.17784286974086</v>
      </c>
      <c r="AX57" s="27">
        <f t="shared" si="78"/>
        <v>147.05461502354521</v>
      </c>
      <c r="AY57" s="27">
        <f t="shared" si="79"/>
        <v>356.5610050448721</v>
      </c>
      <c r="AZ57" s="27">
        <f t="shared" si="80"/>
        <v>263.93652139360648</v>
      </c>
      <c r="BA57" s="27">
        <f t="shared" si="81"/>
        <v>175.9743083075127</v>
      </c>
      <c r="BB57" s="27">
        <f t="shared" si="82"/>
        <v>415.90348831925883</v>
      </c>
      <c r="BC57" s="27">
        <v>34.952897589999999</v>
      </c>
      <c r="BD57" s="27">
        <v>36.397560329999997</v>
      </c>
      <c r="BE57" s="27">
        <v>93.30383273999999</v>
      </c>
      <c r="BF57" s="27">
        <v>120.64296230999999</v>
      </c>
      <c r="BG57" s="27">
        <v>44.04441679</v>
      </c>
      <c r="BH57" s="27">
        <v>140.18472266000001</v>
      </c>
      <c r="BI57" s="27">
        <v>72.770829179999993</v>
      </c>
      <c r="BJ57" s="27">
        <v>61.38846015</v>
      </c>
      <c r="BK57" s="27">
        <v>118.74320681</v>
      </c>
      <c r="BL57" s="27">
        <v>348.40346144</v>
      </c>
      <c r="BM57" s="27">
        <v>285.78537930000005</v>
      </c>
      <c r="BN57" s="27">
        <v>220.27245506</v>
      </c>
      <c r="BO57" s="27">
        <v>23.46295903</v>
      </c>
      <c r="BP57" s="27">
        <v>336.35946837999995</v>
      </c>
      <c r="BQ57" s="27">
        <v>183.10860031000001</v>
      </c>
      <c r="BR57" s="27">
        <v>208.98689525</v>
      </c>
      <c r="BS57" s="27">
        <v>205.22869817999998</v>
      </c>
      <c r="BT57" s="27">
        <v>278.52923601000003</v>
      </c>
      <c r="BU57" s="27">
        <v>38.314800380000001</v>
      </c>
      <c r="BV57" s="27">
        <v>75.195184540000014</v>
      </c>
      <c r="BW57" s="27">
        <v>38.623004289999997</v>
      </c>
      <c r="BX57" s="27">
        <v>433.01701696999999</v>
      </c>
      <c r="BY57" s="27">
        <v>269.19734590999997</v>
      </c>
      <c r="BZ57" s="27">
        <v>695.20976587000007</v>
      </c>
      <c r="CA57" s="27">
        <v>24.772047440000001</v>
      </c>
      <c r="CB57" s="27">
        <v>538.70933196999999</v>
      </c>
      <c r="CC57" s="27">
        <v>545.76009328000009</v>
      </c>
      <c r="CD57" s="27">
        <v>222.80814028999998</v>
      </c>
      <c r="CE57" s="27">
        <v>27.95009967</v>
      </c>
      <c r="CF57" s="27">
        <v>17.89530559</v>
      </c>
      <c r="CG57" s="27">
        <v>23.466138580000003</v>
      </c>
      <c r="CH57" s="27">
        <v>28.075716369999995</v>
      </c>
      <c r="CI57" s="27">
        <v>16.99818294</v>
      </c>
      <c r="CJ57" s="27">
        <v>19.133638589999997</v>
      </c>
      <c r="CK57" s="27">
        <v>582.29783607999991</v>
      </c>
      <c r="CL57" s="27">
        <v>1016.88509084</v>
      </c>
      <c r="CM57" s="27">
        <v>663.73226992000002</v>
      </c>
      <c r="CN57" s="27">
        <v>368.49900346999999</v>
      </c>
      <c r="CO57" s="27">
        <v>842.43453324999996</v>
      </c>
      <c r="CP57" s="27">
        <v>347.04452146</v>
      </c>
      <c r="CQ57" s="27">
        <v>534.97762299999999</v>
      </c>
      <c r="CR57" s="27">
        <v>608.42063364000001</v>
      </c>
      <c r="CS57" s="27">
        <v>189.12619405999999</v>
      </c>
      <c r="CT57" s="27">
        <v>779.70201760000009</v>
      </c>
      <c r="CU57" s="27">
        <v>175.48169903000002</v>
      </c>
      <c r="CV57" s="27">
        <v>577.02191971999991</v>
      </c>
      <c r="CW57" s="27">
        <v>493.13124876000001</v>
      </c>
      <c r="CX57" s="27">
        <v>485.07284889999994</v>
      </c>
      <c r="CY57" s="27">
        <v>915.61146416999998</v>
      </c>
      <c r="CZ57" s="27">
        <v>3070.5682305000005</v>
      </c>
      <c r="DA57" s="27">
        <v>1466.8538937399999</v>
      </c>
      <c r="DB57" s="27">
        <v>348.53799550000002</v>
      </c>
      <c r="DC57" s="27">
        <v>541.37172386999998</v>
      </c>
      <c r="DD57" s="27">
        <v>18.761662690000001</v>
      </c>
      <c r="DE57" s="27">
        <v>12.760282009999999</v>
      </c>
      <c r="DF57" s="27">
        <v>16.639358649999998</v>
      </c>
      <c r="DG57" s="27">
        <v>25.700770609999999</v>
      </c>
      <c r="DH57" s="27">
        <v>24.705543210000002</v>
      </c>
      <c r="DI57" s="27">
        <v>27.558129610000002</v>
      </c>
      <c r="DJ57" s="27">
        <v>52.284145379999991</v>
      </c>
      <c r="DK57" s="27">
        <v>10.26622143</v>
      </c>
      <c r="DL57" s="27">
        <v>5.8143633600000006</v>
      </c>
      <c r="DM57" s="27">
        <v>20.29425372</v>
      </c>
      <c r="DN57" s="27">
        <v>15.74661901</v>
      </c>
      <c r="DO57" s="27">
        <v>14.12727887</v>
      </c>
      <c r="DP57" s="27">
        <v>13.29381463</v>
      </c>
      <c r="DQ57" s="27">
        <v>18.595190719999998</v>
      </c>
      <c r="DR57" s="27">
        <v>21.1018668</v>
      </c>
      <c r="DS57" s="27">
        <v>23.641603189999998</v>
      </c>
      <c r="DT57" s="27">
        <v>242.86668355</v>
      </c>
      <c r="DU57" s="27">
        <v>256.07234463999998</v>
      </c>
      <c r="DV57" s="27">
        <v>326.63159066000003</v>
      </c>
      <c r="DW57" s="27">
        <v>255.86731441000001</v>
      </c>
      <c r="DX57" s="27">
        <v>12.169662409999999</v>
      </c>
      <c r="DY57" s="27">
        <v>143.40951766000001</v>
      </c>
      <c r="DZ57" s="27">
        <v>23.707183639999997</v>
      </c>
      <c r="EA57" s="27">
        <v>11.424509</v>
      </c>
      <c r="EB57" s="27">
        <v>12.868720250000003</v>
      </c>
      <c r="EC57" s="27">
        <v>28.734422410000001</v>
      </c>
      <c r="ED57" s="27">
        <v>105.71095506</v>
      </c>
      <c r="EE57" s="27">
        <v>94.145199750000003</v>
      </c>
      <c r="EF57" s="27">
        <v>213.36355366999999</v>
      </c>
      <c r="EG57" s="27">
        <v>35.617862930000001</v>
      </c>
      <c r="EH57" s="27">
        <v>185.37291189000001</v>
      </c>
      <c r="EI57" s="27">
        <v>54.363582579999992</v>
      </c>
      <c r="EJ57" s="27">
        <v>100.65089768999999</v>
      </c>
      <c r="EK57" s="27">
        <v>98.628605358615872</v>
      </c>
      <c r="EL57" s="27">
        <v>42.074589730000014</v>
      </c>
      <c r="EM57" s="27">
        <v>22.258708810000002</v>
      </c>
      <c r="EN57" s="27">
        <v>515.55022472000007</v>
      </c>
      <c r="EO57" s="27">
        <v>56.891131872145969</v>
      </c>
      <c r="EP57" s="27">
        <v>44.690392170000003</v>
      </c>
      <c r="EQ57" s="27">
        <v>64.26038638041922</v>
      </c>
      <c r="ER57" s="27">
        <v>58.713924253507116</v>
      </c>
      <c r="ES57" s="27">
        <v>67.575034980529523</v>
      </c>
      <c r="ET57" s="27">
        <v>175.48909399416505</v>
      </c>
      <c r="EU57" s="27">
        <v>25.980013679999999</v>
      </c>
      <c r="EV57" s="27">
        <v>46.69369889</v>
      </c>
      <c r="EW57" s="27">
        <v>95.946257779999996</v>
      </c>
      <c r="EX57" s="27">
        <v>243.07903405154758</v>
      </c>
      <c r="EY57" s="27">
        <v>242.34676640161393</v>
      </c>
      <c r="EZ57" s="27">
        <v>236.1791426928236</v>
      </c>
      <c r="FA57" s="27">
        <v>267.49598580510781</v>
      </c>
      <c r="FB57" s="27">
        <v>49.887225283275633</v>
      </c>
      <c r="FC57" s="27">
        <v>48.479721922514898</v>
      </c>
      <c r="FD57" s="27">
        <v>23.985608230185633</v>
      </c>
      <c r="FE57" s="27">
        <v>53.095420225945873</v>
      </c>
      <c r="FF57" s="27">
        <v>300.09681441360937</v>
      </c>
      <c r="FG57" s="27">
        <v>17.527585331246691</v>
      </c>
      <c r="FH57" s="27">
        <v>36.119985546210003</v>
      </c>
      <c r="FI57" s="27">
        <v>93.407044146088509</v>
      </c>
      <c r="FJ57" s="27">
        <v>31.684118160000001</v>
      </c>
      <c r="FK57" s="27">
        <v>246.15255426726202</v>
      </c>
      <c r="FL57" s="27">
        <v>78.72433261761006</v>
      </c>
      <c r="FM57" s="27">
        <v>104.43837233057492</v>
      </c>
      <c r="FN57" s="27">
        <v>90.39239342754469</v>
      </c>
      <c r="FO57" s="27">
        <v>69.105755635486858</v>
      </c>
      <c r="FP57" s="27">
        <v>24.832921729999999</v>
      </c>
      <c r="FQ57" s="27">
        <v>50.871333095589996</v>
      </c>
      <c r="FR57" s="27">
        <v>100.2700534819227</v>
      </c>
      <c r="FS57" s="27">
        <v>49.837005729999994</v>
      </c>
      <c r="FT57" s="27">
        <v>36.97937743</v>
      </c>
      <c r="FU57" s="27">
        <v>329.08710515925884</v>
      </c>
      <c r="FV57" s="27">
        <v>107.21715182426519</v>
      </c>
      <c r="FW57" s="27">
        <v>59.494907550000001</v>
      </c>
      <c r="FX57" s="27">
        <v>20.022057450000002</v>
      </c>
      <c r="FY57" s="27">
        <v>73.921574963058262</v>
      </c>
      <c r="FZ57" s="27">
        <v>48.972382821806079</v>
      </c>
      <c r="GA57" s="27">
        <v>149.53019846498836</v>
      </c>
    </row>
    <row r="58" spans="2:183" s="7" customFormat="1" x14ac:dyDescent="0.2">
      <c r="B58" s="26"/>
      <c r="C58" s="31" t="s">
        <v>30</v>
      </c>
      <c r="D58" s="27">
        <f t="shared" si="186"/>
        <v>853.90188570429996</v>
      </c>
      <c r="E58" s="27">
        <f t="shared" si="187"/>
        <v>1434.0591822124002</v>
      </c>
      <c r="F58" s="27">
        <f t="shared" si="188"/>
        <v>3427.0786944599995</v>
      </c>
      <c r="G58" s="27">
        <f t="shared" si="189"/>
        <v>5843.1993590999991</v>
      </c>
      <c r="H58" s="27">
        <f t="shared" si="190"/>
        <v>4043.6338648000001</v>
      </c>
      <c r="I58" s="27">
        <f t="shared" si="191"/>
        <v>1493.3296118400003</v>
      </c>
      <c r="J58" s="27">
        <f t="shared" si="192"/>
        <v>1144.59177247</v>
      </c>
      <c r="K58" s="27">
        <f t="shared" si="193"/>
        <v>644.42888940089995</v>
      </c>
      <c r="L58" s="27">
        <f t="shared" si="194"/>
        <v>1386.9152521147</v>
      </c>
      <c r="M58" s="27">
        <f t="shared" si="41"/>
        <v>885.12318973000004</v>
      </c>
      <c r="N58" s="27">
        <f t="shared" si="42"/>
        <v>144.30345908999999</v>
      </c>
      <c r="O58" s="27">
        <f t="shared" si="43"/>
        <v>117.54012578</v>
      </c>
      <c r="P58" s="27">
        <f t="shared" si="44"/>
        <v>331.58374434000001</v>
      </c>
      <c r="Q58" s="27">
        <f t="shared" si="45"/>
        <v>260.47455649429997</v>
      </c>
      <c r="R58" s="27">
        <f t="shared" si="46"/>
        <v>62.454230756200005</v>
      </c>
      <c r="S58" s="27">
        <f t="shared" si="47"/>
        <v>720.15702627619999</v>
      </c>
      <c r="T58" s="27">
        <f t="shared" si="48"/>
        <v>456.95608999999996</v>
      </c>
      <c r="U58" s="27">
        <f t="shared" si="49"/>
        <v>194.49183518000001</v>
      </c>
      <c r="V58" s="27">
        <f t="shared" si="50"/>
        <v>1353.8079645399998</v>
      </c>
      <c r="W58" s="27">
        <f t="shared" si="51"/>
        <v>668.20501982999997</v>
      </c>
      <c r="X58" s="27">
        <f t="shared" si="52"/>
        <v>214.31109271</v>
      </c>
      <c r="Y58" s="27">
        <f t="shared" si="53"/>
        <v>1190.7546173800001</v>
      </c>
      <c r="Z58" s="27">
        <f t="shared" si="54"/>
        <v>610.2397226999999</v>
      </c>
      <c r="AA58" s="27">
        <f t="shared" si="55"/>
        <v>2385.2292610699997</v>
      </c>
      <c r="AB58" s="27">
        <f t="shared" si="56"/>
        <v>1550.2170082999999</v>
      </c>
      <c r="AC58" s="27">
        <f t="shared" si="57"/>
        <v>1297.5133670299999</v>
      </c>
      <c r="AD58" s="27">
        <f t="shared" si="58"/>
        <v>1483.7920618200001</v>
      </c>
      <c r="AE58" s="27">
        <f t="shared" si="59"/>
        <v>2363.3192571700001</v>
      </c>
      <c r="AF58" s="27">
        <f t="shared" si="60"/>
        <v>141.41349253999999</v>
      </c>
      <c r="AG58" s="27">
        <f t="shared" si="61"/>
        <v>55.109053270000004</v>
      </c>
      <c r="AH58" s="27">
        <f t="shared" si="62"/>
        <v>462.45937635000001</v>
      </c>
      <c r="AI58" s="27">
        <f t="shared" si="63"/>
        <v>152.38323364000001</v>
      </c>
      <c r="AJ58" s="27">
        <f t="shared" si="64"/>
        <v>110.83288591000002</v>
      </c>
      <c r="AK58" s="27">
        <f t="shared" si="65"/>
        <v>767.65411594</v>
      </c>
      <c r="AL58" s="27">
        <f t="shared" si="66"/>
        <v>262.20641582999997</v>
      </c>
      <c r="AM58" s="27">
        <f t="shared" si="67"/>
        <v>142.84493581999999</v>
      </c>
      <c r="AN58" s="27">
        <f t="shared" si="68"/>
        <v>265.50162648999998</v>
      </c>
      <c r="AO58" s="27">
        <f t="shared" si="69"/>
        <v>474.03879432999997</v>
      </c>
      <c r="AP58" s="27">
        <f t="shared" si="70"/>
        <v>229.73553637000001</v>
      </c>
      <c r="AQ58" s="27">
        <f t="shared" si="71"/>
        <v>62.996818009999998</v>
      </c>
      <c r="AR58" s="27">
        <f t="shared" si="72"/>
        <v>104.90858947</v>
      </c>
      <c r="AS58" s="27">
        <f t="shared" si="73"/>
        <v>246.78794555089999</v>
      </c>
      <c r="AT58" s="27">
        <f t="shared" si="74"/>
        <v>548.69315144910001</v>
      </c>
      <c r="AU58" s="27">
        <f t="shared" si="75"/>
        <v>165.58013459</v>
      </c>
      <c r="AV58" s="27">
        <f t="shared" si="76"/>
        <v>78.922174015599992</v>
      </c>
      <c r="AW58" s="27">
        <f t="shared" si="77"/>
        <v>593.71979205999992</v>
      </c>
      <c r="AX58" s="27">
        <f t="shared" si="78"/>
        <v>280.94126874</v>
      </c>
      <c r="AY58" s="27">
        <f t="shared" si="79"/>
        <v>400.91981633000006</v>
      </c>
      <c r="AZ58" s="27">
        <f t="shared" si="80"/>
        <v>69.568231150000003</v>
      </c>
      <c r="BA58" s="27">
        <f t="shared" si="81"/>
        <v>133.69387351</v>
      </c>
      <c r="BB58" s="27">
        <f t="shared" si="82"/>
        <v>955.15451680000001</v>
      </c>
      <c r="BC58" s="27">
        <v>52.354441790799996</v>
      </c>
      <c r="BD58" s="27">
        <v>19.920697819200001</v>
      </c>
      <c r="BE58" s="27">
        <v>72.028319479999993</v>
      </c>
      <c r="BF58" s="27">
        <v>46.212269270000007</v>
      </c>
      <c r="BG58" s="27">
        <v>51.374024830000003</v>
      </c>
      <c r="BH58" s="27">
        <v>19.953831679999997</v>
      </c>
      <c r="BI58" s="27">
        <v>55.514314349999992</v>
      </c>
      <c r="BJ58" s="27">
        <v>171.28314507000002</v>
      </c>
      <c r="BK58" s="27">
        <v>104.78628492000001</v>
      </c>
      <c r="BL58" s="27">
        <v>142.76667374179999</v>
      </c>
      <c r="BM58" s="27">
        <v>19.338938122500004</v>
      </c>
      <c r="BN58" s="27">
        <v>98.368944630000001</v>
      </c>
      <c r="BO58" s="27">
        <v>23.081761456200002</v>
      </c>
      <c r="BP58" s="27">
        <v>18.23557881</v>
      </c>
      <c r="BQ58" s="27">
        <v>21.136890489999999</v>
      </c>
      <c r="BR58" s="27">
        <v>122.81300527619999</v>
      </c>
      <c r="BS58" s="27">
        <v>155.10033532</v>
      </c>
      <c r="BT58" s="27">
        <v>442.24368567999994</v>
      </c>
      <c r="BU58" s="27">
        <v>273.51817812999997</v>
      </c>
      <c r="BV58" s="27">
        <v>137.44598460999998</v>
      </c>
      <c r="BW58" s="27">
        <v>45.991927259999997</v>
      </c>
      <c r="BX58" s="27">
        <v>41.61692145</v>
      </c>
      <c r="BY58" s="27">
        <v>67.381444299999998</v>
      </c>
      <c r="BZ58" s="27">
        <v>85.493469430000005</v>
      </c>
      <c r="CA58" s="27">
        <v>61.054652959999999</v>
      </c>
      <c r="CB58" s="27">
        <v>564.25229893999995</v>
      </c>
      <c r="CC58" s="27">
        <v>728.50101264</v>
      </c>
      <c r="CD58" s="27">
        <v>391.25215983999999</v>
      </c>
      <c r="CE58" s="27">
        <v>56.789940239999993</v>
      </c>
      <c r="CF58" s="27">
        <v>220.16291974999999</v>
      </c>
      <c r="CG58" s="27">
        <v>78.781916130000013</v>
      </c>
      <c r="CH58" s="27">
        <v>52.562919139999998</v>
      </c>
      <c r="CI58" s="27">
        <v>82.966257439999993</v>
      </c>
      <c r="CJ58" s="27">
        <v>18.123748469999995</v>
      </c>
      <c r="CK58" s="27">
        <v>280.69686066000003</v>
      </c>
      <c r="CL58" s="27">
        <v>891.93400825000003</v>
      </c>
      <c r="CM58" s="27">
        <v>332.21516235999997</v>
      </c>
      <c r="CN58" s="27">
        <v>111.79002641</v>
      </c>
      <c r="CO58" s="27">
        <v>166.23453392999997</v>
      </c>
      <c r="CP58" s="27">
        <v>1226.5196087799998</v>
      </c>
      <c r="CQ58" s="27">
        <v>735.71583097000007</v>
      </c>
      <c r="CR58" s="27">
        <v>422.99382132</v>
      </c>
      <c r="CS58" s="27">
        <v>186.02164979</v>
      </c>
      <c r="CT58" s="27">
        <v>471.89569614999999</v>
      </c>
      <c r="CU58" s="27">
        <v>892.29966235999984</v>
      </c>
      <c r="CV58" s="27">
        <v>389.48033615999998</v>
      </c>
      <c r="CW58" s="27">
        <v>494.55714917</v>
      </c>
      <c r="CX58" s="27">
        <v>413.4758817</v>
      </c>
      <c r="CY58" s="27">
        <v>385.64081059</v>
      </c>
      <c r="CZ58" s="27">
        <v>619.95304612000018</v>
      </c>
      <c r="DA58" s="27">
        <v>478.19820511</v>
      </c>
      <c r="DB58" s="27">
        <v>197.23642303000003</v>
      </c>
      <c r="DC58" s="27">
        <v>2144.2097607600003</v>
      </c>
      <c r="DD58" s="27">
        <v>21.873073380000001</v>
      </c>
      <c r="DE58" s="27">
        <v>29.9708361</v>
      </c>
      <c r="DF58" s="27">
        <v>67.876702570000006</v>
      </c>
      <c r="DG58" s="27">
        <v>43.565953870000001</v>
      </c>
      <c r="DH58" s="27">
        <v>18.448285440000003</v>
      </c>
      <c r="DI58" s="27">
        <v>15.137164140000003</v>
      </c>
      <c r="DJ58" s="27">
        <v>21.523603690000002</v>
      </c>
      <c r="DK58" s="27">
        <v>18.325726860000003</v>
      </c>
      <c r="DL58" s="27">
        <v>22.528505519999996</v>
      </c>
      <c r="DM58" s="27">
        <v>421.60514397000003</v>
      </c>
      <c r="DN58" s="27">
        <v>23.03885687</v>
      </c>
      <c r="DO58" s="27">
        <v>100.51757031</v>
      </c>
      <c r="DP58" s="27">
        <v>28.82680646</v>
      </c>
      <c r="DQ58" s="27">
        <v>45.872623949999998</v>
      </c>
      <c r="DR58" s="27">
        <v>38.479973659999999</v>
      </c>
      <c r="DS58" s="27">
        <v>26.480288300000005</v>
      </c>
      <c r="DT58" s="27">
        <v>232.19629895999998</v>
      </c>
      <c r="DU58" s="27">
        <v>99.404235159999999</v>
      </c>
      <c r="DV58" s="27">
        <v>436.05358182000003</v>
      </c>
      <c r="DW58" s="27">
        <v>106.17137424000001</v>
      </c>
      <c r="DX58" s="27">
        <v>17.745740609999999</v>
      </c>
      <c r="DY58" s="27">
        <v>138.28930097999998</v>
      </c>
      <c r="DZ58" s="27">
        <v>24.474292999999999</v>
      </c>
      <c r="EA58" s="27">
        <v>70.637241869999997</v>
      </c>
      <c r="EB58" s="27">
        <v>47.733400950000004</v>
      </c>
      <c r="EC58" s="27">
        <v>22.454080310000002</v>
      </c>
      <c r="ED58" s="27">
        <v>23.035757289999999</v>
      </c>
      <c r="EE58" s="27">
        <v>220.01178888999999</v>
      </c>
      <c r="EF58" s="27">
        <v>262.87506195999998</v>
      </c>
      <c r="EG58" s="27">
        <v>66.561949339999998</v>
      </c>
      <c r="EH58" s="27">
        <v>144.60178302999998</v>
      </c>
      <c r="EI58" s="27">
        <v>44.18613028</v>
      </c>
      <c r="EJ58" s="27">
        <v>16.064016889999998</v>
      </c>
      <c r="EK58" s="27">
        <v>169.48538920000001</v>
      </c>
      <c r="EL58" s="27">
        <v>8.0186675300000001</v>
      </c>
      <c r="EM58" s="27">
        <v>29.857623789999998</v>
      </c>
      <c r="EN58" s="27">
        <v>25.120526690000002</v>
      </c>
      <c r="EO58" s="27">
        <v>16.53462553</v>
      </c>
      <c r="EP58" s="27">
        <v>26.979464919999998</v>
      </c>
      <c r="EQ58" s="27">
        <v>61.394499019999998</v>
      </c>
      <c r="ER58" s="27">
        <v>44.780041849999996</v>
      </c>
      <c r="ES58" s="27">
        <v>99.297646619999995</v>
      </c>
      <c r="ET58" s="27">
        <v>102.71025708089999</v>
      </c>
      <c r="EU58" s="27">
        <v>381.48269146910002</v>
      </c>
      <c r="EV58" s="27">
        <v>51.826725020000005</v>
      </c>
      <c r="EW58" s="27">
        <v>115.38373496000001</v>
      </c>
      <c r="EX58" s="27">
        <v>24.569037920000003</v>
      </c>
      <c r="EY58" s="27">
        <v>51.673789460000002</v>
      </c>
      <c r="EZ58" s="27">
        <v>89.337307210000006</v>
      </c>
      <c r="FA58" s="27">
        <v>27.996186309999977</v>
      </c>
      <c r="FB58" s="27">
        <v>22.686566130000003</v>
      </c>
      <c r="FC58" s="27">
        <v>28.239421575600009</v>
      </c>
      <c r="FD58" s="27">
        <v>374.39836097999995</v>
      </c>
      <c r="FE58" s="27">
        <v>131.31195384</v>
      </c>
      <c r="FF58" s="27">
        <v>88.009477239999995</v>
      </c>
      <c r="FG58" s="27">
        <v>183.30808611</v>
      </c>
      <c r="FH58" s="27">
        <v>28.848002569999998</v>
      </c>
      <c r="FI58" s="27">
        <v>68.785180060000002</v>
      </c>
      <c r="FJ58" s="27">
        <v>337.69767249000006</v>
      </c>
      <c r="FK58" s="27">
        <v>27.88393057</v>
      </c>
      <c r="FL58" s="27">
        <v>35.338213270000004</v>
      </c>
      <c r="FM58" s="27">
        <v>15.499813120000002</v>
      </c>
      <c r="FN58" s="27">
        <v>20.237078349999997</v>
      </c>
      <c r="FO58" s="27">
        <v>33.831339679999999</v>
      </c>
      <c r="FP58" s="27">
        <v>16.4041362</v>
      </c>
      <c r="FQ58" s="27">
        <v>51.172911419999991</v>
      </c>
      <c r="FR58" s="27">
        <v>66.116825890000001</v>
      </c>
      <c r="FS58" s="27">
        <v>124.39982724000004</v>
      </c>
      <c r="FT58" s="27">
        <v>689.92244515000004</v>
      </c>
      <c r="FU58" s="27">
        <v>140.83224440999999</v>
      </c>
      <c r="FV58" s="27">
        <v>26.468356910000001</v>
      </c>
      <c r="FW58" s="27">
        <v>20.915164499999999</v>
      </c>
      <c r="FX58" s="27">
        <v>39.649071020000008</v>
      </c>
      <c r="FY58" s="27">
        <v>18.040864120000002</v>
      </c>
      <c r="FZ58" s="27">
        <v>68.853634540000016</v>
      </c>
      <c r="GA58" s="27">
        <v>31.23320923</v>
      </c>
    </row>
    <row r="59" spans="2:183" s="7" customFormat="1" x14ac:dyDescent="0.2">
      <c r="B59" s="26"/>
      <c r="C59" s="31" t="s">
        <v>31</v>
      </c>
      <c r="D59" s="27">
        <f t="shared" si="186"/>
        <v>0</v>
      </c>
      <c r="E59" s="27">
        <f t="shared" si="187"/>
        <v>0</v>
      </c>
      <c r="F59" s="27">
        <f t="shared" si="188"/>
        <v>0</v>
      </c>
      <c r="G59" s="27">
        <f t="shared" si="189"/>
        <v>0</v>
      </c>
      <c r="H59" s="27">
        <f t="shared" si="190"/>
        <v>0</v>
      </c>
      <c r="I59" s="27">
        <f t="shared" si="191"/>
        <v>0</v>
      </c>
      <c r="J59" s="27">
        <f t="shared" si="192"/>
        <v>231.69455497000044</v>
      </c>
      <c r="K59" s="27">
        <f t="shared" si="193"/>
        <v>164.4644165500001</v>
      </c>
      <c r="L59" s="27">
        <f t="shared" si="194"/>
        <v>5.7880195199999775</v>
      </c>
      <c r="M59" s="27">
        <f t="shared" si="41"/>
        <v>10.869357609999952</v>
      </c>
      <c r="N59" s="27">
        <f t="shared" si="42"/>
        <v>0</v>
      </c>
      <c r="O59" s="27">
        <f t="shared" si="43"/>
        <v>0</v>
      </c>
      <c r="P59" s="27">
        <f t="shared" si="44"/>
        <v>0</v>
      </c>
      <c r="Q59" s="27">
        <f t="shared" si="45"/>
        <v>0</v>
      </c>
      <c r="R59" s="27">
        <f t="shared" si="46"/>
        <v>0</v>
      </c>
      <c r="S59" s="27">
        <f t="shared" si="47"/>
        <v>0</v>
      </c>
      <c r="T59" s="27">
        <f t="shared" si="48"/>
        <v>0</v>
      </c>
      <c r="U59" s="27">
        <f t="shared" si="49"/>
        <v>0</v>
      </c>
      <c r="V59" s="27">
        <f t="shared" si="50"/>
        <v>0</v>
      </c>
      <c r="W59" s="27">
        <f t="shared" si="51"/>
        <v>0</v>
      </c>
      <c r="X59" s="27">
        <f t="shared" si="52"/>
        <v>0</v>
      </c>
      <c r="Y59" s="27">
        <f t="shared" si="53"/>
        <v>0</v>
      </c>
      <c r="Z59" s="27">
        <f t="shared" si="54"/>
        <v>0</v>
      </c>
      <c r="AA59" s="27">
        <f t="shared" si="55"/>
        <v>0</v>
      </c>
      <c r="AB59" s="27">
        <f t="shared" si="56"/>
        <v>0</v>
      </c>
      <c r="AC59" s="27">
        <f t="shared" si="57"/>
        <v>0</v>
      </c>
      <c r="AD59" s="27">
        <f t="shared" si="58"/>
        <v>0</v>
      </c>
      <c r="AE59" s="27">
        <f t="shared" si="59"/>
        <v>0</v>
      </c>
      <c r="AF59" s="27">
        <f t="shared" si="60"/>
        <v>0</v>
      </c>
      <c r="AG59" s="27">
        <f t="shared" si="61"/>
        <v>0</v>
      </c>
      <c r="AH59" s="27">
        <f t="shared" si="62"/>
        <v>0</v>
      </c>
      <c r="AI59" s="27">
        <f t="shared" si="63"/>
        <v>0</v>
      </c>
      <c r="AJ59" s="27">
        <f t="shared" si="64"/>
        <v>0</v>
      </c>
      <c r="AK59" s="27">
        <f t="shared" si="65"/>
        <v>0</v>
      </c>
      <c r="AL59" s="27">
        <f t="shared" si="66"/>
        <v>0</v>
      </c>
      <c r="AM59" s="27">
        <f t="shared" si="67"/>
        <v>0</v>
      </c>
      <c r="AN59" s="27">
        <f t="shared" si="68"/>
        <v>82.925464580000067</v>
      </c>
      <c r="AO59" s="27">
        <f t="shared" si="69"/>
        <v>148.76909039000037</v>
      </c>
      <c r="AP59" s="27">
        <f t="shared" si="70"/>
        <v>12.73951273000003</v>
      </c>
      <c r="AQ59" s="27">
        <f t="shared" si="71"/>
        <v>76.119297820000043</v>
      </c>
      <c r="AR59" s="27">
        <f t="shared" si="72"/>
        <v>60.930164200000036</v>
      </c>
      <c r="AS59" s="27">
        <f t="shared" si="73"/>
        <v>14.675441799999987</v>
      </c>
      <c r="AT59" s="27">
        <f t="shared" si="74"/>
        <v>-4.0923137500000166</v>
      </c>
      <c r="AU59" s="27">
        <f t="shared" si="75"/>
        <v>15.467227030000004</v>
      </c>
      <c r="AV59" s="27">
        <f t="shared" si="76"/>
        <v>-4.2476787499999773</v>
      </c>
      <c r="AW59" s="27">
        <f t="shared" si="77"/>
        <v>-1.3392150100000322</v>
      </c>
      <c r="AX59" s="27">
        <f t="shared" si="78"/>
        <v>-4.7884872300000438</v>
      </c>
      <c r="AY59" s="27">
        <f t="shared" si="79"/>
        <v>-2.1079224899999645</v>
      </c>
      <c r="AZ59" s="27">
        <f t="shared" si="80"/>
        <v>-5.2699534699999617</v>
      </c>
      <c r="BA59" s="27">
        <f t="shared" si="81"/>
        <v>23.035720799999922</v>
      </c>
      <c r="BB59" s="27">
        <f t="shared" si="82"/>
        <v>9.4160838599999579</v>
      </c>
      <c r="BC59" s="27">
        <v>0</v>
      </c>
      <c r="BD59" s="27">
        <v>0</v>
      </c>
      <c r="BE59" s="27">
        <v>0</v>
      </c>
      <c r="BF59" s="27">
        <v>0</v>
      </c>
      <c r="BG59" s="27">
        <v>0</v>
      </c>
      <c r="BH59" s="27">
        <v>0</v>
      </c>
      <c r="BI59" s="27">
        <v>0</v>
      </c>
      <c r="BJ59" s="27">
        <v>0</v>
      </c>
      <c r="BK59" s="27">
        <v>0</v>
      </c>
      <c r="BL59" s="27">
        <v>0</v>
      </c>
      <c r="BM59" s="27">
        <v>0</v>
      </c>
      <c r="BN59" s="27">
        <v>0</v>
      </c>
      <c r="BO59" s="27">
        <v>0</v>
      </c>
      <c r="BP59" s="27">
        <v>0</v>
      </c>
      <c r="BQ59" s="27">
        <v>0</v>
      </c>
      <c r="BR59" s="27">
        <v>0</v>
      </c>
      <c r="BS59" s="27">
        <v>0</v>
      </c>
      <c r="BT59" s="27">
        <v>0</v>
      </c>
      <c r="BU59" s="27">
        <v>0</v>
      </c>
      <c r="BV59" s="27">
        <v>0</v>
      </c>
      <c r="BW59" s="27">
        <v>0</v>
      </c>
      <c r="BX59" s="27">
        <v>0</v>
      </c>
      <c r="BY59" s="27">
        <v>0</v>
      </c>
      <c r="BZ59" s="27">
        <v>0</v>
      </c>
      <c r="CA59" s="27">
        <v>0</v>
      </c>
      <c r="CB59" s="27">
        <v>0</v>
      </c>
      <c r="CC59" s="27">
        <v>0</v>
      </c>
      <c r="CD59" s="27">
        <v>0</v>
      </c>
      <c r="CE59" s="27">
        <v>0</v>
      </c>
      <c r="CF59" s="27">
        <v>0</v>
      </c>
      <c r="CG59" s="27">
        <v>0</v>
      </c>
      <c r="CH59" s="27">
        <v>0</v>
      </c>
      <c r="CI59" s="27">
        <v>0</v>
      </c>
      <c r="CJ59" s="27">
        <v>0</v>
      </c>
      <c r="CK59" s="27">
        <v>0</v>
      </c>
      <c r="CL59" s="27">
        <v>0</v>
      </c>
      <c r="CM59" s="27">
        <v>0</v>
      </c>
      <c r="CN59" s="27">
        <v>0</v>
      </c>
      <c r="CO59" s="27">
        <v>0</v>
      </c>
      <c r="CP59" s="27">
        <v>0</v>
      </c>
      <c r="CQ59" s="27">
        <v>0</v>
      </c>
      <c r="CR59" s="27">
        <v>0</v>
      </c>
      <c r="CS59" s="27">
        <v>0</v>
      </c>
      <c r="CT59" s="27">
        <v>0</v>
      </c>
      <c r="CU59" s="27">
        <v>0</v>
      </c>
      <c r="CV59" s="27">
        <v>0</v>
      </c>
      <c r="CW59" s="27">
        <v>0</v>
      </c>
      <c r="CX59" s="27">
        <v>0</v>
      </c>
      <c r="CY59" s="27">
        <v>0</v>
      </c>
      <c r="CZ59" s="27">
        <v>0</v>
      </c>
      <c r="DA59" s="27">
        <v>0</v>
      </c>
      <c r="DB59" s="27">
        <v>0</v>
      </c>
      <c r="DC59" s="27">
        <v>0</v>
      </c>
      <c r="DD59" s="27">
        <v>0</v>
      </c>
      <c r="DE59" s="27">
        <v>0</v>
      </c>
      <c r="DF59" s="27">
        <v>0</v>
      </c>
      <c r="DG59" s="27">
        <v>0</v>
      </c>
      <c r="DH59" s="27">
        <v>0</v>
      </c>
      <c r="DI59" s="27">
        <v>0</v>
      </c>
      <c r="DJ59" s="27">
        <v>0</v>
      </c>
      <c r="DK59" s="27">
        <v>0</v>
      </c>
      <c r="DL59" s="27">
        <v>0</v>
      </c>
      <c r="DM59" s="27">
        <v>0</v>
      </c>
      <c r="DN59" s="27">
        <v>0</v>
      </c>
      <c r="DO59" s="27">
        <v>0</v>
      </c>
      <c r="DP59" s="27">
        <v>0</v>
      </c>
      <c r="DQ59" s="27">
        <v>0</v>
      </c>
      <c r="DR59" s="27">
        <v>0</v>
      </c>
      <c r="DS59" s="27">
        <v>0</v>
      </c>
      <c r="DT59" s="27">
        <v>0</v>
      </c>
      <c r="DU59" s="27">
        <v>0</v>
      </c>
      <c r="DV59" s="27">
        <v>0</v>
      </c>
      <c r="DW59" s="27">
        <v>0</v>
      </c>
      <c r="DX59" s="27">
        <v>0</v>
      </c>
      <c r="DY59" s="27">
        <v>0</v>
      </c>
      <c r="DZ59" s="27">
        <v>0</v>
      </c>
      <c r="EA59" s="27">
        <v>0</v>
      </c>
      <c r="EB59" s="27">
        <v>0</v>
      </c>
      <c r="EC59" s="27">
        <v>0</v>
      </c>
      <c r="ED59" s="27">
        <v>39.946685150000036</v>
      </c>
      <c r="EE59" s="27">
        <v>42.978779430000031</v>
      </c>
      <c r="EF59" s="27">
        <v>72.486960130000057</v>
      </c>
      <c r="EG59" s="27">
        <v>47.508445010000287</v>
      </c>
      <c r="EH59" s="27">
        <v>28.773685250000028</v>
      </c>
      <c r="EI59" s="27">
        <v>0</v>
      </c>
      <c r="EJ59" s="27">
        <v>0</v>
      </c>
      <c r="EK59" s="27">
        <v>12.73951273000003</v>
      </c>
      <c r="EL59" s="27">
        <v>23.312271290000012</v>
      </c>
      <c r="EM59" s="27">
        <v>24.200775950000036</v>
      </c>
      <c r="EN59" s="27">
        <v>28.606250579999994</v>
      </c>
      <c r="EO59" s="27">
        <v>29.270440500000007</v>
      </c>
      <c r="EP59" s="27">
        <v>17.712219090000019</v>
      </c>
      <c r="EQ59" s="27">
        <v>13.94750461000001</v>
      </c>
      <c r="ER59" s="27">
        <v>5.2152012999999897</v>
      </c>
      <c r="ES59" s="27">
        <v>0.60232552000002215</v>
      </c>
      <c r="ET59" s="27">
        <v>8.8579149799999755</v>
      </c>
      <c r="EU59" s="27">
        <v>-0.25746125000000575</v>
      </c>
      <c r="EV59" s="27">
        <v>-2.9773612500000013</v>
      </c>
      <c r="EW59" s="27">
        <v>-0.85749125000000959</v>
      </c>
      <c r="EX59" s="27">
        <v>-0.50088749999997617</v>
      </c>
      <c r="EY59" s="27">
        <v>16.420469609999998</v>
      </c>
      <c r="EZ59" s="27">
        <v>-0.45235508000001801</v>
      </c>
      <c r="FA59" s="27">
        <v>-0.40356000000002723</v>
      </c>
      <c r="FB59" s="27">
        <v>-2.7481199999999717</v>
      </c>
      <c r="FC59" s="27">
        <v>-1.0959987499999784</v>
      </c>
      <c r="FD59" s="27">
        <v>-0.53696251000002349</v>
      </c>
      <c r="FE59" s="27">
        <v>-0.17316499999998314</v>
      </c>
      <c r="FF59" s="27">
        <v>-0.62908750000002556</v>
      </c>
      <c r="FG59" s="27">
        <v>-0.56256500000000642</v>
      </c>
      <c r="FH59" s="27">
        <v>-2.8277697500000158</v>
      </c>
      <c r="FI59" s="27">
        <v>-1.3981524800000216</v>
      </c>
      <c r="FJ59" s="27">
        <v>-0.5413987399999769</v>
      </c>
      <c r="FK59" s="27">
        <v>-0.31092999999998483</v>
      </c>
      <c r="FL59" s="27">
        <v>-1.2555937500000027</v>
      </c>
      <c r="FM59" s="27">
        <v>-0.62222874999997657</v>
      </c>
      <c r="FN59" s="27">
        <v>-3.0718347499999936</v>
      </c>
      <c r="FO59" s="27">
        <v>-1.5758899699999915</v>
      </c>
      <c r="FP59" s="27">
        <v>-0.69811750000002348</v>
      </c>
      <c r="FQ59" s="27">
        <v>6.7572605199999884</v>
      </c>
      <c r="FR59" s="27">
        <v>16.976577779999957</v>
      </c>
      <c r="FS59" s="27">
        <v>2.1579344900000024</v>
      </c>
      <c r="FT59" s="27">
        <v>3.7628214999999727</v>
      </c>
      <c r="FU59" s="27">
        <v>3.4953278699999828</v>
      </c>
      <c r="FV59" s="27">
        <v>6.0039182300000107</v>
      </c>
      <c r="FW59" s="27">
        <v>-0.32457375000001321</v>
      </c>
      <c r="FX59" s="27">
        <v>-2.2296099999999797</v>
      </c>
      <c r="FY59" s="27">
        <v>-1.0227649999999926</v>
      </c>
      <c r="FZ59" s="27">
        <v>-4.7822972499999992</v>
      </c>
      <c r="GA59" s="27">
        <v>-3.9290899999999738</v>
      </c>
    </row>
    <row r="60" spans="2:183" s="7" customFormat="1" x14ac:dyDescent="0.2">
      <c r="B60" s="26"/>
      <c r="C60" s="31" t="s">
        <v>32</v>
      </c>
      <c r="D60" s="27">
        <f t="shared" si="186"/>
        <v>451.98165746920847</v>
      </c>
      <c r="E60" s="27">
        <f t="shared" si="187"/>
        <v>175.93667304757403</v>
      </c>
      <c r="F60" s="27">
        <f t="shared" si="188"/>
        <v>707.11252167634791</v>
      </c>
      <c r="G60" s="27">
        <f t="shared" si="189"/>
        <v>3081.5183773425715</v>
      </c>
      <c r="H60" s="27">
        <f t="shared" si="190"/>
        <v>-2648.2823085882005</v>
      </c>
      <c r="I60" s="27">
        <f t="shared" si="191"/>
        <v>-528.40072712600079</v>
      </c>
      <c r="J60" s="27">
        <f t="shared" si="192"/>
        <v>562.39211210632823</v>
      </c>
      <c r="K60" s="27">
        <f t="shared" si="193"/>
        <v>210.26990919263238</v>
      </c>
      <c r="L60" s="27">
        <f t="shared" si="194"/>
        <v>14.713939297640309</v>
      </c>
      <c r="M60" s="27">
        <f t="shared" si="41"/>
        <v>-763.91211367646906</v>
      </c>
      <c r="N60" s="27">
        <f t="shared" si="42"/>
        <v>110.48990513139717</v>
      </c>
      <c r="O60" s="27">
        <f t="shared" si="43"/>
        <v>-63.561094525052098</v>
      </c>
      <c r="P60" s="27">
        <f t="shared" si="44"/>
        <v>105.41919575178447</v>
      </c>
      <c r="Q60" s="27">
        <f t="shared" si="45"/>
        <v>299.63365111107896</v>
      </c>
      <c r="R60" s="27">
        <f t="shared" si="46"/>
        <v>73.178268262663096</v>
      </c>
      <c r="S60" s="27">
        <f t="shared" si="47"/>
        <v>8.1544066223923437</v>
      </c>
      <c r="T60" s="27">
        <f t="shared" si="48"/>
        <v>59.515427462316723</v>
      </c>
      <c r="U60" s="27">
        <f t="shared" si="49"/>
        <v>35.088570700201871</v>
      </c>
      <c r="V60" s="27">
        <f t="shared" si="50"/>
        <v>368.31463324749319</v>
      </c>
      <c r="W60" s="27">
        <f t="shared" si="51"/>
        <v>-129.02412721733523</v>
      </c>
      <c r="X60" s="27">
        <f t="shared" si="52"/>
        <v>21.135936332124743</v>
      </c>
      <c r="Y60" s="27">
        <f t="shared" si="53"/>
        <v>446.68607931406524</v>
      </c>
      <c r="Z60" s="27">
        <f t="shared" si="54"/>
        <v>284.20063846777265</v>
      </c>
      <c r="AA60" s="27">
        <f t="shared" si="55"/>
        <v>972.41211856469056</v>
      </c>
      <c r="AB60" s="27">
        <f t="shared" si="56"/>
        <v>1773.3493091701098</v>
      </c>
      <c r="AC60" s="27">
        <f t="shared" si="57"/>
        <v>51.55631113999857</v>
      </c>
      <c r="AD60" s="27">
        <f t="shared" si="58"/>
        <v>-2478.5822672905997</v>
      </c>
      <c r="AE60" s="27">
        <f t="shared" si="59"/>
        <v>-501.78364611920017</v>
      </c>
      <c r="AF60" s="27">
        <f t="shared" si="60"/>
        <v>5.4036903478001364</v>
      </c>
      <c r="AG60" s="27">
        <f t="shared" si="61"/>
        <v>326.67991447380018</v>
      </c>
      <c r="AH60" s="27">
        <f t="shared" si="62"/>
        <v>-321.18753883940025</v>
      </c>
      <c r="AI60" s="27">
        <f t="shared" si="63"/>
        <v>401.803180559</v>
      </c>
      <c r="AJ60" s="27">
        <f t="shared" si="64"/>
        <v>-392.28478191560004</v>
      </c>
      <c r="AK60" s="27">
        <f t="shared" si="65"/>
        <v>-216.7315869300005</v>
      </c>
      <c r="AL60" s="27">
        <f t="shared" si="66"/>
        <v>1100.0934337841995</v>
      </c>
      <c r="AM60" s="27">
        <f t="shared" si="67"/>
        <v>-1014.7875723258002</v>
      </c>
      <c r="AN60" s="27">
        <f t="shared" si="68"/>
        <v>452.82796229700011</v>
      </c>
      <c r="AO60" s="27">
        <f t="shared" si="69"/>
        <v>24.258288350928751</v>
      </c>
      <c r="AP60" s="27">
        <f t="shared" si="70"/>
        <v>0.7911387966958614</v>
      </c>
      <c r="AQ60" s="27">
        <f t="shared" si="71"/>
        <v>42.337551348045054</v>
      </c>
      <c r="AR60" s="27">
        <f t="shared" si="72"/>
        <v>150.73216456098658</v>
      </c>
      <c r="AS60" s="27">
        <f t="shared" si="73"/>
        <v>16.409054486904893</v>
      </c>
      <c r="AT60" s="27">
        <f t="shared" si="74"/>
        <v>153.97844730717429</v>
      </c>
      <c r="AU60" s="27">
        <f t="shared" si="75"/>
        <v>-6.6927520619044572</v>
      </c>
      <c r="AV60" s="27">
        <f t="shared" si="76"/>
        <v>-46.284886090066266</v>
      </c>
      <c r="AW60" s="27">
        <f t="shared" si="77"/>
        <v>-86.286869857563261</v>
      </c>
      <c r="AX60" s="27">
        <f t="shared" si="78"/>
        <v>-116.35658328150521</v>
      </c>
      <c r="AY60" s="27">
        <f t="shared" si="79"/>
        <v>-425.04789586152941</v>
      </c>
      <c r="AZ60" s="27">
        <f t="shared" si="80"/>
        <v>-44.054320240210416</v>
      </c>
      <c r="BA60" s="27">
        <f t="shared" si="81"/>
        <v>-178.45331429322403</v>
      </c>
      <c r="BB60" s="27">
        <f t="shared" si="82"/>
        <v>-88.537263397428944</v>
      </c>
      <c r="BC60" s="27">
        <v>36.963284234252157</v>
      </c>
      <c r="BD60" s="27">
        <v>135.52030281284885</v>
      </c>
      <c r="BE60" s="27">
        <v>-61.99368191570386</v>
      </c>
      <c r="BF60" s="27">
        <v>-73.163674740720353</v>
      </c>
      <c r="BG60" s="27">
        <v>1.1304736168015879</v>
      </c>
      <c r="BH60" s="27">
        <v>8.4721065988666595</v>
      </c>
      <c r="BI60" s="27">
        <v>40.209893782341808</v>
      </c>
      <c r="BJ60" s="27">
        <v>49.141801978494641</v>
      </c>
      <c r="BK60" s="27">
        <v>16.067499990948022</v>
      </c>
      <c r="BL60" s="27">
        <v>26.446720073028665</v>
      </c>
      <c r="BM60" s="27">
        <v>0.27672742237248826</v>
      </c>
      <c r="BN60" s="27">
        <v>272.9102036156778</v>
      </c>
      <c r="BO60" s="27">
        <v>38.989342287830709</v>
      </c>
      <c r="BP60" s="27">
        <v>56.66108498898484</v>
      </c>
      <c r="BQ60" s="27">
        <v>-22.472159014152453</v>
      </c>
      <c r="BR60" s="27">
        <v>-12.259344004187767</v>
      </c>
      <c r="BS60" s="27">
        <v>43.938094896883229</v>
      </c>
      <c r="BT60" s="27">
        <v>-23.524344270303118</v>
      </c>
      <c r="BU60" s="27">
        <v>7.6300956759939709</v>
      </c>
      <c r="BV60" s="27">
        <v>-24.913439977141451</v>
      </c>
      <c r="BW60" s="27">
        <v>76.798771763464202</v>
      </c>
      <c r="BX60" s="27">
        <v>-42.943848029698728</v>
      </c>
      <c r="BY60" s="27">
        <v>33.083388175118614</v>
      </c>
      <c r="BZ60" s="27">
        <v>44.949030554781984</v>
      </c>
      <c r="CA60" s="27">
        <v>104.42944562088188</v>
      </c>
      <c r="CB60" s="27">
        <v>1.7111820466113556</v>
      </c>
      <c r="CC60" s="27">
        <v>262.17400557999997</v>
      </c>
      <c r="CD60" s="27">
        <v>52.444008945024848</v>
      </c>
      <c r="CE60" s="27">
        <v>-77.23411413370772</v>
      </c>
      <c r="CF60" s="27">
        <v>-104.23402202865236</v>
      </c>
      <c r="CG60" s="27">
        <v>-74.697298207751345</v>
      </c>
      <c r="CH60" s="27">
        <v>15.433017592616721</v>
      </c>
      <c r="CI60" s="27">
        <v>80.400216947259366</v>
      </c>
      <c r="CJ60" s="27">
        <v>414.4859117342848</v>
      </c>
      <c r="CK60" s="27">
        <v>-51.683364684404182</v>
      </c>
      <c r="CL60" s="27">
        <v>83.883532264184623</v>
      </c>
      <c r="CM60" s="27">
        <v>284.36381552296962</v>
      </c>
      <c r="CN60" s="27">
        <v>-66.01821950819857</v>
      </c>
      <c r="CO60" s="27">
        <v>65.855042453001602</v>
      </c>
      <c r="CP60" s="27">
        <v>921.60186080425615</v>
      </c>
      <c r="CQ60" s="27">
        <v>41.374531738843643</v>
      </c>
      <c r="CR60" s="27">
        <v>9.4357260215907672</v>
      </c>
      <c r="CS60" s="27">
        <v>-69.728634893162507</v>
      </c>
      <c r="CT60" s="27">
        <v>508.14030208327222</v>
      </c>
      <c r="CU60" s="27">
        <v>1334.9376419800001</v>
      </c>
      <c r="CV60" s="27">
        <v>-20.311560090000285</v>
      </c>
      <c r="CW60" s="27">
        <v>29.61394005999955</v>
      </c>
      <c r="CX60" s="27">
        <v>42.253931169999305</v>
      </c>
      <c r="CY60" s="27">
        <v>87.371715442000095</v>
      </c>
      <c r="CZ60" s="27">
        <v>-1993.7676752495997</v>
      </c>
      <c r="DA60" s="27">
        <v>-572.18630748299995</v>
      </c>
      <c r="DB60" s="27">
        <v>-69.995907987400187</v>
      </c>
      <c r="DC60" s="27">
        <v>-400.75133585539993</v>
      </c>
      <c r="DD60" s="27">
        <v>-31.036402276400054</v>
      </c>
      <c r="DE60" s="27">
        <v>-79.230617336599892</v>
      </c>
      <c r="DF60" s="27">
        <v>13.442933057800019</v>
      </c>
      <c r="DG60" s="27">
        <v>71.191374626600009</v>
      </c>
      <c r="DH60" s="27">
        <v>460.51231001579998</v>
      </c>
      <c r="DI60" s="27">
        <v>-1.1684150698000053</v>
      </c>
      <c r="DJ60" s="27">
        <v>-132.6639804721998</v>
      </c>
      <c r="DK60" s="27">
        <v>-181.94148684340007</v>
      </c>
      <c r="DL60" s="27">
        <v>-293.00511548440005</v>
      </c>
      <c r="DM60" s="27">
        <v>153.75906348839987</v>
      </c>
      <c r="DN60" s="27">
        <v>-88.120967269200037</v>
      </c>
      <c r="DO60" s="27">
        <v>152.14129233919994</v>
      </c>
      <c r="DP60" s="27">
        <v>337.7828554890001</v>
      </c>
      <c r="DQ60" s="27">
        <v>-162.85936884179995</v>
      </c>
      <c r="DR60" s="27">
        <v>-41.558784288600009</v>
      </c>
      <c r="DS60" s="27">
        <v>-187.86662878520008</v>
      </c>
      <c r="DT60" s="27">
        <v>-126.56004164939998</v>
      </c>
      <c r="DU60" s="27">
        <v>-6.1817400615999532</v>
      </c>
      <c r="DV60" s="27">
        <v>-83.989805219000573</v>
      </c>
      <c r="DW60" s="27">
        <v>105.12361656000002</v>
      </c>
      <c r="DX60" s="27">
        <v>15.635376565999991</v>
      </c>
      <c r="DY60" s="27">
        <v>979.33444065819947</v>
      </c>
      <c r="DZ60" s="27">
        <v>-883.50509921979994</v>
      </c>
      <c r="EA60" s="27">
        <v>-76.830874840800107</v>
      </c>
      <c r="EB60" s="27">
        <v>-54.451598265200118</v>
      </c>
      <c r="EC60" s="27">
        <v>-23.223845020800013</v>
      </c>
      <c r="ED60" s="27">
        <v>-22.762426192199996</v>
      </c>
      <c r="EE60" s="27">
        <v>498.81423351000012</v>
      </c>
      <c r="EF60" s="27">
        <v>-450.9930446535293</v>
      </c>
      <c r="EG60" s="27">
        <v>4.0962199817397504</v>
      </c>
      <c r="EH60" s="27">
        <v>471.1551130227183</v>
      </c>
      <c r="EI60" s="27">
        <v>-325.21641573772962</v>
      </c>
      <c r="EJ60" s="27">
        <v>309.27551510356955</v>
      </c>
      <c r="EK60" s="27">
        <v>16.732039430855934</v>
      </c>
      <c r="EL60" s="27">
        <v>15.485402451190907</v>
      </c>
      <c r="EM60" s="27">
        <v>-65.151732735176324</v>
      </c>
      <c r="EN60" s="27">
        <v>92.00388163203047</v>
      </c>
      <c r="EO60" s="27">
        <v>-121.00253968011634</v>
      </c>
      <c r="EP60" s="27">
        <v>58.847950542721037</v>
      </c>
      <c r="EQ60" s="27">
        <v>212.88675369838188</v>
      </c>
      <c r="ER60" s="27">
        <v>-202.99023521380764</v>
      </c>
      <c r="ES60" s="27">
        <v>100.84685819229924</v>
      </c>
      <c r="ET60" s="27">
        <v>118.55243150841329</v>
      </c>
      <c r="EU60" s="27">
        <v>61.769926857201312</v>
      </c>
      <c r="EV60" s="27">
        <v>-9.223212043602075</v>
      </c>
      <c r="EW60" s="27">
        <v>101.43173249357505</v>
      </c>
      <c r="EX60" s="27">
        <v>-91.942181524648731</v>
      </c>
      <c r="EY60" s="27">
        <v>-166.74221417214176</v>
      </c>
      <c r="EZ60" s="27">
        <v>251.99164363488603</v>
      </c>
      <c r="FA60" s="27">
        <v>-25.515247065916697</v>
      </c>
      <c r="FB60" s="27">
        <v>17.465021642415991</v>
      </c>
      <c r="FC60" s="27">
        <v>-38.23466066656556</v>
      </c>
      <c r="FD60" s="27">
        <v>-282.59412259818441</v>
      </c>
      <c r="FE60" s="27">
        <v>141.10156593062129</v>
      </c>
      <c r="FF60" s="27">
        <v>55.205686809999861</v>
      </c>
      <c r="FG60" s="27">
        <v>33.272512727550975</v>
      </c>
      <c r="FH60" s="27">
        <v>-121.21549225845206</v>
      </c>
      <c r="FI60" s="27">
        <v>-28.413603750604125</v>
      </c>
      <c r="FJ60" s="27">
        <v>-76.316922565687207</v>
      </c>
      <c r="FK60" s="27">
        <v>-149.87002942558092</v>
      </c>
      <c r="FL60" s="27">
        <v>-198.86094387026128</v>
      </c>
      <c r="FM60" s="27">
        <v>-22.948843916450926</v>
      </c>
      <c r="FN60" s="27">
        <v>32.117675063708361</v>
      </c>
      <c r="FO60" s="27">
        <v>-53.223151387467851</v>
      </c>
      <c r="FP60" s="27">
        <v>0.35852340952624218</v>
      </c>
      <c r="FQ60" s="27">
        <v>-76.828913464036646</v>
      </c>
      <c r="FR60" s="27">
        <v>-101.98292423871362</v>
      </c>
      <c r="FS60" s="27">
        <v>-90.166409234722551</v>
      </c>
      <c r="FT60" s="27">
        <v>11.934403431869043</v>
      </c>
      <c r="FU60" s="27">
        <v>-10.305257594575437</v>
      </c>
      <c r="FV60" s="27">
        <v>-38.97567981811153</v>
      </c>
      <c r="FW60" s="27">
        <v>-11.513081714141151</v>
      </c>
      <c r="FX60" s="27">
        <v>-37.983605030637818</v>
      </c>
      <c r="FY60" s="27">
        <v>199.78293273942273</v>
      </c>
      <c r="FZ60" s="27">
        <v>42.280265598283222</v>
      </c>
      <c r="GA60" s="27">
        <v>-38.182318146300702</v>
      </c>
    </row>
    <row r="61" spans="2:183" s="7" customFormat="1" x14ac:dyDescent="0.2">
      <c r="B61" s="26"/>
      <c r="C61" s="31" t="s">
        <v>33</v>
      </c>
      <c r="D61" s="27">
        <f t="shared" si="186"/>
        <v>152.40752848000011</v>
      </c>
      <c r="E61" s="27">
        <f t="shared" si="187"/>
        <v>-280.94634900000005</v>
      </c>
      <c r="F61" s="27">
        <f t="shared" si="188"/>
        <v>649.63474699999983</v>
      </c>
      <c r="G61" s="27">
        <f t="shared" si="189"/>
        <v>-882.35177399999998</v>
      </c>
      <c r="H61" s="27">
        <f t="shared" si="190"/>
        <v>230.91565499999979</v>
      </c>
      <c r="I61" s="27">
        <f t="shared" si="191"/>
        <v>-1223.9494599999991</v>
      </c>
      <c r="J61" s="27">
        <f t="shared" si="192"/>
        <v>-236.34683000000001</v>
      </c>
      <c r="K61" s="27">
        <f t="shared" si="193"/>
        <v>-289.70927200000028</v>
      </c>
      <c r="L61" s="27">
        <f t="shared" si="194"/>
        <v>-1318.9737910000003</v>
      </c>
      <c r="M61" s="27">
        <f t="shared" si="41"/>
        <v>-412.44893053999965</v>
      </c>
      <c r="N61" s="27">
        <f t="shared" si="42"/>
        <v>-1243.5619220499998</v>
      </c>
      <c r="O61" s="27">
        <f t="shared" si="43"/>
        <v>213.89800535999979</v>
      </c>
      <c r="P61" s="27">
        <f t="shared" si="44"/>
        <v>-647.33223900000019</v>
      </c>
      <c r="Q61" s="27">
        <f t="shared" si="45"/>
        <v>1829.4036841700004</v>
      </c>
      <c r="R61" s="27">
        <f t="shared" si="46"/>
        <v>85.510937999999896</v>
      </c>
      <c r="S61" s="27">
        <f t="shared" si="47"/>
        <v>-1819.7958170000002</v>
      </c>
      <c r="T61" s="27">
        <f t="shared" si="48"/>
        <v>-610.6475240000002</v>
      </c>
      <c r="U61" s="27">
        <f t="shared" si="49"/>
        <v>2063.9860540000004</v>
      </c>
      <c r="V61" s="27">
        <f t="shared" si="50"/>
        <v>-191.47946900000034</v>
      </c>
      <c r="W61" s="27">
        <f t="shared" si="51"/>
        <v>-772.99570399999936</v>
      </c>
      <c r="X61" s="27">
        <f t="shared" si="52"/>
        <v>878.83980499999916</v>
      </c>
      <c r="Y61" s="27">
        <f t="shared" si="53"/>
        <v>735.27011500000049</v>
      </c>
      <c r="Z61" s="27">
        <f t="shared" si="54"/>
        <v>235.00359600000002</v>
      </c>
      <c r="AA61" s="27">
        <f t="shared" si="55"/>
        <v>-968.76616599999977</v>
      </c>
      <c r="AB61" s="27">
        <f t="shared" si="56"/>
        <v>-1019.483051</v>
      </c>
      <c r="AC61" s="27">
        <f t="shared" si="57"/>
        <v>870.89384699999982</v>
      </c>
      <c r="AD61" s="27">
        <f t="shared" si="58"/>
        <v>-521.62807599999974</v>
      </c>
      <c r="AE61" s="27">
        <f t="shared" si="59"/>
        <v>-1559.52135</v>
      </c>
      <c r="AF61" s="27">
        <f t="shared" si="60"/>
        <v>1628.4450489999999</v>
      </c>
      <c r="AG61" s="27">
        <f t="shared" si="61"/>
        <v>683.62003199999936</v>
      </c>
      <c r="AH61" s="27">
        <f t="shared" si="62"/>
        <v>-2046.4338650000002</v>
      </c>
      <c r="AI61" s="27">
        <f t="shared" si="63"/>
        <v>382.52401700000075</v>
      </c>
      <c r="AJ61" s="27">
        <f t="shared" si="64"/>
        <v>44.394659999999703</v>
      </c>
      <c r="AK61" s="27">
        <f t="shared" si="65"/>
        <v>395.56572800000032</v>
      </c>
      <c r="AL61" s="27">
        <f t="shared" si="66"/>
        <v>-2158.2972540000001</v>
      </c>
      <c r="AM61" s="27">
        <f t="shared" si="67"/>
        <v>594.27777399999934</v>
      </c>
      <c r="AN61" s="27">
        <f t="shared" si="68"/>
        <v>-1332.9575919999988</v>
      </c>
      <c r="AO61" s="27">
        <f t="shared" si="69"/>
        <v>2660.6302419999993</v>
      </c>
      <c r="AP61" s="27">
        <f t="shared" si="70"/>
        <v>958.6381879999999</v>
      </c>
      <c r="AQ61" s="27">
        <f t="shared" si="71"/>
        <v>44.055348999999978</v>
      </c>
      <c r="AR61" s="27">
        <f t="shared" si="72"/>
        <v>231.04322899999968</v>
      </c>
      <c r="AS61" s="27">
        <f t="shared" si="73"/>
        <v>-1523.4460379999998</v>
      </c>
      <c r="AT61" s="27">
        <f t="shared" si="74"/>
        <v>109.67188699999997</v>
      </c>
      <c r="AU61" s="27">
        <f t="shared" si="75"/>
        <v>-191.98883599999954</v>
      </c>
      <c r="AV61" s="27">
        <f t="shared" si="76"/>
        <v>-982.13941800000021</v>
      </c>
      <c r="AW61" s="27">
        <f t="shared" si="77"/>
        <v>-254.51742400000057</v>
      </c>
      <c r="AX61" s="27">
        <f t="shared" si="78"/>
        <v>-792.73192699999925</v>
      </c>
      <c r="AY61" s="27">
        <f t="shared" si="79"/>
        <v>-1310.4022149999998</v>
      </c>
      <c r="AZ61" s="27">
        <f t="shared" si="80"/>
        <v>26.383831999999529</v>
      </c>
      <c r="BA61" s="27">
        <f t="shared" si="81"/>
        <v>1664.3013794599997</v>
      </c>
      <c r="BB61" s="27">
        <f t="shared" si="82"/>
        <v>1334.6895036600004</v>
      </c>
      <c r="BC61" s="27">
        <v>-386.08351951999998</v>
      </c>
      <c r="BD61" s="27">
        <v>-1060.0491994799997</v>
      </c>
      <c r="BE61" s="27">
        <v>202.57079694999993</v>
      </c>
      <c r="BF61" s="27">
        <v>-555.17433400000027</v>
      </c>
      <c r="BG61" s="27">
        <v>308.23837735999984</v>
      </c>
      <c r="BH61" s="27">
        <v>460.83396200000021</v>
      </c>
      <c r="BI61" s="27">
        <v>-47.966296000000057</v>
      </c>
      <c r="BJ61" s="27">
        <v>-1051.3533490000004</v>
      </c>
      <c r="BK61" s="27">
        <v>451.98740600000031</v>
      </c>
      <c r="BL61" s="27">
        <v>169.03702517000022</v>
      </c>
      <c r="BM61" s="27">
        <v>511.18342800000005</v>
      </c>
      <c r="BN61" s="27">
        <v>1149.1832310000002</v>
      </c>
      <c r="BO61" s="27">
        <v>-301.50118000000049</v>
      </c>
      <c r="BP61" s="27">
        <v>-118.02894399999985</v>
      </c>
      <c r="BQ61" s="27">
        <v>505.04106200000024</v>
      </c>
      <c r="BR61" s="27">
        <v>-252.81801900000005</v>
      </c>
      <c r="BS61" s="27">
        <v>-352.44556499999993</v>
      </c>
      <c r="BT61" s="27">
        <v>-1214.5322330000001</v>
      </c>
      <c r="BU61" s="27">
        <v>231.17098800000008</v>
      </c>
      <c r="BV61" s="27">
        <v>-14.665555999999924</v>
      </c>
      <c r="BW61" s="27">
        <v>-827.15295600000036</v>
      </c>
      <c r="BX61" s="27">
        <v>466.65467000000052</v>
      </c>
      <c r="BY61" s="27">
        <v>298.51316800000006</v>
      </c>
      <c r="BZ61" s="27">
        <v>1298.8182159999999</v>
      </c>
      <c r="CA61" s="27">
        <v>-407.63741200000027</v>
      </c>
      <c r="CB61" s="27">
        <v>-166.62957900000029</v>
      </c>
      <c r="CC61" s="27">
        <v>382.78752200000019</v>
      </c>
      <c r="CD61" s="27">
        <v>-285.50325499999963</v>
      </c>
      <c r="CE61" s="27">
        <v>-602.07081300000016</v>
      </c>
      <c r="CF61" s="27">
        <v>114.57836400000042</v>
      </c>
      <c r="CG61" s="27">
        <v>-31.889301000000614</v>
      </c>
      <c r="CH61" s="27">
        <v>427.34260399999994</v>
      </c>
      <c r="CI61" s="27">
        <v>483.38650199999984</v>
      </c>
      <c r="CJ61" s="27">
        <v>106.42851400000043</v>
      </c>
      <c r="CK61" s="27">
        <v>-139.57693600000007</v>
      </c>
      <c r="CL61" s="27">
        <v>768.41853700000013</v>
      </c>
      <c r="CM61" s="27">
        <v>-354.97428600000018</v>
      </c>
      <c r="CN61" s="27">
        <v>-94.038618999999613</v>
      </c>
      <c r="CO61" s="27">
        <v>684.01650099999983</v>
      </c>
      <c r="CP61" s="27">
        <v>-245.70784599999993</v>
      </c>
      <c r="CQ61" s="27">
        <v>215.74238500000001</v>
      </c>
      <c r="CR61" s="27">
        <v>-938.80070499999988</v>
      </c>
      <c r="CS61" s="27">
        <v>-587.17398699999967</v>
      </c>
      <c r="CT61" s="27">
        <v>24.978623999999655</v>
      </c>
      <c r="CU61" s="27">
        <v>-457.287688</v>
      </c>
      <c r="CV61" s="27">
        <v>284.89021900000023</v>
      </c>
      <c r="CW61" s="27">
        <v>163.12915499999986</v>
      </c>
      <c r="CX61" s="27">
        <v>422.8744729999998</v>
      </c>
      <c r="CY61" s="27">
        <v>-1645.3723039999998</v>
      </c>
      <c r="CZ61" s="27">
        <v>98.195039000000179</v>
      </c>
      <c r="DA61" s="27">
        <v>1025.5491889999998</v>
      </c>
      <c r="DB61" s="27">
        <v>-106.26987800000006</v>
      </c>
      <c r="DC61" s="27">
        <v>-313.8218439999996</v>
      </c>
      <c r="DD61" s="27">
        <v>-1139.4296280000003</v>
      </c>
      <c r="DE61" s="27">
        <v>179.40360200000021</v>
      </c>
      <c r="DF61" s="27">
        <v>384.66849099999934</v>
      </c>
      <c r="DG61" s="27">
        <v>1064.3729560000004</v>
      </c>
      <c r="DH61" s="27">
        <v>-2707.1705170000009</v>
      </c>
      <c r="DI61" s="27">
        <v>942.69915900000058</v>
      </c>
      <c r="DJ61" s="27">
        <v>2448.0913899999996</v>
      </c>
      <c r="DK61" s="27">
        <v>-3797.1223909999994</v>
      </c>
      <c r="DL61" s="27">
        <v>666.72557999999992</v>
      </c>
      <c r="DM61" s="27">
        <v>1083.9629459999994</v>
      </c>
      <c r="DN61" s="27">
        <v>117.17480300000045</v>
      </c>
      <c r="DO61" s="27">
        <v>-71.610115999999721</v>
      </c>
      <c r="DP61" s="27">
        <v>336.95933000000002</v>
      </c>
      <c r="DQ61" s="27">
        <v>-132.89596600000061</v>
      </c>
      <c r="DR61" s="27">
        <v>-177.51967799999943</v>
      </c>
      <c r="DS61" s="27">
        <v>354.81030399999975</v>
      </c>
      <c r="DT61" s="27">
        <v>-144.62770599999953</v>
      </c>
      <c r="DU61" s="27">
        <v>308.74492899999939</v>
      </c>
      <c r="DV61" s="27">
        <v>231.44850500000047</v>
      </c>
      <c r="DW61" s="27">
        <v>-1325.646066</v>
      </c>
      <c r="DX61" s="27">
        <v>886.98362399999974</v>
      </c>
      <c r="DY61" s="27">
        <v>-1719.6348119999998</v>
      </c>
      <c r="DZ61" s="27">
        <v>1055.5004530000001</v>
      </c>
      <c r="EA61" s="27">
        <v>-736.18493000000058</v>
      </c>
      <c r="EB61" s="27">
        <v>274.96225099999981</v>
      </c>
      <c r="EC61" s="27">
        <v>374.2914400000011</v>
      </c>
      <c r="ED61" s="27">
        <v>314.27174899999932</v>
      </c>
      <c r="EE61" s="27">
        <v>-2021.5207809999993</v>
      </c>
      <c r="EF61" s="27">
        <v>1716.3408749999994</v>
      </c>
      <c r="EG61" s="27">
        <v>861.34546100000057</v>
      </c>
      <c r="EH61" s="27">
        <v>82.943905999999686</v>
      </c>
      <c r="EI61" s="27">
        <v>-131.10916700000018</v>
      </c>
      <c r="EJ61" s="27">
        <v>651.79490099999998</v>
      </c>
      <c r="EK61" s="27">
        <v>437.95245400000016</v>
      </c>
      <c r="EL61" s="27">
        <v>70.761013999999818</v>
      </c>
      <c r="EM61" s="27">
        <v>-266.82718800000004</v>
      </c>
      <c r="EN61" s="27">
        <v>240.1215230000002</v>
      </c>
      <c r="EO61" s="27">
        <v>161.76809600000024</v>
      </c>
      <c r="EP61" s="27">
        <v>32.409791999999754</v>
      </c>
      <c r="EQ61" s="27">
        <v>36.865340999999688</v>
      </c>
      <c r="ER61" s="27">
        <v>-741.78242499999908</v>
      </c>
      <c r="ES61" s="27">
        <v>-107.36517500000022</v>
      </c>
      <c r="ET61" s="27">
        <v>-674.29843800000049</v>
      </c>
      <c r="EU61" s="27">
        <v>53.111363000000409</v>
      </c>
      <c r="EV61" s="27">
        <v>50.979068999999328</v>
      </c>
      <c r="EW61" s="27">
        <v>5.5814550000002328</v>
      </c>
      <c r="EX61" s="27">
        <v>-46.028500999999579</v>
      </c>
      <c r="EY61" s="27">
        <v>83.018557999999501</v>
      </c>
      <c r="EZ61" s="27">
        <v>-228.97889299999946</v>
      </c>
      <c r="FA61" s="27">
        <v>116.86586999999938</v>
      </c>
      <c r="FB61" s="27">
        <v>-691.59894299999939</v>
      </c>
      <c r="FC61" s="27">
        <v>-407.40634500000021</v>
      </c>
      <c r="FD61" s="27">
        <v>-511.55298500000009</v>
      </c>
      <c r="FE61" s="27">
        <v>-248.36964499999993</v>
      </c>
      <c r="FF61" s="27">
        <v>505.40520599999945</v>
      </c>
      <c r="FG61" s="27">
        <v>-508.26243599999964</v>
      </c>
      <c r="FH61" s="27">
        <v>260.27046900000028</v>
      </c>
      <c r="FI61" s="27">
        <v>-544.73995999999988</v>
      </c>
      <c r="FJ61" s="27">
        <v>-215.51321699999994</v>
      </c>
      <c r="FK61" s="27">
        <v>-560.81399600000077</v>
      </c>
      <c r="FL61" s="27">
        <v>-534.07500199999913</v>
      </c>
      <c r="FM61" s="27">
        <v>-108.34919900000023</v>
      </c>
      <c r="FN61" s="27">
        <v>-70.377923000000351</v>
      </c>
      <c r="FO61" s="27">
        <v>205.11095400000011</v>
      </c>
      <c r="FP61" s="27">
        <v>659.5473203099998</v>
      </c>
      <c r="FQ61" s="27">
        <v>453.89166400000045</v>
      </c>
      <c r="FR61" s="27">
        <v>550.86239514999954</v>
      </c>
      <c r="FS61" s="27">
        <v>-41.967349789999048</v>
      </c>
      <c r="FT61" s="27">
        <v>864.7158631899996</v>
      </c>
      <c r="FU61" s="27">
        <v>511.94099025999992</v>
      </c>
      <c r="FV61" s="27">
        <v>-569.02768463000041</v>
      </c>
      <c r="FW61" s="27">
        <v>149.18091386000071</v>
      </c>
      <c r="FX61" s="27">
        <v>478.19332750999956</v>
      </c>
      <c r="FY61" s="27">
        <v>63.841403370010426</v>
      </c>
      <c r="FZ61" s="27">
        <v>337.91876457999513</v>
      </c>
      <c r="GA61" s="27">
        <v>-84.251393200005623</v>
      </c>
    </row>
    <row r="62" spans="2:183" s="7" customFormat="1" x14ac:dyDescent="0.2">
      <c r="B62" s="26"/>
      <c r="C62" s="31" t="s">
        <v>34</v>
      </c>
      <c r="D62" s="27">
        <f t="shared" si="186"/>
        <v>295.98375284339414</v>
      </c>
      <c r="E62" s="27">
        <f t="shared" si="187"/>
        <v>224.0100902190384</v>
      </c>
      <c r="F62" s="27">
        <f t="shared" si="188"/>
        <v>186.65390245498065</v>
      </c>
      <c r="G62" s="27">
        <f t="shared" si="189"/>
        <v>-51.441288890000038</v>
      </c>
      <c r="H62" s="27">
        <f t="shared" si="190"/>
        <v>-40.366604920000086</v>
      </c>
      <c r="I62" s="27">
        <f t="shared" si="191"/>
        <v>-120.13064167000007</v>
      </c>
      <c r="J62" s="27">
        <f t="shared" si="192"/>
        <v>-44.58297775000009</v>
      </c>
      <c r="K62" s="27">
        <f t="shared" si="193"/>
        <v>157.81316107000012</v>
      </c>
      <c r="L62" s="27">
        <f t="shared" si="194"/>
        <v>-199.56452416000008</v>
      </c>
      <c r="M62" s="27">
        <f t="shared" si="41"/>
        <v>-620.84850169999993</v>
      </c>
      <c r="N62" s="27">
        <f t="shared" si="42"/>
        <v>74.153678005414761</v>
      </c>
      <c r="O62" s="27">
        <f t="shared" si="43"/>
        <v>121.89873416601012</v>
      </c>
      <c r="P62" s="27">
        <f t="shared" si="44"/>
        <v>67.582531667979325</v>
      </c>
      <c r="Q62" s="27">
        <f t="shared" si="45"/>
        <v>32.348809003989913</v>
      </c>
      <c r="R62" s="27">
        <f t="shared" si="46"/>
        <v>103.98017880918775</v>
      </c>
      <c r="S62" s="27">
        <f t="shared" si="47"/>
        <v>-22.722722244925237</v>
      </c>
      <c r="T62" s="27">
        <f t="shared" si="48"/>
        <v>57.975444489850531</v>
      </c>
      <c r="U62" s="27">
        <f t="shared" si="49"/>
        <v>84.777189164925389</v>
      </c>
      <c r="V62" s="27">
        <f t="shared" si="50"/>
        <v>-237.23160904501935</v>
      </c>
      <c r="W62" s="27">
        <f t="shared" si="51"/>
        <v>-38.794831428000109</v>
      </c>
      <c r="X62" s="27">
        <f t="shared" si="52"/>
        <v>437.430930418</v>
      </c>
      <c r="Y62" s="27">
        <f t="shared" si="53"/>
        <v>25.249412510000155</v>
      </c>
      <c r="Z62" s="27">
        <f t="shared" si="54"/>
        <v>-346.04873830999992</v>
      </c>
      <c r="AA62" s="27">
        <f t="shared" si="55"/>
        <v>325.19504237999979</v>
      </c>
      <c r="AB62" s="27">
        <f t="shared" si="56"/>
        <v>-30.94488625000001</v>
      </c>
      <c r="AC62" s="27">
        <f t="shared" si="57"/>
        <v>0.35729329000009002</v>
      </c>
      <c r="AD62" s="27">
        <f t="shared" si="58"/>
        <v>21.179175999999828</v>
      </c>
      <c r="AE62" s="27">
        <f t="shared" si="59"/>
        <v>-18.67284487000002</v>
      </c>
      <c r="AF62" s="27">
        <f t="shared" si="60"/>
        <v>37.503335110000123</v>
      </c>
      <c r="AG62" s="27">
        <f t="shared" si="61"/>
        <v>-80.376271160000016</v>
      </c>
      <c r="AH62" s="27">
        <f t="shared" si="62"/>
        <v>-43.30342255999993</v>
      </c>
      <c r="AI62" s="27">
        <f t="shared" si="63"/>
        <v>21.178225049999938</v>
      </c>
      <c r="AJ62" s="27">
        <f t="shared" si="64"/>
        <v>-27.765158799999952</v>
      </c>
      <c r="AK62" s="27">
        <f t="shared" si="65"/>
        <v>-70.240285360000129</v>
      </c>
      <c r="AL62" s="27">
        <f t="shared" si="66"/>
        <v>100.67812684000006</v>
      </c>
      <c r="AM62" s="27">
        <f t="shared" si="67"/>
        <v>-78.325252419999927</v>
      </c>
      <c r="AN62" s="27">
        <f t="shared" si="68"/>
        <v>-92.696912250000025</v>
      </c>
      <c r="AO62" s="27">
        <f t="shared" si="69"/>
        <v>25.761060079999794</v>
      </c>
      <c r="AP62" s="27">
        <f t="shared" si="70"/>
        <v>132.3418086800001</v>
      </c>
      <c r="AQ62" s="27">
        <f t="shared" si="71"/>
        <v>24.032475570000088</v>
      </c>
      <c r="AR62" s="27">
        <f t="shared" si="72"/>
        <v>12.804495533155311</v>
      </c>
      <c r="AS62" s="27">
        <f t="shared" si="73"/>
        <v>-11.365618713155381</v>
      </c>
      <c r="AT62" s="27">
        <f t="shared" si="74"/>
        <v>-77.564564559999909</v>
      </c>
      <c r="AU62" s="27">
        <f t="shared" si="75"/>
        <v>-41.700214990000063</v>
      </c>
      <c r="AV62" s="27">
        <f t="shared" si="76"/>
        <v>15.338766389999996</v>
      </c>
      <c r="AW62" s="27">
        <f t="shared" si="77"/>
        <v>-95.638511000000051</v>
      </c>
      <c r="AX62" s="27">
        <f t="shared" si="78"/>
        <v>-180.55235259000005</v>
      </c>
      <c r="AY62" s="27">
        <f t="shared" si="79"/>
        <v>-48.669521889999807</v>
      </c>
      <c r="AZ62" s="27">
        <f t="shared" si="80"/>
        <v>-235.75710694000009</v>
      </c>
      <c r="BA62" s="27">
        <f t="shared" si="81"/>
        <v>-155.86952027999996</v>
      </c>
      <c r="BB62" s="27">
        <f t="shared" si="82"/>
        <v>64.373743999999903</v>
      </c>
      <c r="BC62" s="27">
        <v>91.445323560095119</v>
      </c>
      <c r="BD62" s="27">
        <v>-31.515822777340187</v>
      </c>
      <c r="BE62" s="27">
        <v>14.224177222659838</v>
      </c>
      <c r="BF62" s="27">
        <v>80.924177222659708</v>
      </c>
      <c r="BG62" s="27">
        <v>-373.89582277734013</v>
      </c>
      <c r="BH62" s="27">
        <v>414.87037972069055</v>
      </c>
      <c r="BI62" s="27">
        <v>-98.225822777340085</v>
      </c>
      <c r="BJ62" s="27">
        <v>129.68417722265986</v>
      </c>
      <c r="BK62" s="27">
        <v>36.124177222659554</v>
      </c>
      <c r="BL62" s="27">
        <v>16.684177222659912</v>
      </c>
      <c r="BM62" s="27">
        <v>-127.00259289053443</v>
      </c>
      <c r="BN62" s="27">
        <v>142.66722467186443</v>
      </c>
      <c r="BO62" s="27">
        <v>32.406549149287407</v>
      </c>
      <c r="BP62" s="27">
        <v>-8.5481851700498321</v>
      </c>
      <c r="BQ62" s="27">
        <v>80.121814829950168</v>
      </c>
      <c r="BR62" s="27">
        <v>-118.47818517004964</v>
      </c>
      <c r="BS62" s="27">
        <v>22.111814829950095</v>
      </c>
      <c r="BT62" s="27">
        <v>73.643648095174314</v>
      </c>
      <c r="BU62" s="27">
        <v>37.4218148299503</v>
      </c>
      <c r="BV62" s="27">
        <v>32.811814829950073</v>
      </c>
      <c r="BW62" s="27">
        <v>-12.258185170049838</v>
      </c>
      <c r="BX62" s="27">
        <v>23.181814829950305</v>
      </c>
      <c r="BY62" s="27">
        <v>68.191131710862436</v>
      </c>
      <c r="BZ62" s="27">
        <v>-6.5957573758873504</v>
      </c>
      <c r="CA62" s="27">
        <v>-113.53340856501941</v>
      </c>
      <c r="CB62" s="27">
        <v>-217.56646014999998</v>
      </c>
      <c r="CC62" s="27">
        <v>93.868259670000029</v>
      </c>
      <c r="CD62" s="27">
        <v>-96.156956665999971</v>
      </c>
      <c r="CE62" s="27">
        <v>90.039506993499998</v>
      </c>
      <c r="CF62" s="27">
        <v>-32.677381755500136</v>
      </c>
      <c r="CG62" s="27">
        <v>423.96018397800003</v>
      </c>
      <c r="CH62" s="27">
        <v>3.8745889700000582</v>
      </c>
      <c r="CI62" s="27">
        <v>9.5961574699998948</v>
      </c>
      <c r="CJ62" s="27">
        <v>6.508742569999999</v>
      </c>
      <c r="CK62" s="27">
        <v>27.966066010000048</v>
      </c>
      <c r="CL62" s="27">
        <v>-9.2253960699998885</v>
      </c>
      <c r="CM62" s="27">
        <v>-11.982670260000059</v>
      </c>
      <c r="CN62" s="27">
        <v>-25.59023746000009</v>
      </c>
      <c r="CO62" s="27">
        <v>-308.47583058999976</v>
      </c>
      <c r="CP62" s="27">
        <v>-36.295790210000163</v>
      </c>
      <c r="CQ62" s="27">
        <v>365.14800336999986</v>
      </c>
      <c r="CR62" s="27">
        <v>-3.6571707799998769</v>
      </c>
      <c r="CS62" s="27">
        <v>-10.568703239999948</v>
      </c>
      <c r="CT62" s="27">
        <v>12.242010949999942</v>
      </c>
      <c r="CU62" s="27">
        <v>-32.618193960000006</v>
      </c>
      <c r="CV62" s="27">
        <v>-5.5267511300000525</v>
      </c>
      <c r="CW62" s="27">
        <v>-12.183887639999963</v>
      </c>
      <c r="CX62" s="27">
        <v>18.067932060000107</v>
      </c>
      <c r="CY62" s="27">
        <v>-12.362719380000049</v>
      </c>
      <c r="CZ62" s="27">
        <v>-11.378668070000098</v>
      </c>
      <c r="DA62" s="27">
        <v>44.920563449999975</v>
      </c>
      <c r="DB62" s="27">
        <v>-73.085367209999816</v>
      </c>
      <c r="DC62" s="27">
        <v>73.967992689999974</v>
      </c>
      <c r="DD62" s="27">
        <v>-19.555470350000178</v>
      </c>
      <c r="DE62" s="27">
        <v>27.306037850000106</v>
      </c>
      <c r="DF62" s="27">
        <v>10.568792400000202</v>
      </c>
      <c r="DG62" s="27">
        <v>-0.37149514000018247</v>
      </c>
      <c r="DH62" s="27">
        <v>-26.625676119999977</v>
      </c>
      <c r="DI62" s="27">
        <v>-66.017002330000025</v>
      </c>
      <c r="DJ62" s="27">
        <v>12.266407289999993</v>
      </c>
      <c r="DK62" s="27">
        <v>-0.21167630000000059</v>
      </c>
      <c r="DL62" s="27">
        <v>-6.5885490599999024</v>
      </c>
      <c r="DM62" s="27">
        <v>-36.503197200000031</v>
      </c>
      <c r="DN62" s="27">
        <v>-59.408659480000161</v>
      </c>
      <c r="DO62" s="27">
        <v>37.257441730000131</v>
      </c>
      <c r="DP62" s="27">
        <v>43.329442799999967</v>
      </c>
      <c r="DQ62" s="27">
        <v>-7.7349539900000437</v>
      </c>
      <c r="DR62" s="27">
        <v>-8.6848618899999188</v>
      </c>
      <c r="DS62" s="27">
        <v>-11.345342919999988</v>
      </c>
      <c r="DT62" s="27">
        <v>-1.2717096299999859</v>
      </c>
      <c r="DU62" s="27">
        <v>2.1730198299999319</v>
      </c>
      <c r="DV62" s="27">
        <v>-71.14159556000007</v>
      </c>
      <c r="DW62" s="27">
        <v>130.87788009000019</v>
      </c>
      <c r="DX62" s="27">
        <v>-42.731919075594746</v>
      </c>
      <c r="DY62" s="27">
        <v>12.532165825594619</v>
      </c>
      <c r="DZ62" s="27">
        <v>-148.53334086000007</v>
      </c>
      <c r="EA62" s="27">
        <v>-20.775452199999904</v>
      </c>
      <c r="EB62" s="27">
        <v>90.983540640000044</v>
      </c>
      <c r="EC62" s="27">
        <v>-27.288832890000037</v>
      </c>
      <c r="ED62" s="27">
        <v>-6.4916250799999951</v>
      </c>
      <c r="EE62" s="27">
        <v>-58.916454279999996</v>
      </c>
      <c r="EF62" s="27">
        <v>-2.6966820399999474</v>
      </c>
      <c r="EG62" s="27">
        <v>64.335528330000159</v>
      </c>
      <c r="EH62" s="27">
        <v>-35.877786210000416</v>
      </c>
      <c r="EI62" s="27">
        <v>10.824761200000058</v>
      </c>
      <c r="EJ62" s="27">
        <v>-85.051118639999842</v>
      </c>
      <c r="EK62" s="27">
        <v>206.56816611999989</v>
      </c>
      <c r="EL62" s="27">
        <v>-31.655375464243846</v>
      </c>
      <c r="EM62" s="27">
        <v>-50.284833555756045</v>
      </c>
      <c r="EN62" s="27">
        <v>105.97268458999997</v>
      </c>
      <c r="EO62" s="27">
        <v>11.916353469999898</v>
      </c>
      <c r="EP62" s="27">
        <v>-20.116191339999755</v>
      </c>
      <c r="EQ62" s="27">
        <v>21.004333403155169</v>
      </c>
      <c r="ER62" s="27">
        <v>13.523071646844677</v>
      </c>
      <c r="ES62" s="27">
        <v>-34.056045859999855</v>
      </c>
      <c r="ET62" s="27">
        <v>9.1673554999997968</v>
      </c>
      <c r="EU62" s="27">
        <v>-85.007821949999965</v>
      </c>
      <c r="EV62" s="27">
        <v>42.407838960000134</v>
      </c>
      <c r="EW62" s="27">
        <v>-34.964581570000078</v>
      </c>
      <c r="EX62" s="27">
        <v>-80.390003229999863</v>
      </c>
      <c r="EY62" s="27">
        <v>16.676241459999758</v>
      </c>
      <c r="EZ62" s="27">
        <v>22.013546780000041</v>
      </c>
      <c r="FA62" s="27">
        <v>1.6633888400001311</v>
      </c>
      <c r="FB62" s="27">
        <v>-23.979214769999942</v>
      </c>
      <c r="FC62" s="27">
        <v>37.654592319999807</v>
      </c>
      <c r="FD62" s="27">
        <v>-21.072989260000007</v>
      </c>
      <c r="FE62" s="27">
        <v>9.7322507500000626</v>
      </c>
      <c r="FF62" s="27">
        <v>-84.297772490000114</v>
      </c>
      <c r="FG62" s="27">
        <v>-42.574719449999876</v>
      </c>
      <c r="FH62" s="27">
        <v>-76.246419620000239</v>
      </c>
      <c r="FI62" s="27">
        <v>-61.731213519999947</v>
      </c>
      <c r="FJ62" s="27">
        <v>-52.689682909999988</v>
      </c>
      <c r="FK62" s="27">
        <v>-8.0569572000000136</v>
      </c>
      <c r="FL62" s="27">
        <v>12.077118220000195</v>
      </c>
      <c r="FM62" s="27">
        <v>-27.336443949999932</v>
      </c>
      <c r="FN62" s="27">
        <v>-100.35029770000024</v>
      </c>
      <c r="FO62" s="27">
        <v>-108.07036528999991</v>
      </c>
      <c r="FP62" s="27">
        <v>-40.993167080000099</v>
      </c>
      <c r="FQ62" s="27">
        <v>-16.214884989999828</v>
      </c>
      <c r="FR62" s="27">
        <v>-98.661468210000038</v>
      </c>
      <c r="FS62" s="27">
        <v>-52.965543000000054</v>
      </c>
      <c r="FT62" s="27">
        <v>107.93851899999993</v>
      </c>
      <c r="FU62" s="27">
        <v>9.4007680000000207</v>
      </c>
      <c r="FV62" s="27">
        <v>-81.258307999999829</v>
      </c>
      <c r="FW62" s="27">
        <v>91.545067999999944</v>
      </c>
      <c r="FX62" s="27">
        <v>-83.204475000000102</v>
      </c>
      <c r="FY62" s="27">
        <v>4.9227030000003431</v>
      </c>
      <c r="FZ62" s="27">
        <v>-30.611198999999331</v>
      </c>
      <c r="GA62" s="27">
        <v>9.0495929999989855</v>
      </c>
    </row>
    <row r="63" spans="2:183" s="7" customFormat="1" x14ac:dyDescent="0.2">
      <c r="B63" s="26"/>
      <c r="C63" s="32" t="s">
        <v>35</v>
      </c>
      <c r="D63" s="27">
        <f t="shared" si="186"/>
        <v>-3.4528380000000034</v>
      </c>
      <c r="E63" s="27">
        <f t="shared" si="187"/>
        <v>-8.929021999999998</v>
      </c>
      <c r="F63" s="27">
        <f t="shared" si="188"/>
        <v>-0.20834499999999956</v>
      </c>
      <c r="G63" s="27">
        <f t="shared" si="189"/>
        <v>0.56117900000000009</v>
      </c>
      <c r="H63" s="27">
        <f t="shared" si="190"/>
        <v>-0.75316700000000125</v>
      </c>
      <c r="I63" s="27">
        <f t="shared" si="191"/>
        <v>-3.1033000000003419E-2</v>
      </c>
      <c r="J63" s="27">
        <f t="shared" si="192"/>
        <v>6.0145000000004778E-2</v>
      </c>
      <c r="K63" s="27">
        <f t="shared" si="193"/>
        <v>-0.87042400000000075</v>
      </c>
      <c r="L63" s="27">
        <f t="shared" si="194"/>
        <v>2377.2026397900004</v>
      </c>
      <c r="M63" s="27">
        <f t="shared" si="41"/>
        <v>6.791642000007414E-2</v>
      </c>
      <c r="N63" s="27">
        <f t="shared" si="42"/>
        <v>0.4910769999999971</v>
      </c>
      <c r="O63" s="27">
        <f t="shared" si="43"/>
        <v>4.4012999999999636E-2</v>
      </c>
      <c r="P63" s="27">
        <f t="shared" si="44"/>
        <v>2.9609999999991032E-3</v>
      </c>
      <c r="Q63" s="27">
        <f t="shared" si="45"/>
        <v>-3.9908889999999992</v>
      </c>
      <c r="R63" s="27">
        <f t="shared" si="46"/>
        <v>-7.6188839999999995</v>
      </c>
      <c r="S63" s="27">
        <f t="shared" si="47"/>
        <v>-1.2093090000000002</v>
      </c>
      <c r="T63" s="27">
        <f t="shared" si="48"/>
        <v>-5.4200999999999944E-2</v>
      </c>
      <c r="U63" s="27">
        <f t="shared" si="49"/>
        <v>-4.6628000000000114E-2</v>
      </c>
      <c r="V63" s="27">
        <f t="shared" si="50"/>
        <v>4.2549999999996757E-3</v>
      </c>
      <c r="W63" s="27">
        <f t="shared" si="51"/>
        <v>-0.16362599999999983</v>
      </c>
      <c r="X63" s="27">
        <f t="shared" si="52"/>
        <v>-3.1932999999999545E-2</v>
      </c>
      <c r="Y63" s="27">
        <f t="shared" si="53"/>
        <v>-1.7040999999999862E-2</v>
      </c>
      <c r="Z63" s="27">
        <f t="shared" si="54"/>
        <v>5.0571999999998951E-2</v>
      </c>
      <c r="AA63" s="27">
        <f t="shared" si="55"/>
        <v>0.12988599999999995</v>
      </c>
      <c r="AB63" s="27">
        <f t="shared" si="56"/>
        <v>0.10299600000000098</v>
      </c>
      <c r="AC63" s="27">
        <f t="shared" si="57"/>
        <v>0.27772500000000022</v>
      </c>
      <c r="AD63" s="27">
        <f t="shared" si="58"/>
        <v>-0.72844800000000021</v>
      </c>
      <c r="AE63" s="27">
        <f t="shared" si="59"/>
        <v>-5.5459999999998288E-3</v>
      </c>
      <c r="AF63" s="27">
        <f t="shared" si="60"/>
        <v>-0.12792000000000048</v>
      </c>
      <c r="AG63" s="27">
        <f t="shared" si="61"/>
        <v>0.10874699999999926</v>
      </c>
      <c r="AH63" s="27">
        <f t="shared" si="62"/>
        <v>-0.16897199999999923</v>
      </c>
      <c r="AI63" s="27">
        <f t="shared" si="63"/>
        <v>0.24398300000000006</v>
      </c>
      <c r="AJ63" s="27">
        <f t="shared" si="64"/>
        <v>-0.18485499999999977</v>
      </c>
      <c r="AK63" s="27">
        <f t="shared" si="65"/>
        <v>7.8810999999995524E-2</v>
      </c>
      <c r="AL63" s="27">
        <f t="shared" si="66"/>
        <v>0.19012199999998813</v>
      </c>
      <c r="AM63" s="27">
        <f t="shared" si="67"/>
        <v>-0.33692499999998393</v>
      </c>
      <c r="AN63" s="27">
        <f t="shared" si="68"/>
        <v>0.13378999999999941</v>
      </c>
      <c r="AO63" s="27">
        <f t="shared" si="69"/>
        <v>7.3158000000001167E-2</v>
      </c>
      <c r="AP63" s="27">
        <f t="shared" si="70"/>
        <v>-0.11968500000000049</v>
      </c>
      <c r="AQ63" s="27">
        <f t="shared" si="71"/>
        <v>0.29563499999999987</v>
      </c>
      <c r="AR63" s="27">
        <f t="shared" si="72"/>
        <v>-5.7181999999999178E-2</v>
      </c>
      <c r="AS63" s="27">
        <f t="shared" si="73"/>
        <v>-0.98919200000000096</v>
      </c>
      <c r="AT63" s="27">
        <f t="shared" si="74"/>
        <v>0.17973300000000059</v>
      </c>
      <c r="AU63" s="27">
        <f t="shared" si="75"/>
        <v>-0.41126500000000021</v>
      </c>
      <c r="AV63" s="27">
        <f t="shared" si="76"/>
        <v>2377.5224967900003</v>
      </c>
      <c r="AW63" s="27">
        <f t="shared" si="77"/>
        <v>-8.8325000000168075E-2</v>
      </c>
      <c r="AX63" s="27">
        <f t="shared" si="78"/>
        <v>0.18256699999983539</v>
      </c>
      <c r="AY63" s="27">
        <f t="shared" si="79"/>
        <v>-6.1539999996966799E-3</v>
      </c>
      <c r="AZ63" s="27">
        <f t="shared" si="80"/>
        <v>2.7239999999437714E-3</v>
      </c>
      <c r="BA63" s="27">
        <f t="shared" si="81"/>
        <v>-0.11122058000000834</v>
      </c>
      <c r="BB63" s="27">
        <f t="shared" si="82"/>
        <v>-4.157860000304936E-3</v>
      </c>
      <c r="BC63" s="27">
        <v>0.19601300000000066</v>
      </c>
      <c r="BD63" s="27">
        <v>0.1310469999999988</v>
      </c>
      <c r="BE63" s="27">
        <v>0.16401699999999764</v>
      </c>
      <c r="BF63" s="27">
        <v>-0.66773399999999938</v>
      </c>
      <c r="BG63" s="27">
        <v>0.69416499999999814</v>
      </c>
      <c r="BH63" s="27">
        <v>1.7582000000000875E-2</v>
      </c>
      <c r="BI63" s="27">
        <v>-6.3650000000023965E-3</v>
      </c>
      <c r="BJ63" s="27">
        <v>-7.9019999999978552E-3</v>
      </c>
      <c r="BK63" s="27">
        <v>1.7227999999999355E-2</v>
      </c>
      <c r="BL63" s="27">
        <v>1.9845999999997588E-2</v>
      </c>
      <c r="BM63" s="27">
        <v>-4.031258999999995</v>
      </c>
      <c r="BN63" s="27">
        <v>2.052399999999821E-2</v>
      </c>
      <c r="BO63" s="27">
        <v>-7.6488160000000001</v>
      </c>
      <c r="BP63" s="27">
        <v>2.011099999999999E-2</v>
      </c>
      <c r="BQ63" s="27">
        <v>9.8210000000005238E-3</v>
      </c>
      <c r="BR63" s="27">
        <v>1.2909000000000503E-2</v>
      </c>
      <c r="BS63" s="27">
        <v>-1.2443500000000007</v>
      </c>
      <c r="BT63" s="27">
        <v>2.2132000000000041E-2</v>
      </c>
      <c r="BU63" s="27">
        <v>-1.6023000000000565E-2</v>
      </c>
      <c r="BV63" s="27">
        <v>3.0900000000055883E-4</v>
      </c>
      <c r="BW63" s="27">
        <v>-3.8486999999999938E-2</v>
      </c>
      <c r="BX63" s="27">
        <v>-4.930000000005208E-4</v>
      </c>
      <c r="BY63" s="27">
        <v>-4.7900000000034026E-4</v>
      </c>
      <c r="BZ63" s="27">
        <v>-4.5655999999999253E-2</v>
      </c>
      <c r="CA63" s="27">
        <v>3.4700000000054132E-4</v>
      </c>
      <c r="CB63" s="27">
        <v>1.8059999999993082E-3</v>
      </c>
      <c r="CC63" s="27">
        <v>2.1019999999998262E-3</v>
      </c>
      <c r="CD63" s="27">
        <v>-1.2610000000000454E-2</v>
      </c>
      <c r="CE63" s="27">
        <v>-0.10023699999999902</v>
      </c>
      <c r="CF63" s="27">
        <v>-5.0779000000000352E-2</v>
      </c>
      <c r="CG63" s="27">
        <v>-4.509999999999792E-4</v>
      </c>
      <c r="CH63" s="27">
        <v>-3.4552000000000582E-2</v>
      </c>
      <c r="CI63" s="27">
        <v>3.0700000000010164E-3</v>
      </c>
      <c r="CJ63" s="27">
        <v>2.5274999999999714E-2</v>
      </c>
      <c r="CK63" s="27">
        <v>-3.0745999999999718E-2</v>
      </c>
      <c r="CL63" s="27">
        <v>-1.1569999999999858E-2</v>
      </c>
      <c r="CM63" s="27">
        <v>-1.0231000000000989E-2</v>
      </c>
      <c r="CN63" s="27">
        <v>-8.2379999999995235E-3</v>
      </c>
      <c r="CO63" s="27">
        <v>6.9040999999999464E-2</v>
      </c>
      <c r="CP63" s="27">
        <v>-9.5279999999995368E-3</v>
      </c>
      <c r="CQ63" s="27">
        <v>0.10352599999999956</v>
      </c>
      <c r="CR63" s="27">
        <v>3.588799999999992E-2</v>
      </c>
      <c r="CS63" s="27">
        <v>-3.7693999999999228E-2</v>
      </c>
      <c r="CT63" s="27">
        <v>-0.25263900000000028</v>
      </c>
      <c r="CU63" s="27">
        <v>0.39332900000000048</v>
      </c>
      <c r="CV63" s="27">
        <v>0.16232399999999991</v>
      </c>
      <c r="CW63" s="27">
        <v>-1.8043000000000475E-2</v>
      </c>
      <c r="CX63" s="27">
        <v>0.13344400000000078</v>
      </c>
      <c r="CY63" s="27">
        <v>-0.26533300000000093</v>
      </c>
      <c r="CZ63" s="27">
        <v>-0.23489800000000027</v>
      </c>
      <c r="DA63" s="27">
        <v>-0.228216999999999</v>
      </c>
      <c r="DB63" s="27">
        <v>-8.3315000000000694E-2</v>
      </c>
      <c r="DC63" s="27">
        <v>4.17910000000008E-2</v>
      </c>
      <c r="DD63" s="27">
        <v>3.5978000000000065E-2</v>
      </c>
      <c r="DE63" s="27">
        <v>-8.2313000000000969E-2</v>
      </c>
      <c r="DF63" s="27">
        <v>-8.756900000000023E-2</v>
      </c>
      <c r="DG63" s="27">
        <v>4.1962000000000721E-2</v>
      </c>
      <c r="DH63" s="27">
        <v>-7.5799999999999201E-3</v>
      </c>
      <c r="DI63" s="27">
        <v>1.515500000000003E-2</v>
      </c>
      <c r="DJ63" s="27">
        <v>0.10117199999999915</v>
      </c>
      <c r="DK63" s="27">
        <v>-9.8881999999999692E-2</v>
      </c>
      <c r="DL63" s="27">
        <v>4.6008000000000493E-2</v>
      </c>
      <c r="DM63" s="27">
        <v>-0.11609800000000003</v>
      </c>
      <c r="DN63" s="27">
        <v>0.12672599999999967</v>
      </c>
      <c r="DO63" s="27">
        <v>0.11613000000000007</v>
      </c>
      <c r="DP63" s="27">
        <v>1.1270000000003222E-3</v>
      </c>
      <c r="DQ63" s="27">
        <v>9.0745999999999327E-2</v>
      </c>
      <c r="DR63" s="27">
        <v>-0.18270999999999926</v>
      </c>
      <c r="DS63" s="27">
        <v>-9.2890999999999835E-2</v>
      </c>
      <c r="DT63" s="27">
        <v>3.6151999999999518E-2</v>
      </c>
      <c r="DU63" s="27">
        <v>5.6392999999999915E-2</v>
      </c>
      <c r="DV63" s="27">
        <v>-1.373400000000391E-2</v>
      </c>
      <c r="DW63" s="27">
        <v>0.13515699999999242</v>
      </c>
      <c r="DX63" s="27">
        <v>-1.3883000000006973E-2</v>
      </c>
      <c r="DY63" s="27">
        <v>6.8848000000002685E-2</v>
      </c>
      <c r="DZ63" s="27">
        <v>-0.66588200000001052</v>
      </c>
      <c r="EA63" s="27">
        <v>0.30954000000002591</v>
      </c>
      <c r="EB63" s="27">
        <v>1.9417000000000684E-2</v>
      </c>
      <c r="EC63" s="27">
        <v>-0.10885300000000075</v>
      </c>
      <c r="ED63" s="27">
        <v>0.13155600000000067</v>
      </c>
      <c r="EE63" s="27">
        <v>0.11108699999999949</v>
      </c>
      <c r="EF63" s="27">
        <v>-0.10086899999999943</v>
      </c>
      <c r="EG63" s="27">
        <v>0.14818800000000021</v>
      </c>
      <c r="EH63" s="27">
        <v>2.5839000000000389E-2</v>
      </c>
      <c r="EI63" s="27">
        <v>-3.390500000000074E-2</v>
      </c>
      <c r="EJ63" s="27">
        <v>-4.3638999999999761E-2</v>
      </c>
      <c r="EK63" s="27">
        <v>-4.2140999999999984E-2</v>
      </c>
      <c r="EL63" s="27">
        <v>6.6584000000000643E-2</v>
      </c>
      <c r="EM63" s="27">
        <v>8.2175999999999583E-2</v>
      </c>
      <c r="EN63" s="27">
        <v>0.14687499999999964</v>
      </c>
      <c r="EO63" s="27">
        <v>-0.23224899999999948</v>
      </c>
      <c r="EP63" s="27">
        <v>0.1045499999999997</v>
      </c>
      <c r="EQ63" s="27">
        <v>7.0517000000000607E-2</v>
      </c>
      <c r="ER63" s="27">
        <v>-1.0980100000000013</v>
      </c>
      <c r="ES63" s="27">
        <v>0.12682400000000005</v>
      </c>
      <c r="ET63" s="27">
        <v>-1.8005999999999744E-2</v>
      </c>
      <c r="EU63" s="27">
        <v>1.5670000000005402E-3</v>
      </c>
      <c r="EV63" s="27">
        <v>0.20519100000000012</v>
      </c>
      <c r="EW63" s="27">
        <v>-2.7025000000000077E-2</v>
      </c>
      <c r="EX63" s="27">
        <v>-0.2306000000000008</v>
      </c>
      <c r="EY63" s="27">
        <v>-0.27498800000000045</v>
      </c>
      <c r="EZ63" s="27">
        <v>9.4323000000001045E-2</v>
      </c>
      <c r="FA63" s="27">
        <v>2377.6418547900003</v>
      </c>
      <c r="FB63" s="27">
        <v>1.4041999999790278E-2</v>
      </c>
      <c r="FC63" s="27">
        <v>-0.13339999999971042</v>
      </c>
      <c r="FD63" s="27">
        <v>-7.7394000000367669E-2</v>
      </c>
      <c r="FE63" s="27">
        <v>6.0300000000097498E-2</v>
      </c>
      <c r="FF63" s="27">
        <v>-7.1230999999897904E-2</v>
      </c>
      <c r="FG63" s="27">
        <v>6.310799999982919E-2</v>
      </c>
      <c r="FH63" s="27">
        <v>6.9355999999970663E-2</v>
      </c>
      <c r="FI63" s="27">
        <v>5.0103000000035536E-2</v>
      </c>
      <c r="FJ63" s="27">
        <v>-0.16564299999981813</v>
      </c>
      <c r="FK63" s="27">
        <v>1.6087999999854219E-2</v>
      </c>
      <c r="FL63" s="27">
        <v>0.14340100000026723</v>
      </c>
      <c r="FM63" s="27">
        <v>6.6528999999718508E-2</v>
      </c>
      <c r="FN63" s="27">
        <v>1.0638000000199099E-2</v>
      </c>
      <c r="FO63" s="27">
        <v>-7.4442999999973836E-2</v>
      </c>
      <c r="FP63" s="27">
        <v>-0.12193100000013146</v>
      </c>
      <c r="FQ63" s="27">
        <v>-6.0570999999981723E-2</v>
      </c>
      <c r="FR63" s="27">
        <v>7.1281420000104845E-2</v>
      </c>
      <c r="FS63" s="27">
        <v>0.33965790999991441</v>
      </c>
      <c r="FT63" s="27">
        <v>-0.30454650000001493</v>
      </c>
      <c r="FU63" s="27">
        <v>-3.9269270000204415E-2</v>
      </c>
      <c r="FV63" s="27">
        <v>-4.0692029999718216E-2</v>
      </c>
      <c r="FW63" s="27">
        <v>-3.1598049999956856E-2</v>
      </c>
      <c r="FX63" s="27">
        <v>6.5255699999852368E-2</v>
      </c>
      <c r="FY63" s="27">
        <v>4.0128180000010616E-2</v>
      </c>
      <c r="FZ63" s="27">
        <v>-6.3064349999876868E-2</v>
      </c>
      <c r="GA63" s="27">
        <v>-4.4284719600000244</v>
      </c>
    </row>
    <row r="64" spans="2:183" s="7" customFormat="1" x14ac:dyDescent="0.2">
      <c r="B64" s="26"/>
      <c r="C64" s="32" t="s">
        <v>36</v>
      </c>
      <c r="D64" s="27">
        <f t="shared" si="186"/>
        <v>36.151215659999991</v>
      </c>
      <c r="E64" s="27">
        <f t="shared" si="187"/>
        <v>3.3853298699999996</v>
      </c>
      <c r="F64" s="27">
        <f t="shared" si="188"/>
        <v>12.31733066</v>
      </c>
      <c r="G64" s="27">
        <f t="shared" si="189"/>
        <v>6.2383377599999932</v>
      </c>
      <c r="H64" s="27">
        <f t="shared" si="190"/>
        <v>0.92643400000000753</v>
      </c>
      <c r="I64" s="27">
        <f t="shared" si="191"/>
        <v>0.93433286999999154</v>
      </c>
      <c r="J64" s="27">
        <f t="shared" si="192"/>
        <v>-5.8206999999995901E-2</v>
      </c>
      <c r="K64" s="27">
        <f t="shared" si="193"/>
        <v>-642.06000000000017</v>
      </c>
      <c r="L64" s="27">
        <f t="shared" si="194"/>
        <v>-11.969134760000024</v>
      </c>
      <c r="M64" s="27">
        <f t="shared" si="41"/>
        <v>-8.848133460000021</v>
      </c>
      <c r="N64" s="27">
        <f t="shared" si="42"/>
        <v>4.740000000000002</v>
      </c>
      <c r="O64" s="27">
        <f t="shared" si="43"/>
        <v>-7.8399900000000073</v>
      </c>
      <c r="P64" s="27">
        <f t="shared" si="44"/>
        <v>43.971195659999992</v>
      </c>
      <c r="Q64" s="27">
        <f t="shared" si="45"/>
        <v>-4.7199899999999957</v>
      </c>
      <c r="R64" s="27">
        <f t="shared" si="46"/>
        <v>-12.539999999999992</v>
      </c>
      <c r="S64" s="27">
        <f t="shared" si="47"/>
        <v>-25.793989999999994</v>
      </c>
      <c r="T64" s="27">
        <f t="shared" si="48"/>
        <v>47.683974689999985</v>
      </c>
      <c r="U64" s="27">
        <f t="shared" si="49"/>
        <v>-5.9646548199999927</v>
      </c>
      <c r="V64" s="27">
        <f t="shared" si="50"/>
        <v>3.4131199999999993</v>
      </c>
      <c r="W64" s="27">
        <f t="shared" si="51"/>
        <v>-16.579242339999997</v>
      </c>
      <c r="X64" s="27">
        <f t="shared" si="52"/>
        <v>28.053751999999999</v>
      </c>
      <c r="Y64" s="27">
        <f t="shared" si="53"/>
        <v>-2.5702990000000021</v>
      </c>
      <c r="Z64" s="27">
        <f t="shared" si="54"/>
        <v>6.6005099999999999</v>
      </c>
      <c r="AA64" s="27">
        <f t="shared" si="55"/>
        <v>-31.229990000000001</v>
      </c>
      <c r="AB64" s="27">
        <f t="shared" si="56"/>
        <v>53.06900000000001</v>
      </c>
      <c r="AC64" s="27">
        <f t="shared" si="57"/>
        <v>-22.201182240000016</v>
      </c>
      <c r="AD64" s="27">
        <f t="shared" si="58"/>
        <v>0.50999999999999801</v>
      </c>
      <c r="AE64" s="27">
        <f t="shared" si="59"/>
        <v>-27.470165999999992</v>
      </c>
      <c r="AF64" s="27">
        <f t="shared" si="60"/>
        <v>65.44</v>
      </c>
      <c r="AG64" s="27">
        <f t="shared" si="61"/>
        <v>-37.553400000000003</v>
      </c>
      <c r="AH64" s="27">
        <f t="shared" si="62"/>
        <v>5.0424953899999991</v>
      </c>
      <c r="AI64" s="27">
        <f t="shared" si="63"/>
        <v>-31.020267519999997</v>
      </c>
      <c r="AJ64" s="27">
        <f t="shared" si="64"/>
        <v>66.790000000000006</v>
      </c>
      <c r="AK64" s="27">
        <f t="shared" si="65"/>
        <v>-39.877895000000009</v>
      </c>
      <c r="AL64" s="27">
        <f t="shared" si="66"/>
        <v>0.11000000000000654</v>
      </c>
      <c r="AM64" s="27">
        <f t="shared" si="67"/>
        <v>-32.540800000000004</v>
      </c>
      <c r="AN64" s="27">
        <f t="shared" si="68"/>
        <v>53.814985000000007</v>
      </c>
      <c r="AO64" s="27">
        <f t="shared" si="69"/>
        <v>-21.442392000000012</v>
      </c>
      <c r="AP64" s="27">
        <f t="shared" si="70"/>
        <v>-463.95000000000005</v>
      </c>
      <c r="AQ64" s="27">
        <f t="shared" si="71"/>
        <v>-25.569999999999993</v>
      </c>
      <c r="AR64" s="27">
        <f t="shared" si="72"/>
        <v>-49.46</v>
      </c>
      <c r="AS64" s="27">
        <f t="shared" si="73"/>
        <v>-103.08000000000001</v>
      </c>
      <c r="AT64" s="27">
        <f t="shared" si="74"/>
        <v>18.700000000000003</v>
      </c>
      <c r="AU64" s="27">
        <f t="shared" si="75"/>
        <v>-12.937788000000026</v>
      </c>
      <c r="AV64" s="27">
        <f t="shared" si="76"/>
        <v>20.639115999999973</v>
      </c>
      <c r="AW64" s="27">
        <f t="shared" si="77"/>
        <v>-38.370462759999974</v>
      </c>
      <c r="AX64" s="27">
        <f t="shared" si="78"/>
        <v>31.044626000000001</v>
      </c>
      <c r="AY64" s="27">
        <f t="shared" si="79"/>
        <v>-6.3870580000000103</v>
      </c>
      <c r="AZ64" s="27">
        <f t="shared" si="80"/>
        <v>20.288678000000047</v>
      </c>
      <c r="BA64" s="27">
        <f t="shared" si="81"/>
        <v>-53.794379460000059</v>
      </c>
      <c r="BB64" s="27">
        <f t="shared" si="82"/>
        <v>26.534358360000198</v>
      </c>
      <c r="BC64" s="27">
        <v>1.3400000000000034</v>
      </c>
      <c r="BD64" s="27">
        <v>9.9999999999980105E-3</v>
      </c>
      <c r="BE64" s="27">
        <v>3.3900000000000006</v>
      </c>
      <c r="BF64" s="27">
        <v>-13.289990000000003</v>
      </c>
      <c r="BG64" s="27">
        <v>4.41</v>
      </c>
      <c r="BH64" s="27">
        <v>1.0399999999999956</v>
      </c>
      <c r="BI64" s="27">
        <v>18.871195659999998</v>
      </c>
      <c r="BJ64" s="27">
        <v>-3.0000000000001137E-2</v>
      </c>
      <c r="BK64" s="27">
        <v>25.129999999999995</v>
      </c>
      <c r="BL64" s="27">
        <v>-8.3699999999999903</v>
      </c>
      <c r="BM64" s="27">
        <v>3.7800000000000011</v>
      </c>
      <c r="BN64" s="27">
        <v>-0.12999000000000649</v>
      </c>
      <c r="BO64" s="27">
        <v>-16.709999999999994</v>
      </c>
      <c r="BP64" s="27">
        <v>1.7999999999999972</v>
      </c>
      <c r="BQ64" s="27">
        <v>2.3700000000000045</v>
      </c>
      <c r="BR64" s="27">
        <v>-25.87</v>
      </c>
      <c r="BS64" s="27">
        <v>-1.1339899999999936</v>
      </c>
      <c r="BT64" s="27">
        <v>1.2100000000000009</v>
      </c>
      <c r="BU64" s="27">
        <v>17.519999999999996</v>
      </c>
      <c r="BV64" s="27">
        <v>0.40999999999999659</v>
      </c>
      <c r="BW64" s="27">
        <v>29.753974689999993</v>
      </c>
      <c r="BX64" s="27">
        <v>0.85735918000000311</v>
      </c>
      <c r="BY64" s="27">
        <v>0.48961800000000721</v>
      </c>
      <c r="BZ64" s="27">
        <v>-7.311632000000003</v>
      </c>
      <c r="CA64" s="27">
        <v>-1.480000000000004</v>
      </c>
      <c r="CB64" s="27">
        <v>3.6700000000000017</v>
      </c>
      <c r="CC64" s="27">
        <v>1.2231200000000015</v>
      </c>
      <c r="CD64" s="27">
        <v>-21.804330929999999</v>
      </c>
      <c r="CE64" s="27">
        <v>-3.6591890000000049</v>
      </c>
      <c r="CF64" s="27">
        <v>8.8842775900000071</v>
      </c>
      <c r="CG64" s="27">
        <v>19.660000000000004</v>
      </c>
      <c r="CH64" s="27">
        <v>-11.576248000000003</v>
      </c>
      <c r="CI64" s="27">
        <v>19.97</v>
      </c>
      <c r="CJ64" s="27">
        <v>-1.1700000000000017</v>
      </c>
      <c r="CK64" s="27">
        <v>1.5399999999999991</v>
      </c>
      <c r="CL64" s="27">
        <v>-2.9402989999999996</v>
      </c>
      <c r="CM64" s="27">
        <v>-3.3295000000000066</v>
      </c>
      <c r="CN64" s="27">
        <v>2.9699999999999989</v>
      </c>
      <c r="CO64" s="27">
        <v>6.9600100000000076</v>
      </c>
      <c r="CP64" s="27">
        <v>-33.039990000000003</v>
      </c>
      <c r="CQ64" s="27">
        <v>1.9999999999996021E-2</v>
      </c>
      <c r="CR64" s="27">
        <v>1.7900000000000063</v>
      </c>
      <c r="CS64" s="27">
        <v>17.979999999999997</v>
      </c>
      <c r="CT64" s="27">
        <v>4.8389999999999986</v>
      </c>
      <c r="CU64" s="27">
        <v>30.250000000000014</v>
      </c>
      <c r="CV64" s="27">
        <v>0.73999999999998067</v>
      </c>
      <c r="CW64" s="27">
        <v>-1.2918559999999921</v>
      </c>
      <c r="CX64" s="27">
        <v>-21.649326240000004</v>
      </c>
      <c r="CY64" s="27">
        <v>-1.6199999999999974</v>
      </c>
      <c r="CZ64" s="27">
        <v>6.1000000000000014</v>
      </c>
      <c r="DA64" s="27">
        <v>-3.970000000000006</v>
      </c>
      <c r="DB64" s="27">
        <v>-27.019999999999989</v>
      </c>
      <c r="DC64" s="27">
        <v>0.33999999999999986</v>
      </c>
      <c r="DD64" s="27">
        <v>-0.79016600000000281</v>
      </c>
      <c r="DE64" s="27">
        <v>30.639999999999997</v>
      </c>
      <c r="DF64" s="27">
        <v>4.2299999999999969</v>
      </c>
      <c r="DG64" s="27">
        <v>30.570000000000007</v>
      </c>
      <c r="DH64" s="27">
        <v>-2.3799999999999955</v>
      </c>
      <c r="DI64" s="27">
        <v>0.45000000000000284</v>
      </c>
      <c r="DJ64" s="27">
        <v>-35.623400000000011</v>
      </c>
      <c r="DK64" s="27">
        <v>-0.46000000000000085</v>
      </c>
      <c r="DL64" s="27">
        <v>7.7290953899999977</v>
      </c>
      <c r="DM64" s="27">
        <v>-2.2265999999999977</v>
      </c>
      <c r="DN64" s="27">
        <v>-26.449999999999996</v>
      </c>
      <c r="DO64" s="27">
        <v>-2.9200000000000017</v>
      </c>
      <c r="DP64" s="27">
        <v>-1.6502675199999999</v>
      </c>
      <c r="DQ64" s="27">
        <v>29.349999999999998</v>
      </c>
      <c r="DR64" s="27">
        <v>4.6900000000000048</v>
      </c>
      <c r="DS64" s="27">
        <v>32.75</v>
      </c>
      <c r="DT64" s="27">
        <v>2.9708410000000143</v>
      </c>
      <c r="DU64" s="27">
        <v>-1.6600000000000108</v>
      </c>
      <c r="DV64" s="27">
        <v>-41.188736000000013</v>
      </c>
      <c r="DW64" s="27">
        <v>-1.6799999999999926</v>
      </c>
      <c r="DX64" s="27">
        <v>-0.64000000000000057</v>
      </c>
      <c r="DY64" s="27">
        <v>2.4299999999999997</v>
      </c>
      <c r="DZ64" s="27">
        <v>-29.75</v>
      </c>
      <c r="EA64" s="27">
        <v>-2.4707999999999934</v>
      </c>
      <c r="EB64" s="27">
        <v>-0.32000000000000384</v>
      </c>
      <c r="EC64" s="27">
        <v>19.449999999999996</v>
      </c>
      <c r="ED64" s="27">
        <v>14.234985000000002</v>
      </c>
      <c r="EE64" s="27">
        <v>20.13000000000001</v>
      </c>
      <c r="EF64" s="27">
        <v>17.256407999999993</v>
      </c>
      <c r="EG64" s="27">
        <v>13.969999999999999</v>
      </c>
      <c r="EH64" s="27">
        <v>-52.668800000000005</v>
      </c>
      <c r="EI64" s="27">
        <v>8.7299999999999898</v>
      </c>
      <c r="EJ64" s="27">
        <v>-473.05</v>
      </c>
      <c r="EK64" s="27">
        <v>0.37000000000000455</v>
      </c>
      <c r="EL64" s="27">
        <v>-31.22999999999999</v>
      </c>
      <c r="EM64" s="27">
        <v>2.5799999999999983</v>
      </c>
      <c r="EN64" s="27">
        <v>3.0799999999999983</v>
      </c>
      <c r="EO64" s="27">
        <v>13.659999999999997</v>
      </c>
      <c r="EP64" s="27">
        <v>-69.400000000000006</v>
      </c>
      <c r="EQ64" s="27">
        <v>6.2800000000000082</v>
      </c>
      <c r="ER64" s="27">
        <v>-4.0500000000000114</v>
      </c>
      <c r="ES64" s="27">
        <v>2.8900000000000006</v>
      </c>
      <c r="ET64" s="27">
        <v>-101.92</v>
      </c>
      <c r="EU64" s="27">
        <v>10.049999999999997</v>
      </c>
      <c r="EV64" s="27">
        <v>3.3200000000000216</v>
      </c>
      <c r="EW64" s="27">
        <v>5.3299999999999841</v>
      </c>
      <c r="EX64" s="27">
        <v>-17.879999999999995</v>
      </c>
      <c r="EY64" s="27">
        <v>2.1161259999999515</v>
      </c>
      <c r="EZ64" s="27">
        <v>2.8260860000000179</v>
      </c>
      <c r="FA64" s="27">
        <v>7.2118949999999984</v>
      </c>
      <c r="FB64" s="27">
        <v>10.017542000000006</v>
      </c>
      <c r="FC64" s="27">
        <v>3.4096789999999686</v>
      </c>
      <c r="FD64" s="27">
        <v>4.8119720000000115</v>
      </c>
      <c r="FE64" s="27">
        <v>2.3861299999999943</v>
      </c>
      <c r="FF64" s="27">
        <v>-45.56856475999998</v>
      </c>
      <c r="FG64" s="27">
        <v>12.791212000000009</v>
      </c>
      <c r="FH64" s="27">
        <v>6.6717399999999856</v>
      </c>
      <c r="FI64" s="27">
        <v>11.581674000000007</v>
      </c>
      <c r="FJ64" s="27">
        <v>-16.051359000000005</v>
      </c>
      <c r="FK64" s="27">
        <v>3.3074969999999979</v>
      </c>
      <c r="FL64" s="27">
        <v>6.3568039999999968</v>
      </c>
      <c r="FM64" s="27">
        <v>13.129102000000017</v>
      </c>
      <c r="FN64" s="27">
        <v>2.4171590000000265</v>
      </c>
      <c r="FO64" s="27">
        <v>4.7424170000000032</v>
      </c>
      <c r="FP64" s="27">
        <v>7.9879990000000021</v>
      </c>
      <c r="FQ64" s="27">
        <v>2.1493680000000097</v>
      </c>
      <c r="FR64" s="27">
        <v>-63.93174646000007</v>
      </c>
      <c r="FS64" s="27">
        <v>5.810663650000123</v>
      </c>
      <c r="FT64" s="27">
        <v>5.0519027099999789</v>
      </c>
      <c r="FU64" s="27">
        <v>15.671792000000096</v>
      </c>
      <c r="FV64" s="27">
        <v>-9.2333696200000617</v>
      </c>
      <c r="FW64" s="27">
        <v>5.8547319999999559</v>
      </c>
      <c r="FX64" s="27">
        <v>2.8535380000000146</v>
      </c>
      <c r="FY64" s="27">
        <v>6.809698369999964</v>
      </c>
      <c r="FZ64" s="27">
        <v>9.9315300000000803</v>
      </c>
      <c r="GA64" s="27">
        <v>10.235943000000006</v>
      </c>
    </row>
    <row r="65" spans="2:183" s="7" customFormat="1" x14ac:dyDescent="0.2">
      <c r="B65" s="26"/>
      <c r="C65" s="32" t="s">
        <v>37</v>
      </c>
      <c r="D65" s="27">
        <f t="shared" si="186"/>
        <v>0</v>
      </c>
      <c r="E65" s="27">
        <f t="shared" si="187"/>
        <v>0</v>
      </c>
      <c r="F65" s="27">
        <f t="shared" si="188"/>
        <v>0</v>
      </c>
      <c r="G65" s="27">
        <f t="shared" si="189"/>
        <v>0</v>
      </c>
      <c r="H65" s="27">
        <f t="shared" si="190"/>
        <v>0</v>
      </c>
      <c r="I65" s="27">
        <f t="shared" si="191"/>
        <v>564.08397206999996</v>
      </c>
      <c r="J65" s="27">
        <f t="shared" si="192"/>
        <v>137.54468000000008</v>
      </c>
      <c r="K65" s="27">
        <f t="shared" si="193"/>
        <v>113.80410062999977</v>
      </c>
      <c r="L65" s="27">
        <f t="shared" si="194"/>
        <v>-138.88039275000017</v>
      </c>
      <c r="M65" s="27">
        <f t="shared" si="41"/>
        <v>-64.663433169999848</v>
      </c>
      <c r="N65" s="27">
        <f t="shared" si="42"/>
        <v>0</v>
      </c>
      <c r="O65" s="27">
        <f t="shared" si="43"/>
        <v>0</v>
      </c>
      <c r="P65" s="27">
        <f t="shared" si="44"/>
        <v>0</v>
      </c>
      <c r="Q65" s="27">
        <f t="shared" si="45"/>
        <v>0</v>
      </c>
      <c r="R65" s="27">
        <f t="shared" si="46"/>
        <v>0</v>
      </c>
      <c r="S65" s="27">
        <f t="shared" si="47"/>
        <v>0</v>
      </c>
      <c r="T65" s="27">
        <f t="shared" si="48"/>
        <v>0</v>
      </c>
      <c r="U65" s="27">
        <f t="shared" si="49"/>
        <v>0</v>
      </c>
      <c r="V65" s="27">
        <f t="shared" si="50"/>
        <v>0</v>
      </c>
      <c r="W65" s="27">
        <f t="shared" si="51"/>
        <v>0</v>
      </c>
      <c r="X65" s="27">
        <f t="shared" si="52"/>
        <v>0</v>
      </c>
      <c r="Y65" s="27">
        <f t="shared" si="53"/>
        <v>0</v>
      </c>
      <c r="Z65" s="27">
        <f t="shared" si="54"/>
        <v>0</v>
      </c>
      <c r="AA65" s="27">
        <f t="shared" si="55"/>
        <v>0</v>
      </c>
      <c r="AB65" s="27">
        <f t="shared" si="56"/>
        <v>0</v>
      </c>
      <c r="AC65" s="27">
        <f t="shared" si="57"/>
        <v>0</v>
      </c>
      <c r="AD65" s="27">
        <f t="shared" si="58"/>
        <v>0</v>
      </c>
      <c r="AE65" s="27">
        <f t="shared" si="59"/>
        <v>0</v>
      </c>
      <c r="AF65" s="27">
        <f t="shared" si="60"/>
        <v>0</v>
      </c>
      <c r="AG65" s="27">
        <f t="shared" si="61"/>
        <v>0</v>
      </c>
      <c r="AH65" s="27">
        <f t="shared" si="62"/>
        <v>0</v>
      </c>
      <c r="AI65" s="27">
        <f t="shared" si="63"/>
        <v>0</v>
      </c>
      <c r="AJ65" s="27">
        <f t="shared" si="64"/>
        <v>399.37621432999998</v>
      </c>
      <c r="AK65" s="27">
        <f t="shared" si="65"/>
        <v>164.70775773999998</v>
      </c>
      <c r="AL65" s="27">
        <f t="shared" si="66"/>
        <v>165</v>
      </c>
      <c r="AM65" s="27">
        <f t="shared" si="67"/>
        <v>-25</v>
      </c>
      <c r="AN65" s="27">
        <f t="shared" si="68"/>
        <v>5.8999999999999773</v>
      </c>
      <c r="AO65" s="27">
        <f t="shared" si="69"/>
        <v>-8.3553199999998924</v>
      </c>
      <c r="AP65" s="27">
        <f t="shared" si="70"/>
        <v>257.82502049999994</v>
      </c>
      <c r="AQ65" s="27">
        <f t="shared" si="71"/>
        <v>-107.2995457200002</v>
      </c>
      <c r="AR65" s="27">
        <f t="shared" si="72"/>
        <v>-14.857667289999995</v>
      </c>
      <c r="AS65" s="27">
        <f t="shared" si="73"/>
        <v>-21.863706859999979</v>
      </c>
      <c r="AT65" s="27">
        <f t="shared" si="74"/>
        <v>21.576665130000038</v>
      </c>
      <c r="AU65" s="27">
        <f t="shared" si="75"/>
        <v>-150.24675459000002</v>
      </c>
      <c r="AV65" s="27">
        <f t="shared" si="76"/>
        <v>-8.0245644900001025</v>
      </c>
      <c r="AW65" s="27">
        <f t="shared" si="77"/>
        <v>-2.185738800000081</v>
      </c>
      <c r="AX65" s="27">
        <f t="shared" si="78"/>
        <v>-52.466373649999923</v>
      </c>
      <c r="AY65" s="27">
        <f t="shared" si="79"/>
        <v>-11.797877499999913</v>
      </c>
      <c r="AZ65" s="27">
        <f t="shared" si="80"/>
        <v>-0.39918202000001202</v>
      </c>
      <c r="BA65" s="27">
        <f t="shared" si="81"/>
        <v>0</v>
      </c>
      <c r="BB65" s="27">
        <f t="shared" si="82"/>
        <v>45.797835729999974</v>
      </c>
      <c r="BC65" s="27">
        <v>0</v>
      </c>
      <c r="BD65" s="27">
        <v>0</v>
      </c>
      <c r="BE65" s="27">
        <v>0</v>
      </c>
      <c r="BF65" s="27">
        <v>0</v>
      </c>
      <c r="BG65" s="27">
        <v>0</v>
      </c>
      <c r="BH65" s="27">
        <v>0</v>
      </c>
      <c r="BI65" s="27">
        <v>0</v>
      </c>
      <c r="BJ65" s="27">
        <v>0</v>
      </c>
      <c r="BK65" s="27">
        <v>0</v>
      </c>
      <c r="BL65" s="27">
        <v>0</v>
      </c>
      <c r="BM65" s="27">
        <v>0</v>
      </c>
      <c r="BN65" s="27">
        <v>0</v>
      </c>
      <c r="BO65" s="27">
        <v>0</v>
      </c>
      <c r="BP65" s="27">
        <v>0</v>
      </c>
      <c r="BQ65" s="27">
        <v>0</v>
      </c>
      <c r="BR65" s="27">
        <v>0</v>
      </c>
      <c r="BS65" s="27">
        <v>0</v>
      </c>
      <c r="BT65" s="27">
        <v>0</v>
      </c>
      <c r="BU65" s="27">
        <v>0</v>
      </c>
      <c r="BV65" s="27">
        <v>0</v>
      </c>
      <c r="BW65" s="27">
        <v>0</v>
      </c>
      <c r="BX65" s="27">
        <v>0</v>
      </c>
      <c r="BY65" s="27">
        <v>0</v>
      </c>
      <c r="BZ65" s="27">
        <v>0</v>
      </c>
      <c r="CA65" s="27">
        <v>0</v>
      </c>
      <c r="CB65" s="27">
        <v>0</v>
      </c>
      <c r="CC65" s="27">
        <v>0</v>
      </c>
      <c r="CD65" s="27">
        <v>0</v>
      </c>
      <c r="CE65" s="27">
        <v>0</v>
      </c>
      <c r="CF65" s="27">
        <v>0</v>
      </c>
      <c r="CG65" s="27">
        <v>0</v>
      </c>
      <c r="CH65" s="27">
        <v>0</v>
      </c>
      <c r="CI65" s="27">
        <v>0</v>
      </c>
      <c r="CJ65" s="27">
        <v>0</v>
      </c>
      <c r="CK65" s="27">
        <v>0</v>
      </c>
      <c r="CL65" s="27">
        <v>0</v>
      </c>
      <c r="CM65" s="27">
        <v>0</v>
      </c>
      <c r="CN65" s="27">
        <v>0</v>
      </c>
      <c r="CO65" s="27">
        <v>0</v>
      </c>
      <c r="CP65" s="27">
        <v>0</v>
      </c>
      <c r="CQ65" s="27">
        <v>0</v>
      </c>
      <c r="CR65" s="27">
        <v>0</v>
      </c>
      <c r="CS65" s="27">
        <v>0</v>
      </c>
      <c r="CT65" s="27">
        <v>0</v>
      </c>
      <c r="CU65" s="27">
        <v>0</v>
      </c>
      <c r="CV65" s="27">
        <v>0</v>
      </c>
      <c r="CW65" s="27">
        <v>0</v>
      </c>
      <c r="CX65" s="27">
        <v>0</v>
      </c>
      <c r="CY65" s="27">
        <v>0</v>
      </c>
      <c r="CZ65" s="27">
        <v>0</v>
      </c>
      <c r="DA65" s="27">
        <v>0</v>
      </c>
      <c r="DB65" s="27">
        <v>0</v>
      </c>
      <c r="DC65" s="27">
        <v>0</v>
      </c>
      <c r="DD65" s="27">
        <v>0</v>
      </c>
      <c r="DE65" s="27">
        <v>0</v>
      </c>
      <c r="DF65" s="27">
        <v>0</v>
      </c>
      <c r="DG65" s="27">
        <v>0</v>
      </c>
      <c r="DH65" s="27">
        <v>0</v>
      </c>
      <c r="DI65" s="27">
        <v>0</v>
      </c>
      <c r="DJ65" s="27">
        <v>0</v>
      </c>
      <c r="DK65" s="27">
        <v>0</v>
      </c>
      <c r="DL65" s="27">
        <v>0</v>
      </c>
      <c r="DM65" s="27">
        <v>0</v>
      </c>
      <c r="DN65" s="27">
        <v>0</v>
      </c>
      <c r="DO65" s="27">
        <v>0</v>
      </c>
      <c r="DP65" s="27">
        <v>0</v>
      </c>
      <c r="DQ65" s="27">
        <v>0</v>
      </c>
      <c r="DR65" s="27">
        <v>317.37621432999998</v>
      </c>
      <c r="DS65" s="27">
        <v>82</v>
      </c>
      <c r="DT65" s="27">
        <v>50</v>
      </c>
      <c r="DU65" s="27">
        <v>14.707757739999977</v>
      </c>
      <c r="DV65" s="27">
        <v>100</v>
      </c>
      <c r="DW65" s="27">
        <v>0</v>
      </c>
      <c r="DX65" s="27">
        <v>0</v>
      </c>
      <c r="DY65" s="27">
        <v>165</v>
      </c>
      <c r="DZ65" s="27">
        <v>-15</v>
      </c>
      <c r="EA65" s="27">
        <v>-10</v>
      </c>
      <c r="EB65" s="27">
        <v>0</v>
      </c>
      <c r="EC65" s="27">
        <v>0</v>
      </c>
      <c r="ED65" s="27">
        <v>0</v>
      </c>
      <c r="EE65" s="27">
        <v>5.8999999999999773</v>
      </c>
      <c r="EF65" s="27">
        <v>0</v>
      </c>
      <c r="EG65" s="27">
        <v>-5.8999999999999773</v>
      </c>
      <c r="EH65" s="27">
        <v>-2.4553199999999151</v>
      </c>
      <c r="EI65" s="27">
        <v>0</v>
      </c>
      <c r="EJ65" s="27">
        <v>100</v>
      </c>
      <c r="EK65" s="27">
        <v>157.82502049999994</v>
      </c>
      <c r="EL65" s="27">
        <v>-93.247636800000237</v>
      </c>
      <c r="EM65" s="27">
        <v>-10</v>
      </c>
      <c r="EN65" s="27">
        <v>-4.0519089199999598</v>
      </c>
      <c r="EO65" s="27">
        <v>9.4423327099999597</v>
      </c>
      <c r="EP65" s="27">
        <v>35.200000000000045</v>
      </c>
      <c r="EQ65" s="27">
        <v>-59.5</v>
      </c>
      <c r="ER65" s="27">
        <v>-19.840745799999922</v>
      </c>
      <c r="ES65" s="27">
        <v>0</v>
      </c>
      <c r="ET65" s="27">
        <v>-2.0229610600000569</v>
      </c>
      <c r="EU65" s="27">
        <v>0</v>
      </c>
      <c r="EV65" s="27">
        <v>25.020995110000058</v>
      </c>
      <c r="EW65" s="27">
        <v>-3.4443299800000204</v>
      </c>
      <c r="EX65" s="27">
        <v>-160.80557047000002</v>
      </c>
      <c r="EY65" s="27">
        <v>12.883596629999943</v>
      </c>
      <c r="EZ65" s="27">
        <v>-2.3247807499999453</v>
      </c>
      <c r="FA65" s="27">
        <v>-1</v>
      </c>
      <c r="FB65" s="27">
        <v>23</v>
      </c>
      <c r="FC65" s="27">
        <v>-30.024564490000103</v>
      </c>
      <c r="FD65" s="27">
        <v>-0.18573880000008103</v>
      </c>
      <c r="FE65" s="27">
        <v>-2</v>
      </c>
      <c r="FF65" s="27">
        <v>0</v>
      </c>
      <c r="FG65" s="27">
        <v>-1</v>
      </c>
      <c r="FH65" s="27">
        <v>-49.466373649999923</v>
      </c>
      <c r="FI65" s="27">
        <v>-2</v>
      </c>
      <c r="FJ65" s="27">
        <v>-5.754091639999956</v>
      </c>
      <c r="FK65" s="27">
        <v>-4.5157743199999913</v>
      </c>
      <c r="FL65" s="27">
        <v>-1.5280115399999659</v>
      </c>
      <c r="FM65" s="27">
        <v>-2.6279543399999739</v>
      </c>
      <c r="FN65" s="27">
        <v>34.992549989999929</v>
      </c>
      <c r="FO65" s="27">
        <v>-32.763777669999968</v>
      </c>
      <c r="FP65" s="27">
        <v>0</v>
      </c>
      <c r="FQ65" s="27">
        <v>0</v>
      </c>
      <c r="FR65" s="27">
        <v>0</v>
      </c>
      <c r="FS65" s="27">
        <v>0</v>
      </c>
      <c r="FT65" s="27">
        <v>48.297835729999974</v>
      </c>
      <c r="FU65" s="27">
        <v>-2.5</v>
      </c>
      <c r="FV65" s="27">
        <v>-14.40432852999993</v>
      </c>
      <c r="FW65" s="27">
        <v>-12</v>
      </c>
      <c r="FX65" s="27">
        <v>25</v>
      </c>
      <c r="FY65" s="27">
        <v>-14</v>
      </c>
      <c r="FZ65" s="27">
        <v>4.1978236900000638</v>
      </c>
      <c r="GA65" s="27">
        <v>77.5</v>
      </c>
    </row>
    <row r="66" spans="2:183" s="7" customFormat="1" x14ac:dyDescent="0.2">
      <c r="B66" s="26"/>
      <c r="C66" s="32" t="s">
        <v>38</v>
      </c>
      <c r="D66" s="27">
        <f t="shared" si="186"/>
        <v>0</v>
      </c>
      <c r="E66" s="27">
        <f t="shared" si="187"/>
        <v>0</v>
      </c>
      <c r="F66" s="27">
        <f t="shared" si="188"/>
        <v>0</v>
      </c>
      <c r="G66" s="27">
        <f t="shared" si="189"/>
        <v>0</v>
      </c>
      <c r="H66" s="27">
        <f t="shared" si="190"/>
        <v>2136.5459526600002</v>
      </c>
      <c r="I66" s="27">
        <f t="shared" si="191"/>
        <v>0</v>
      </c>
      <c r="J66" s="27">
        <f t="shared" si="192"/>
        <v>-174.41841132000002</v>
      </c>
      <c r="K66" s="27">
        <f t="shared" si="193"/>
        <v>171.57776391000004</v>
      </c>
      <c r="L66" s="27">
        <f t="shared" si="194"/>
        <v>0</v>
      </c>
      <c r="M66" s="27">
        <f t="shared" si="41"/>
        <v>0</v>
      </c>
      <c r="N66" s="27">
        <f t="shared" si="42"/>
        <v>0</v>
      </c>
      <c r="O66" s="27">
        <f t="shared" si="43"/>
        <v>0</v>
      </c>
      <c r="P66" s="27">
        <f t="shared" si="44"/>
        <v>0</v>
      </c>
      <c r="Q66" s="27">
        <f t="shared" si="45"/>
        <v>0</v>
      </c>
      <c r="R66" s="27">
        <f t="shared" si="46"/>
        <v>0</v>
      </c>
      <c r="S66" s="27">
        <f t="shared" si="47"/>
        <v>0</v>
      </c>
      <c r="T66" s="27">
        <f t="shared" si="48"/>
        <v>0</v>
      </c>
      <c r="U66" s="27">
        <f t="shared" si="49"/>
        <v>0</v>
      </c>
      <c r="V66" s="27">
        <f t="shared" si="50"/>
        <v>0</v>
      </c>
      <c r="W66" s="27">
        <f t="shared" si="51"/>
        <v>0</v>
      </c>
      <c r="X66" s="27">
        <f t="shared" si="52"/>
        <v>0</v>
      </c>
      <c r="Y66" s="27">
        <f t="shared" si="53"/>
        <v>0</v>
      </c>
      <c r="Z66" s="27">
        <f t="shared" si="54"/>
        <v>0</v>
      </c>
      <c r="AA66" s="27">
        <f t="shared" si="55"/>
        <v>0</v>
      </c>
      <c r="AB66" s="27">
        <f t="shared" si="56"/>
        <v>0</v>
      </c>
      <c r="AC66" s="27">
        <f t="shared" si="57"/>
        <v>0</v>
      </c>
      <c r="AD66" s="27">
        <f t="shared" si="58"/>
        <v>0</v>
      </c>
      <c r="AE66" s="27">
        <f t="shared" si="59"/>
        <v>2136.5459526600002</v>
      </c>
      <c r="AF66" s="27">
        <f t="shared" si="60"/>
        <v>0</v>
      </c>
      <c r="AG66" s="27">
        <f t="shared" si="61"/>
        <v>0</v>
      </c>
      <c r="AH66" s="27">
        <f t="shared" si="62"/>
        <v>0</v>
      </c>
      <c r="AI66" s="27">
        <f t="shared" si="63"/>
        <v>0</v>
      </c>
      <c r="AJ66" s="27">
        <f t="shared" si="64"/>
        <v>0</v>
      </c>
      <c r="AK66" s="27">
        <f t="shared" si="65"/>
        <v>0</v>
      </c>
      <c r="AL66" s="27">
        <f t="shared" si="66"/>
        <v>0</v>
      </c>
      <c r="AM66" s="27">
        <f t="shared" si="67"/>
        <v>-37.078318539999998</v>
      </c>
      <c r="AN66" s="27">
        <f t="shared" si="68"/>
        <v>0</v>
      </c>
      <c r="AO66" s="27">
        <f t="shared" si="69"/>
        <v>-137.34009278000002</v>
      </c>
      <c r="AP66" s="27">
        <f t="shared" si="70"/>
        <v>-688.45211347999987</v>
      </c>
      <c r="AQ66" s="27">
        <f t="shared" si="71"/>
        <v>860.02987738999991</v>
      </c>
      <c r="AR66" s="27">
        <f t="shared" si="72"/>
        <v>0</v>
      </c>
      <c r="AS66" s="27">
        <f t="shared" si="73"/>
        <v>0</v>
      </c>
      <c r="AT66" s="27">
        <f t="shared" si="74"/>
        <v>0</v>
      </c>
      <c r="AU66" s="27">
        <f t="shared" si="75"/>
        <v>0</v>
      </c>
      <c r="AV66" s="27">
        <f t="shared" si="76"/>
        <v>0</v>
      </c>
      <c r="AW66" s="27">
        <f t="shared" si="77"/>
        <v>0</v>
      </c>
      <c r="AX66" s="27">
        <f t="shared" si="78"/>
        <v>0</v>
      </c>
      <c r="AY66" s="27">
        <f t="shared" si="79"/>
        <v>0</v>
      </c>
      <c r="AZ66" s="27">
        <f t="shared" si="80"/>
        <v>0</v>
      </c>
      <c r="BA66" s="27">
        <f t="shared" si="81"/>
        <v>0</v>
      </c>
      <c r="BB66" s="27">
        <f t="shared" si="82"/>
        <v>0</v>
      </c>
      <c r="BC66" s="27">
        <v>0</v>
      </c>
      <c r="BD66" s="27">
        <v>0</v>
      </c>
      <c r="BE66" s="27">
        <v>0</v>
      </c>
      <c r="BF66" s="27">
        <v>0</v>
      </c>
      <c r="BG66" s="27">
        <v>0</v>
      </c>
      <c r="BH66" s="27">
        <v>0</v>
      </c>
      <c r="BI66" s="27">
        <v>0</v>
      </c>
      <c r="BJ66" s="27">
        <v>0</v>
      </c>
      <c r="BK66" s="27">
        <v>0</v>
      </c>
      <c r="BL66" s="27">
        <v>0</v>
      </c>
      <c r="BM66" s="27">
        <v>0</v>
      </c>
      <c r="BN66" s="27">
        <v>0</v>
      </c>
      <c r="BO66" s="27">
        <v>0</v>
      </c>
      <c r="BP66" s="27">
        <v>0</v>
      </c>
      <c r="BQ66" s="27">
        <v>0</v>
      </c>
      <c r="BR66" s="27">
        <v>0</v>
      </c>
      <c r="BS66" s="27">
        <v>0</v>
      </c>
      <c r="BT66" s="27">
        <v>0</v>
      </c>
      <c r="BU66" s="27">
        <v>0</v>
      </c>
      <c r="BV66" s="27">
        <v>0</v>
      </c>
      <c r="BW66" s="27">
        <v>0</v>
      </c>
      <c r="BX66" s="27">
        <v>0</v>
      </c>
      <c r="BY66" s="27">
        <v>0</v>
      </c>
      <c r="BZ66" s="27">
        <v>0</v>
      </c>
      <c r="CA66" s="27">
        <v>0</v>
      </c>
      <c r="CB66" s="27">
        <v>0</v>
      </c>
      <c r="CC66" s="27">
        <v>0</v>
      </c>
      <c r="CD66" s="27">
        <v>0</v>
      </c>
      <c r="CE66" s="27">
        <v>0</v>
      </c>
      <c r="CF66" s="27">
        <v>0</v>
      </c>
      <c r="CG66" s="27">
        <v>0</v>
      </c>
      <c r="CH66" s="27">
        <v>0</v>
      </c>
      <c r="CI66" s="27">
        <v>0</v>
      </c>
      <c r="CJ66" s="27">
        <v>0</v>
      </c>
      <c r="CK66" s="27">
        <v>0</v>
      </c>
      <c r="CL66" s="27">
        <v>0</v>
      </c>
      <c r="CM66" s="27">
        <v>0</v>
      </c>
      <c r="CN66" s="27">
        <v>0</v>
      </c>
      <c r="CO66" s="27">
        <v>0</v>
      </c>
      <c r="CP66" s="27">
        <v>0</v>
      </c>
      <c r="CQ66" s="27">
        <v>0</v>
      </c>
      <c r="CR66" s="27">
        <v>0</v>
      </c>
      <c r="CS66" s="27">
        <v>0</v>
      </c>
      <c r="CT66" s="27">
        <v>0</v>
      </c>
      <c r="CU66" s="27">
        <v>0</v>
      </c>
      <c r="CV66" s="27">
        <v>0</v>
      </c>
      <c r="CW66" s="27">
        <v>0</v>
      </c>
      <c r="CX66" s="27">
        <v>0</v>
      </c>
      <c r="CY66" s="27">
        <v>0</v>
      </c>
      <c r="CZ66" s="27">
        <v>0</v>
      </c>
      <c r="DA66" s="27">
        <v>0</v>
      </c>
      <c r="DB66" s="27">
        <v>0</v>
      </c>
      <c r="DC66" s="27">
        <v>2136.5459526600002</v>
      </c>
      <c r="DD66" s="27">
        <v>0</v>
      </c>
      <c r="DE66" s="27">
        <v>0</v>
      </c>
      <c r="DF66" s="27">
        <v>0</v>
      </c>
      <c r="DG66" s="27">
        <v>0</v>
      </c>
      <c r="DH66" s="27">
        <v>0</v>
      </c>
      <c r="DI66" s="27">
        <v>0</v>
      </c>
      <c r="DJ66" s="27">
        <v>0</v>
      </c>
      <c r="DK66" s="27">
        <v>0</v>
      </c>
      <c r="DL66" s="27">
        <v>0</v>
      </c>
      <c r="DM66" s="27">
        <v>0</v>
      </c>
      <c r="DN66" s="27">
        <v>0</v>
      </c>
      <c r="DO66" s="27">
        <v>0</v>
      </c>
      <c r="DP66" s="27">
        <v>0</v>
      </c>
      <c r="DQ66" s="27">
        <v>0</v>
      </c>
      <c r="DR66" s="27">
        <v>0</v>
      </c>
      <c r="DS66" s="27">
        <v>0</v>
      </c>
      <c r="DT66" s="27">
        <v>0</v>
      </c>
      <c r="DU66" s="27">
        <v>0</v>
      </c>
      <c r="DV66" s="27">
        <v>0</v>
      </c>
      <c r="DW66" s="27">
        <v>0</v>
      </c>
      <c r="DX66" s="27">
        <v>0</v>
      </c>
      <c r="DY66" s="27">
        <v>0</v>
      </c>
      <c r="DZ66" s="27">
        <v>-24.519019589999999</v>
      </c>
      <c r="EA66" s="27">
        <v>-12.559298949999999</v>
      </c>
      <c r="EB66" s="27">
        <v>0</v>
      </c>
      <c r="EC66" s="27">
        <v>0</v>
      </c>
      <c r="ED66" s="27">
        <v>0</v>
      </c>
      <c r="EE66" s="27">
        <v>0</v>
      </c>
      <c r="EF66" s="27">
        <v>-48.765703239999993</v>
      </c>
      <c r="EG66" s="27">
        <v>-429.52329365999998</v>
      </c>
      <c r="EH66" s="27">
        <v>340.94890411999995</v>
      </c>
      <c r="EI66" s="27">
        <v>-25.458384189999975</v>
      </c>
      <c r="EJ66" s="27">
        <v>-196.41249827999999</v>
      </c>
      <c r="EK66" s="27">
        <v>-466.5812310099999</v>
      </c>
      <c r="EL66" s="27">
        <v>860.02987738999991</v>
      </c>
      <c r="EM66" s="27">
        <v>0</v>
      </c>
      <c r="EN66" s="27">
        <v>0</v>
      </c>
      <c r="EO66" s="27">
        <v>0</v>
      </c>
      <c r="EP66" s="27">
        <v>0</v>
      </c>
      <c r="EQ66" s="27">
        <v>0</v>
      </c>
      <c r="ER66" s="27">
        <v>0</v>
      </c>
      <c r="ES66" s="27">
        <v>0</v>
      </c>
      <c r="ET66" s="27">
        <v>0</v>
      </c>
      <c r="EU66" s="27">
        <v>0</v>
      </c>
      <c r="EV66" s="27">
        <v>0</v>
      </c>
      <c r="EW66" s="27">
        <v>0</v>
      </c>
      <c r="EX66" s="27">
        <v>0</v>
      </c>
      <c r="EY66" s="27">
        <v>0</v>
      </c>
      <c r="EZ66" s="27">
        <v>0</v>
      </c>
      <c r="FA66" s="27">
        <v>0</v>
      </c>
      <c r="FB66" s="27">
        <v>0</v>
      </c>
      <c r="FC66" s="27">
        <v>0</v>
      </c>
      <c r="FD66" s="27">
        <v>0</v>
      </c>
      <c r="FE66" s="27">
        <v>0</v>
      </c>
      <c r="FF66" s="27">
        <v>0</v>
      </c>
      <c r="FG66" s="27">
        <v>0</v>
      </c>
      <c r="FH66" s="27">
        <v>0</v>
      </c>
      <c r="FI66" s="27">
        <v>0</v>
      </c>
      <c r="FJ66" s="27">
        <v>0</v>
      </c>
      <c r="FK66" s="27">
        <v>0</v>
      </c>
      <c r="FL66" s="27">
        <v>0</v>
      </c>
      <c r="FM66" s="27">
        <v>0</v>
      </c>
      <c r="FN66" s="27">
        <v>0</v>
      </c>
      <c r="FO66" s="27">
        <v>0</v>
      </c>
      <c r="FP66" s="27">
        <v>0</v>
      </c>
      <c r="FQ66" s="27">
        <v>0</v>
      </c>
      <c r="FR66" s="27">
        <v>0</v>
      </c>
      <c r="FS66" s="27">
        <v>0</v>
      </c>
      <c r="FT66" s="27">
        <v>0</v>
      </c>
      <c r="FU66" s="27">
        <v>0</v>
      </c>
      <c r="FV66" s="27">
        <v>0</v>
      </c>
      <c r="FW66" s="27">
        <v>0</v>
      </c>
      <c r="FX66" s="27">
        <v>0</v>
      </c>
      <c r="FY66" s="27">
        <v>0</v>
      </c>
      <c r="FZ66" s="27">
        <v>0</v>
      </c>
      <c r="GA66" s="27">
        <v>0</v>
      </c>
    </row>
    <row r="67" spans="2:183" s="7" customFormat="1" x14ac:dyDescent="0.2">
      <c r="B67" s="26"/>
      <c r="C67" s="32" t="s">
        <v>39</v>
      </c>
      <c r="D67" s="27">
        <f t="shared" si="186"/>
        <v>-1895.2228738759968</v>
      </c>
      <c r="E67" s="27">
        <f t="shared" si="187"/>
        <v>-1431.8305951540024</v>
      </c>
      <c r="F67" s="27">
        <f t="shared" si="188"/>
        <v>-1377.1381921600005</v>
      </c>
      <c r="G67" s="27">
        <f t="shared" si="189"/>
        <v>-664.77320854000027</v>
      </c>
      <c r="H67" s="27">
        <f t="shared" si="190"/>
        <v>-852.83097105000161</v>
      </c>
      <c r="I67" s="27">
        <f t="shared" si="191"/>
        <v>-630.93617597999764</v>
      </c>
      <c r="J67" s="27">
        <f t="shared" si="192"/>
        <v>-652.72878685000069</v>
      </c>
      <c r="K67" s="27">
        <f t="shared" si="193"/>
        <v>-73.550426069998139</v>
      </c>
      <c r="L67" s="27">
        <f t="shared" si="194"/>
        <v>-66.586826540002221</v>
      </c>
      <c r="M67" s="27">
        <f t="shared" si="41"/>
        <v>-614.72873937999975</v>
      </c>
      <c r="N67" s="27">
        <f t="shared" si="42"/>
        <v>-921.61340149999978</v>
      </c>
      <c r="O67" s="27">
        <f t="shared" si="43"/>
        <v>-316.55609732999983</v>
      </c>
      <c r="P67" s="27">
        <f t="shared" si="44"/>
        <v>-362.94829642999866</v>
      </c>
      <c r="Q67" s="27">
        <f t="shared" si="45"/>
        <v>-294.10507861599854</v>
      </c>
      <c r="R67" s="27">
        <f t="shared" si="46"/>
        <v>-315.92539473999932</v>
      </c>
      <c r="S67" s="27">
        <f t="shared" si="47"/>
        <v>-294.69737105999957</v>
      </c>
      <c r="T67" s="27">
        <f t="shared" si="48"/>
        <v>-463.92544087999886</v>
      </c>
      <c r="U67" s="27">
        <f t="shared" si="49"/>
        <v>-357.28238847400462</v>
      </c>
      <c r="V67" s="27">
        <f t="shared" si="50"/>
        <v>-316.77337092000016</v>
      </c>
      <c r="W67" s="27">
        <f t="shared" si="51"/>
        <v>-346.56589702000019</v>
      </c>
      <c r="X67" s="27">
        <f t="shared" si="52"/>
        <v>-377.51563426999928</v>
      </c>
      <c r="Y67" s="27">
        <f t="shared" si="53"/>
        <v>-336.28328995000084</v>
      </c>
      <c r="Z67" s="27">
        <f t="shared" si="54"/>
        <v>-237.42047495000043</v>
      </c>
      <c r="AA67" s="27">
        <f t="shared" si="55"/>
        <v>-90.616855959999157</v>
      </c>
      <c r="AB67" s="27">
        <f t="shared" si="56"/>
        <v>-186.96724983000058</v>
      </c>
      <c r="AC67" s="27">
        <f t="shared" si="57"/>
        <v>-149.7686278000001</v>
      </c>
      <c r="AD67" s="27">
        <f t="shared" si="58"/>
        <v>-203.06895068999984</v>
      </c>
      <c r="AE67" s="27">
        <f t="shared" si="59"/>
        <v>-238.78662511999937</v>
      </c>
      <c r="AF67" s="27">
        <f t="shared" si="60"/>
        <v>-254.49155302000145</v>
      </c>
      <c r="AG67" s="27">
        <f t="shared" si="61"/>
        <v>-156.48384222000095</v>
      </c>
      <c r="AH67" s="27">
        <f t="shared" si="62"/>
        <v>-129.97000601999753</v>
      </c>
      <c r="AI67" s="27">
        <f t="shared" si="63"/>
        <v>-180.89407587000096</v>
      </c>
      <c r="AJ67" s="27">
        <f t="shared" si="64"/>
        <v>-204.15560021999954</v>
      </c>
      <c r="AK67" s="27">
        <f t="shared" si="65"/>
        <v>-115.91649386999961</v>
      </c>
      <c r="AL67" s="27">
        <f t="shared" si="66"/>
        <v>-92.319213139999192</v>
      </c>
      <c r="AM67" s="27">
        <f t="shared" si="67"/>
        <v>-214.73365580000245</v>
      </c>
      <c r="AN67" s="27">
        <f t="shared" si="68"/>
        <v>-187.69204007999724</v>
      </c>
      <c r="AO67" s="27">
        <f t="shared" si="69"/>
        <v>-157.9838778300018</v>
      </c>
      <c r="AP67" s="27">
        <f t="shared" si="70"/>
        <v>-113.60333226999865</v>
      </c>
      <c r="AQ67" s="27">
        <f t="shared" si="71"/>
        <v>83.428532179998001</v>
      </c>
      <c r="AR67" s="27">
        <f t="shared" si="72"/>
        <v>-96.081357089999074</v>
      </c>
      <c r="AS67" s="27">
        <f t="shared" si="73"/>
        <v>52.70573111000158</v>
      </c>
      <c r="AT67" s="27">
        <f t="shared" si="74"/>
        <v>95.07759151999926</v>
      </c>
      <c r="AU67" s="27">
        <f t="shared" si="75"/>
        <v>-97.700556310002867</v>
      </c>
      <c r="AV67" s="27">
        <f t="shared" si="76"/>
        <v>-27.456989339998472</v>
      </c>
      <c r="AW67" s="27">
        <f t="shared" si="77"/>
        <v>-36.506872410000142</v>
      </c>
      <c r="AX67" s="27">
        <f t="shared" si="78"/>
        <v>-242.65316465999967</v>
      </c>
      <c r="AY67" s="27">
        <f t="shared" si="79"/>
        <v>-252.04029056000036</v>
      </c>
      <c r="AZ67" s="27">
        <f t="shared" si="80"/>
        <v>-157.68055807999917</v>
      </c>
      <c r="BA67" s="27">
        <f t="shared" si="81"/>
        <v>37.645273919999454</v>
      </c>
      <c r="BB67" s="27">
        <f t="shared" si="82"/>
        <v>-102.11416963000011</v>
      </c>
      <c r="BC67" s="27">
        <v>-111.32016081999973</v>
      </c>
      <c r="BD67" s="27">
        <v>-92.779759820000436</v>
      </c>
      <c r="BE67" s="27">
        <v>-717.51348085999962</v>
      </c>
      <c r="BF67" s="27">
        <v>-104.8277568200001</v>
      </c>
      <c r="BG67" s="27">
        <v>-104.18694761999996</v>
      </c>
      <c r="BH67" s="27">
        <v>-107.54139288999977</v>
      </c>
      <c r="BI67" s="27">
        <v>-111.79811867999979</v>
      </c>
      <c r="BJ67" s="27">
        <v>-127.79613431999951</v>
      </c>
      <c r="BK67" s="27">
        <v>-123.35404342999936</v>
      </c>
      <c r="BL67" s="27">
        <v>-114.87539266000022</v>
      </c>
      <c r="BM67" s="27">
        <v>-127.35187197000141</v>
      </c>
      <c r="BN67" s="27">
        <v>-51.877813985996909</v>
      </c>
      <c r="BO67" s="27">
        <v>-136.13572512000064</v>
      </c>
      <c r="BP67" s="27">
        <v>-67.958284849999472</v>
      </c>
      <c r="BQ67" s="27">
        <v>-111.8313847699992</v>
      </c>
      <c r="BR67" s="27">
        <v>-87.62134340400371</v>
      </c>
      <c r="BS67" s="27">
        <v>-99.024925860000621</v>
      </c>
      <c r="BT67" s="27">
        <v>-108.05110179599524</v>
      </c>
      <c r="BU67" s="27">
        <v>-165.61096565999924</v>
      </c>
      <c r="BV67" s="27">
        <v>-141.57581192000271</v>
      </c>
      <c r="BW67" s="27">
        <v>-156.73866329999692</v>
      </c>
      <c r="BX67" s="27">
        <v>-134.65914576999785</v>
      </c>
      <c r="BY67" s="27">
        <v>-122.40633827000329</v>
      </c>
      <c r="BZ67" s="27">
        <v>-100.21690443400348</v>
      </c>
      <c r="CA67" s="27">
        <v>-106.8031767600005</v>
      </c>
      <c r="CB67" s="27">
        <v>-77.688977890005845</v>
      </c>
      <c r="CC67" s="27">
        <v>-132.28121626999382</v>
      </c>
      <c r="CD67" s="27">
        <v>-109.82978745000037</v>
      </c>
      <c r="CE67" s="27">
        <v>-103.08027514000059</v>
      </c>
      <c r="CF67" s="27">
        <v>-133.65583442999923</v>
      </c>
      <c r="CG67" s="27">
        <v>-146.18717954000022</v>
      </c>
      <c r="CH67" s="27">
        <v>-110.64855456000078</v>
      </c>
      <c r="CI67" s="27">
        <v>-120.67990016999829</v>
      </c>
      <c r="CJ67" s="27">
        <v>-124.33566390000124</v>
      </c>
      <c r="CK67" s="27">
        <v>-101.53942009999992</v>
      </c>
      <c r="CL67" s="27">
        <v>-110.40820594999968</v>
      </c>
      <c r="CM67" s="27">
        <v>-87.126784320001207</v>
      </c>
      <c r="CN67" s="27">
        <v>-95.76088344999971</v>
      </c>
      <c r="CO67" s="27">
        <v>-54.532807179999509</v>
      </c>
      <c r="CP67" s="27">
        <v>-17.265761689999636</v>
      </c>
      <c r="CQ67" s="27">
        <v>-59.264760259995455</v>
      </c>
      <c r="CR67" s="27">
        <v>-14.086334010004066</v>
      </c>
      <c r="CS67" s="27">
        <v>-74.557371419998162</v>
      </c>
      <c r="CT67" s="27">
        <v>-48.914831540001614</v>
      </c>
      <c r="CU67" s="27">
        <v>-63.495046870000806</v>
      </c>
      <c r="CV67" s="27">
        <v>-46.062238470000011</v>
      </c>
      <c r="CW67" s="27">
        <v>-52.506827879999037</v>
      </c>
      <c r="CX67" s="27">
        <v>-51.199561450001056</v>
      </c>
      <c r="CY67" s="27">
        <v>-42.145489209999141</v>
      </c>
      <c r="CZ67" s="27">
        <v>-47.993147940000199</v>
      </c>
      <c r="DA67" s="27">
        <v>-112.9303135400005</v>
      </c>
      <c r="DB67" s="27">
        <v>-58.56921992000207</v>
      </c>
      <c r="DC67" s="27">
        <v>-79.449674339997728</v>
      </c>
      <c r="DD67" s="27">
        <v>-100.76773085999957</v>
      </c>
      <c r="DE67" s="27">
        <v>-73.50427696999941</v>
      </c>
      <c r="DF67" s="27">
        <v>-87.658579800001462</v>
      </c>
      <c r="DG67" s="27">
        <v>-93.328696250000576</v>
      </c>
      <c r="DH67" s="27">
        <v>-83.229934930001036</v>
      </c>
      <c r="DI67" s="27">
        <v>-62.504493849999562</v>
      </c>
      <c r="DJ67" s="27">
        <v>-10.749413440000353</v>
      </c>
      <c r="DK67" s="27">
        <v>-52.848597589998462</v>
      </c>
      <c r="DL67" s="27">
        <v>-29.679493120000188</v>
      </c>
      <c r="DM67" s="27">
        <v>-47.441915309998876</v>
      </c>
      <c r="DN67" s="27">
        <v>-60.586316500000976</v>
      </c>
      <c r="DO67" s="27">
        <v>-65.2765379199991</v>
      </c>
      <c r="DP67" s="27">
        <v>-55.031221450000885</v>
      </c>
      <c r="DQ67" s="27">
        <v>-64.691063149999536</v>
      </c>
      <c r="DR67" s="27">
        <v>-72.206170659999771</v>
      </c>
      <c r="DS67" s="27">
        <v>-67.258366410000235</v>
      </c>
      <c r="DT67" s="27">
        <v>-78.325490720000744</v>
      </c>
      <c r="DU67" s="27">
        <v>-53.192559439998149</v>
      </c>
      <c r="DV67" s="27">
        <v>15.60155628999928</v>
      </c>
      <c r="DW67" s="27">
        <v>-31.475954280000224</v>
      </c>
      <c r="DX67" s="27">
        <v>-40.593755620000593</v>
      </c>
      <c r="DY67" s="27">
        <v>-20.249503239998376</v>
      </c>
      <c r="DZ67" s="27">
        <v>-41.534735580002234</v>
      </c>
      <c r="EA67" s="27">
        <v>-86.076827589999084</v>
      </c>
      <c r="EB67" s="27">
        <v>-87.122092630001134</v>
      </c>
      <c r="EC67" s="27">
        <v>-87.965395959998204</v>
      </c>
      <c r="ED67" s="27">
        <v>-39.602986390000297</v>
      </c>
      <c r="EE67" s="27">
        <v>-60.12365772999874</v>
      </c>
      <c r="EF67" s="27">
        <v>-87.762496260002081</v>
      </c>
      <c r="EG67" s="27">
        <v>-76.103034429999752</v>
      </c>
      <c r="EH67" s="27">
        <v>5.8816528600000311</v>
      </c>
      <c r="EI67" s="27">
        <v>-59.937289710000186</v>
      </c>
      <c r="EJ67" s="27">
        <v>-46.39596678000089</v>
      </c>
      <c r="EK67" s="27">
        <v>-7.270075779997569</v>
      </c>
      <c r="EL67" s="27">
        <v>108.53016910999941</v>
      </c>
      <c r="EM67" s="27">
        <v>45.741998799998328</v>
      </c>
      <c r="EN67" s="27">
        <v>-70.843635729999733</v>
      </c>
      <c r="EO67" s="27">
        <v>-62.686555030000818</v>
      </c>
      <c r="EP67" s="27">
        <v>3.8612692400020023</v>
      </c>
      <c r="EQ67" s="27">
        <v>-37.256071300000258</v>
      </c>
      <c r="ER67" s="27">
        <v>-14.689735870000732</v>
      </c>
      <c r="ES67" s="27">
        <v>35.881498150001789</v>
      </c>
      <c r="ET67" s="27">
        <v>31.513968830000522</v>
      </c>
      <c r="EU67" s="27">
        <v>18.131823649997386</v>
      </c>
      <c r="EV67" s="27">
        <v>108.73462902000028</v>
      </c>
      <c r="EW67" s="27">
        <v>-31.788861149998411</v>
      </c>
      <c r="EX67" s="27">
        <v>-11.163106920001155</v>
      </c>
      <c r="EY67" s="27">
        <v>-30.857810679999602</v>
      </c>
      <c r="EZ67" s="27">
        <v>-55.679638710002109</v>
      </c>
      <c r="FA67" s="27">
        <v>-49.999332439996579</v>
      </c>
      <c r="FB67" s="27">
        <v>70.307049979999647</v>
      </c>
      <c r="FC67" s="27">
        <v>-47.76470688000154</v>
      </c>
      <c r="FD67" s="27">
        <v>-15.701550749998205</v>
      </c>
      <c r="FE67" s="27">
        <v>-38.526627870001903</v>
      </c>
      <c r="FF67" s="27">
        <v>17.721306209999966</v>
      </c>
      <c r="FG67" s="27">
        <v>-21.07417162999991</v>
      </c>
      <c r="FH67" s="27">
        <v>-129.23668045999875</v>
      </c>
      <c r="FI67" s="27">
        <v>-92.342312570001013</v>
      </c>
      <c r="FJ67" s="27">
        <v>-73.995095830001446</v>
      </c>
      <c r="FK67" s="27">
        <v>-94.936104920001526</v>
      </c>
      <c r="FL67" s="27">
        <v>-83.109089809997386</v>
      </c>
      <c r="FM67" s="27">
        <v>-62.989142739999807</v>
      </c>
      <c r="FN67" s="27">
        <v>-54.037520579999182</v>
      </c>
      <c r="FO67" s="27">
        <v>-40.653894760000185</v>
      </c>
      <c r="FP67" s="27">
        <v>-47.883766100001594</v>
      </c>
      <c r="FQ67" s="27">
        <v>74.930949730000066</v>
      </c>
      <c r="FR67" s="27">
        <v>10.598090290000982</v>
      </c>
      <c r="FS67" s="27">
        <v>-33.199278190000769</v>
      </c>
      <c r="FT67" s="27">
        <v>-26.193347759997778</v>
      </c>
      <c r="FU67" s="27">
        <v>-42.72154368000156</v>
      </c>
      <c r="FV67" s="27">
        <v>-4.0340233399983845</v>
      </c>
      <c r="FW67" s="27">
        <v>-86.099310400002651</v>
      </c>
      <c r="FX67" s="27">
        <v>-83.916036179998628</v>
      </c>
      <c r="FY67" s="27">
        <v>-75.185104520000095</v>
      </c>
      <c r="FZ67" s="27">
        <v>-16.834238760000517</v>
      </c>
      <c r="GA67" s="27">
        <v>-34.550114259998736</v>
      </c>
    </row>
    <row r="68" spans="2:183" s="7" customFormat="1" x14ac:dyDescent="0.2">
      <c r="B68" s="26"/>
      <c r="C68" s="32" t="s">
        <v>40</v>
      </c>
      <c r="D68" s="27">
        <f t="shared" si="186"/>
        <v>115.48007116975828</v>
      </c>
      <c r="E68" s="27">
        <f t="shared" si="187"/>
        <v>43.739808351631723</v>
      </c>
      <c r="F68" s="27">
        <f t="shared" si="188"/>
        <v>60.5220328575748</v>
      </c>
      <c r="G68" s="27">
        <f t="shared" si="189"/>
        <v>117.48548243895584</v>
      </c>
      <c r="H68" s="27">
        <f t="shared" si="190"/>
        <v>116.44918246289649</v>
      </c>
      <c r="I68" s="27">
        <f t="shared" si="191"/>
        <v>95.938513400907823</v>
      </c>
      <c r="J68" s="27">
        <f t="shared" si="192"/>
        <v>-42.914401520164233</v>
      </c>
      <c r="K68" s="27">
        <f t="shared" si="193"/>
        <v>56.829194181262324</v>
      </c>
      <c r="L68" s="27">
        <f t="shared" si="194"/>
        <v>75.19990686999995</v>
      </c>
      <c r="M68" s="27">
        <f t="shared" si="41"/>
        <v>-61.822633569999994</v>
      </c>
      <c r="N68" s="27">
        <f t="shared" si="42"/>
        <v>66.628348679999817</v>
      </c>
      <c r="O68" s="27">
        <f t="shared" si="43"/>
        <v>88.96532585975865</v>
      </c>
      <c r="P68" s="27">
        <f t="shared" si="44"/>
        <v>-15.091834120000158</v>
      </c>
      <c r="Q68" s="27">
        <f t="shared" si="45"/>
        <v>-25.021769250000034</v>
      </c>
      <c r="R68" s="27">
        <f t="shared" si="46"/>
        <v>5.9393679100001009</v>
      </c>
      <c r="S68" s="27">
        <f t="shared" si="47"/>
        <v>24.687789239999802</v>
      </c>
      <c r="T68" s="27">
        <f t="shared" si="48"/>
        <v>-2.9048003867324041</v>
      </c>
      <c r="U68" s="27">
        <f t="shared" si="49"/>
        <v>16.017451588364224</v>
      </c>
      <c r="V68" s="27">
        <f t="shared" si="50"/>
        <v>29.765062358714317</v>
      </c>
      <c r="W68" s="27">
        <f t="shared" si="51"/>
        <v>-7.2704797999999755</v>
      </c>
      <c r="X68" s="27">
        <f t="shared" si="52"/>
        <v>18.401347539999961</v>
      </c>
      <c r="Y68" s="27">
        <f t="shared" si="53"/>
        <v>19.626102758860497</v>
      </c>
      <c r="Z68" s="27">
        <f t="shared" si="54"/>
        <v>43.302890518956019</v>
      </c>
      <c r="AA68" s="27">
        <f t="shared" si="55"/>
        <v>20.32408090999968</v>
      </c>
      <c r="AB68" s="27">
        <f t="shared" si="56"/>
        <v>30.466633830000092</v>
      </c>
      <c r="AC68" s="27">
        <f t="shared" si="57"/>
        <v>23.391877180000051</v>
      </c>
      <c r="AD68" s="27">
        <f t="shared" si="58"/>
        <v>36.740657610000085</v>
      </c>
      <c r="AE68" s="27">
        <f t="shared" si="59"/>
        <v>23.843146163243091</v>
      </c>
      <c r="AF68" s="27">
        <f t="shared" si="60"/>
        <v>34.62309354874435</v>
      </c>
      <c r="AG68" s="27">
        <f t="shared" si="61"/>
        <v>21.242285140908962</v>
      </c>
      <c r="AH68" s="27">
        <f t="shared" si="62"/>
        <v>31.948163626914493</v>
      </c>
      <c r="AI68" s="27">
        <f t="shared" si="63"/>
        <v>18.82178833482692</v>
      </c>
      <c r="AJ68" s="27">
        <f t="shared" si="64"/>
        <v>10.645462364826585</v>
      </c>
      <c r="AK68" s="27">
        <f t="shared" si="65"/>
        <v>34.523099074339825</v>
      </c>
      <c r="AL68" s="27">
        <f t="shared" si="66"/>
        <v>6.9771119453134816</v>
      </c>
      <c r="AM68" s="27">
        <f t="shared" si="67"/>
        <v>-8.4745510951734104</v>
      </c>
      <c r="AN68" s="27">
        <f t="shared" si="68"/>
        <v>-10.723043995173384</v>
      </c>
      <c r="AO68" s="27">
        <f t="shared" si="69"/>
        <v>-30.69391837513092</v>
      </c>
      <c r="AP68" s="27">
        <f t="shared" si="70"/>
        <v>7.1366457048267193</v>
      </c>
      <c r="AQ68" s="27">
        <f t="shared" si="71"/>
        <v>14.761132074826719</v>
      </c>
      <c r="AR68" s="27">
        <f t="shared" si="72"/>
        <v>7.4968296116087458</v>
      </c>
      <c r="AS68" s="27">
        <f t="shared" si="73"/>
        <v>27.434586790000139</v>
      </c>
      <c r="AT68" s="27">
        <f t="shared" si="74"/>
        <v>13.663233039999909</v>
      </c>
      <c r="AU68" s="27">
        <f t="shared" si="75"/>
        <v>22.772848339999996</v>
      </c>
      <c r="AV68" s="27">
        <f t="shared" si="76"/>
        <v>13.300193100000115</v>
      </c>
      <c r="AW68" s="27">
        <f t="shared" si="77"/>
        <v>25.46363238999993</v>
      </c>
      <c r="AX68" s="27">
        <f t="shared" si="78"/>
        <v>9.7968880399999989</v>
      </c>
      <c r="AY68" s="27">
        <f t="shared" si="79"/>
        <v>-5.4892229700000712</v>
      </c>
      <c r="AZ68" s="27">
        <f t="shared" si="80"/>
        <v>-6.4977487499999711</v>
      </c>
      <c r="BA68" s="27">
        <f t="shared" si="81"/>
        <v>-59.63254988999995</v>
      </c>
      <c r="BB68" s="27">
        <f t="shared" si="82"/>
        <v>-49.185708490000025</v>
      </c>
      <c r="BC68" s="27">
        <v>22.489844709999716</v>
      </c>
      <c r="BD68" s="27">
        <v>19.553570150000041</v>
      </c>
      <c r="BE68" s="27">
        <v>24.58493382000006</v>
      </c>
      <c r="BF68" s="27">
        <v>-3.0685795899998993</v>
      </c>
      <c r="BG68" s="27">
        <v>102.34080864999999</v>
      </c>
      <c r="BH68" s="27">
        <v>-10.306903200241436</v>
      </c>
      <c r="BI68" s="27">
        <v>-23.021092600000202</v>
      </c>
      <c r="BJ68" s="27">
        <v>8.244399000000044</v>
      </c>
      <c r="BK68" s="27">
        <v>-0.31514051999999992</v>
      </c>
      <c r="BL68" s="27">
        <v>-49.484848880000072</v>
      </c>
      <c r="BM68" s="27">
        <v>-7.2287844800000585</v>
      </c>
      <c r="BN68" s="27">
        <v>31.691864110000097</v>
      </c>
      <c r="BO68" s="27">
        <v>-13.679017250000015</v>
      </c>
      <c r="BP68" s="27">
        <v>29.979958040000042</v>
      </c>
      <c r="BQ68" s="27">
        <v>-10.361572879999926</v>
      </c>
      <c r="BR68" s="27">
        <v>-4.5512605500002792</v>
      </c>
      <c r="BS68" s="27">
        <v>13.03155398000024</v>
      </c>
      <c r="BT68" s="27">
        <v>16.207495809999841</v>
      </c>
      <c r="BU68" s="27">
        <v>17.071446843267609</v>
      </c>
      <c r="BV68" s="27">
        <v>-27.601147499999911</v>
      </c>
      <c r="BW68" s="27">
        <v>7.6249002699998982</v>
      </c>
      <c r="BX68" s="27">
        <v>-0.95400455999993028</v>
      </c>
      <c r="BY68" s="27">
        <v>-2.2396267599999646</v>
      </c>
      <c r="BZ68" s="27">
        <v>19.211082908364119</v>
      </c>
      <c r="CA68" s="27">
        <v>17.646576508714361</v>
      </c>
      <c r="CB68" s="27">
        <v>4.0705472199998667</v>
      </c>
      <c r="CC68" s="27">
        <v>8.0479386300000897</v>
      </c>
      <c r="CD68" s="27">
        <v>-13.674734020000074</v>
      </c>
      <c r="CE68" s="27">
        <v>-3.5284730099999706</v>
      </c>
      <c r="CF68" s="27">
        <v>9.9327272300000686</v>
      </c>
      <c r="CG68" s="27">
        <v>9.3803541599999107</v>
      </c>
      <c r="CH68" s="27">
        <v>6.8511329499999647</v>
      </c>
      <c r="CI68" s="27">
        <v>2.1698604300000852</v>
      </c>
      <c r="CJ68" s="27">
        <v>-2.6422277300000587</v>
      </c>
      <c r="CK68" s="27">
        <v>22.381926450000151</v>
      </c>
      <c r="CL68" s="27">
        <v>-0.11359596113959469</v>
      </c>
      <c r="CM68" s="27">
        <v>10.54611232000002</v>
      </c>
      <c r="CN68" s="27">
        <v>34.811486898955877</v>
      </c>
      <c r="CO68" s="27">
        <v>-2.0547086999998783</v>
      </c>
      <c r="CP68" s="27">
        <v>8.7158687300000111</v>
      </c>
      <c r="CQ68" s="27">
        <v>9.8853900399998338</v>
      </c>
      <c r="CR68" s="27">
        <v>1.7228221399998347</v>
      </c>
      <c r="CS68" s="27">
        <v>14.156524550000086</v>
      </c>
      <c r="CT68" s="27">
        <v>8.2249206999999842</v>
      </c>
      <c r="CU68" s="27">
        <v>8.0851885800000218</v>
      </c>
      <c r="CV68" s="27">
        <v>5.5926432200000136</v>
      </c>
      <c r="CW68" s="27">
        <v>7.7079965599999696</v>
      </c>
      <c r="CX68" s="27">
        <v>10.091237400000068</v>
      </c>
      <c r="CY68" s="27">
        <v>26.280702689999998</v>
      </c>
      <c r="CZ68" s="27">
        <v>5.9073145300000078</v>
      </c>
      <c r="DA68" s="27">
        <v>4.5526403900000787</v>
      </c>
      <c r="DB68" s="27">
        <v>9.1009826099998463</v>
      </c>
      <c r="DC68" s="27">
        <v>5.8780913800001144</v>
      </c>
      <c r="DD68" s="27">
        <v>8.8640721732431302</v>
      </c>
      <c r="DE68" s="27">
        <v>6.4929877216088698</v>
      </c>
      <c r="DF68" s="27">
        <v>2.0732232683911889</v>
      </c>
      <c r="DG68" s="27">
        <v>26.056882558744292</v>
      </c>
      <c r="DH68" s="27">
        <v>6.0043045076912449</v>
      </c>
      <c r="DI68" s="27">
        <v>6.4642196316087848</v>
      </c>
      <c r="DJ68" s="27">
        <v>8.773761001608932</v>
      </c>
      <c r="DK68" s="27">
        <v>24.466913513696795</v>
      </c>
      <c r="DL68" s="27">
        <v>4.1214422775643698</v>
      </c>
      <c r="DM68" s="27">
        <v>3.3598078356533279</v>
      </c>
      <c r="DN68" s="27">
        <v>5.818773311608993</v>
      </c>
      <c r="DO68" s="27">
        <v>4.1717662616088091</v>
      </c>
      <c r="DP68" s="27">
        <v>8.8312487616091175</v>
      </c>
      <c r="DQ68" s="27">
        <v>4.6223467016088762</v>
      </c>
      <c r="DR68" s="27">
        <v>3.9207223916089333</v>
      </c>
      <c r="DS68" s="27">
        <v>2.1023932716087756</v>
      </c>
      <c r="DT68" s="27">
        <v>2.8015963516088505</v>
      </c>
      <c r="DU68" s="27">
        <v>-9.6161334883911422</v>
      </c>
      <c r="DV68" s="27">
        <v>41.337636211122117</v>
      </c>
      <c r="DW68" s="27">
        <v>-3.6606331879042955</v>
      </c>
      <c r="DX68" s="27">
        <v>8.0195621716088681</v>
      </c>
      <c r="DY68" s="27">
        <v>2.618182961608909</v>
      </c>
      <c r="DZ68" s="27">
        <v>2.2433080616087864</v>
      </c>
      <c r="EA68" s="27">
        <v>-1.4633592383911491</v>
      </c>
      <c r="EB68" s="27">
        <v>-9.2544999183910477</v>
      </c>
      <c r="EC68" s="27">
        <v>-13.698837088391087</v>
      </c>
      <c r="ED68" s="27">
        <v>1.9525621516088449</v>
      </c>
      <c r="EE68" s="27">
        <v>1.0232309416088583</v>
      </c>
      <c r="EF68" s="27">
        <v>-20.611914198391105</v>
      </c>
      <c r="EG68" s="27">
        <v>12.084378781608848</v>
      </c>
      <c r="EH68" s="27">
        <v>-22.166382958348663</v>
      </c>
      <c r="EI68" s="27">
        <v>8.8871091316090087</v>
      </c>
      <c r="EJ68" s="27">
        <v>-0.75772215839128876</v>
      </c>
      <c r="EK68" s="27">
        <v>-0.99274126839100063</v>
      </c>
      <c r="EL68" s="27">
        <v>3.5073148316089373</v>
      </c>
      <c r="EM68" s="27">
        <v>5.3977924516088933</v>
      </c>
      <c r="EN68" s="27">
        <v>5.8560247916088883</v>
      </c>
      <c r="EO68" s="27">
        <v>3.3026709716089044</v>
      </c>
      <c r="EP68" s="27">
        <v>0.16885177160884268</v>
      </c>
      <c r="EQ68" s="27">
        <v>4.0253068683909987</v>
      </c>
      <c r="ER68" s="27">
        <v>6.749273270000117</v>
      </c>
      <c r="ES68" s="27">
        <v>15.527744030000008</v>
      </c>
      <c r="ET68" s="27">
        <v>5.1575694900000144</v>
      </c>
      <c r="EU68" s="27">
        <v>4.6548919900000101</v>
      </c>
      <c r="EV68" s="27">
        <v>2.9483357099999239</v>
      </c>
      <c r="EW68" s="27">
        <v>6.0600053399999751</v>
      </c>
      <c r="EX68" s="27">
        <v>3.5251296100000218</v>
      </c>
      <c r="EY68" s="27">
        <v>13.549333580000052</v>
      </c>
      <c r="EZ68" s="27">
        <v>5.6983851499999219</v>
      </c>
      <c r="FA68" s="27">
        <v>3.1013544300001286</v>
      </c>
      <c r="FB68" s="27">
        <v>3.5516530399999056</v>
      </c>
      <c r="FC68" s="27">
        <v>6.6471856300000809</v>
      </c>
      <c r="FD68" s="27">
        <v>3.2592630299999428</v>
      </c>
      <c r="FE68" s="27">
        <v>16.731461399999944</v>
      </c>
      <c r="FF68" s="27">
        <v>5.4729079600000432</v>
      </c>
      <c r="FG68" s="27">
        <v>3.2437810299999796</v>
      </c>
      <c r="FH68" s="27">
        <v>2.2177004399999873</v>
      </c>
      <c r="FI68" s="27">
        <v>4.3354065700000319</v>
      </c>
      <c r="FJ68" s="27">
        <v>2.2374982100000125</v>
      </c>
      <c r="FK68" s="27">
        <v>-14.717034000000012</v>
      </c>
      <c r="FL68" s="27">
        <v>6.9903128199999287</v>
      </c>
      <c r="FM68" s="27">
        <v>2.1303841200000306</v>
      </c>
      <c r="FN68" s="27">
        <v>5.192547320000017</v>
      </c>
      <c r="FO68" s="27">
        <v>-13.820680190000019</v>
      </c>
      <c r="FP68" s="27">
        <v>-49.77524523999989</v>
      </c>
      <c r="FQ68" s="27">
        <v>2.8630164100000002</v>
      </c>
      <c r="FR68" s="27">
        <v>-12.72032106000006</v>
      </c>
      <c r="FS68" s="27">
        <v>-19.675825770000074</v>
      </c>
      <c r="FT68" s="27">
        <v>-14.301195000000007</v>
      </c>
      <c r="FU68" s="27">
        <v>-15.208687719999944</v>
      </c>
      <c r="FV68" s="27">
        <v>-10.987472119999893</v>
      </c>
      <c r="FW68" s="27">
        <v>30.262736339999833</v>
      </c>
      <c r="FX68" s="27">
        <v>-49.998599239999976</v>
      </c>
      <c r="FY68" s="27">
        <v>-25.695365739999943</v>
      </c>
      <c r="FZ68" s="27">
        <v>4.0382221900000559</v>
      </c>
      <c r="GA68" s="27">
        <v>9.3096632899998895</v>
      </c>
    </row>
    <row r="69" spans="2:183" s="7" customFormat="1" x14ac:dyDescent="0.2">
      <c r="B69" s="26"/>
      <c r="C69" s="32" t="s">
        <v>41</v>
      </c>
      <c r="D69" s="27">
        <f t="shared" si="186"/>
        <v>-153.23097775000002</v>
      </c>
      <c r="E69" s="27">
        <f t="shared" si="187"/>
        <v>-3.5748261199999547</v>
      </c>
      <c r="F69" s="27">
        <f t="shared" si="188"/>
        <v>8.270338009999989</v>
      </c>
      <c r="G69" s="27">
        <f t="shared" si="189"/>
        <v>60.024963869999965</v>
      </c>
      <c r="H69" s="27">
        <f t="shared" si="190"/>
        <v>-26.575681379999992</v>
      </c>
      <c r="I69" s="27">
        <f t="shared" si="191"/>
        <v>-39.318352160000018</v>
      </c>
      <c r="J69" s="27">
        <f t="shared" si="192"/>
        <v>-6.8816445402683826</v>
      </c>
      <c r="K69" s="27">
        <f t="shared" si="193"/>
        <v>-8.4662923265170775</v>
      </c>
      <c r="L69" s="27">
        <f t="shared" si="194"/>
        <v>20.028136626785454</v>
      </c>
      <c r="M69" s="27">
        <f t="shared" si="41"/>
        <v>-29.465318459999992</v>
      </c>
      <c r="N69" s="27">
        <f t="shared" si="42"/>
        <v>0.3469595400000145</v>
      </c>
      <c r="O69" s="27">
        <f t="shared" si="43"/>
        <v>-7.3702970000000079</v>
      </c>
      <c r="P69" s="27">
        <f t="shared" si="44"/>
        <v>-5.9349969999999956</v>
      </c>
      <c r="Q69" s="27">
        <f t="shared" si="45"/>
        <v>-140.27264329000002</v>
      </c>
      <c r="R69" s="27">
        <f t="shared" si="46"/>
        <v>7.6947812399999975</v>
      </c>
      <c r="S69" s="27">
        <f t="shared" si="47"/>
        <v>-4.2215702400000055</v>
      </c>
      <c r="T69" s="27">
        <f t="shared" si="48"/>
        <v>-6.1201307800000109</v>
      </c>
      <c r="U69" s="27">
        <f t="shared" si="49"/>
        <v>-0.92790633999993588</v>
      </c>
      <c r="V69" s="27">
        <f t="shared" si="50"/>
        <v>-39.755036760000053</v>
      </c>
      <c r="W69" s="27">
        <f t="shared" si="51"/>
        <v>68.434898220000008</v>
      </c>
      <c r="X69" s="27">
        <f t="shared" si="52"/>
        <v>-7.7912358700000084</v>
      </c>
      <c r="Y69" s="27">
        <f t="shared" si="53"/>
        <v>-12.618287579999958</v>
      </c>
      <c r="Z69" s="27">
        <f t="shared" si="54"/>
        <v>16.568883319999969</v>
      </c>
      <c r="AA69" s="27">
        <f t="shared" si="55"/>
        <v>43.980290539999999</v>
      </c>
      <c r="AB69" s="27">
        <f t="shared" si="56"/>
        <v>-2.299232719999992</v>
      </c>
      <c r="AC69" s="27">
        <f t="shared" si="57"/>
        <v>1.7750227299999892</v>
      </c>
      <c r="AD69" s="27">
        <f t="shared" si="58"/>
        <v>-17.713733119999972</v>
      </c>
      <c r="AE69" s="27">
        <f t="shared" si="59"/>
        <v>0.32975113999998484</v>
      </c>
      <c r="AF69" s="27">
        <f t="shared" si="60"/>
        <v>-2.7011101900000085</v>
      </c>
      <c r="AG69" s="27">
        <f t="shared" si="61"/>
        <v>-6.490589209999996</v>
      </c>
      <c r="AH69" s="27">
        <f t="shared" si="62"/>
        <v>-14.133129050000008</v>
      </c>
      <c r="AI69" s="27">
        <f t="shared" si="63"/>
        <v>-13.373988650000001</v>
      </c>
      <c r="AJ69" s="27">
        <f t="shared" si="64"/>
        <v>-14.01923296999999</v>
      </c>
      <c r="AK69" s="27">
        <f t="shared" si="65"/>
        <v>2.2079985099999817</v>
      </c>
      <c r="AL69" s="27">
        <f t="shared" si="66"/>
        <v>-3.8901189100000124</v>
      </c>
      <c r="AM69" s="27">
        <f t="shared" si="67"/>
        <v>7.0149818799999935</v>
      </c>
      <c r="AN69" s="27">
        <f t="shared" si="68"/>
        <v>-8.4144988799999965</v>
      </c>
      <c r="AO69" s="27">
        <f t="shared" si="69"/>
        <v>-1.5920086302683671</v>
      </c>
      <c r="AP69" s="27">
        <f t="shared" si="70"/>
        <v>0.90543856026835101</v>
      </c>
      <c r="AQ69" s="27">
        <f t="shared" si="71"/>
        <v>-0.63654445999998188</v>
      </c>
      <c r="AR69" s="27">
        <f t="shared" si="72"/>
        <v>8.4310762817773366</v>
      </c>
      <c r="AS69" s="27">
        <f t="shared" si="73"/>
        <v>-17.166262708562783</v>
      </c>
      <c r="AT69" s="27">
        <f t="shared" si="74"/>
        <v>9.9854717011266985</v>
      </c>
      <c r="AU69" s="27">
        <f t="shared" si="75"/>
        <v>1.0445334914079467</v>
      </c>
      <c r="AV69" s="27">
        <f t="shared" si="76"/>
        <v>6.7324020968626428</v>
      </c>
      <c r="AW69" s="27">
        <f t="shared" si="77"/>
        <v>2.2657293373881657</v>
      </c>
      <c r="AX69" s="27">
        <f t="shared" si="78"/>
        <v>-39.711671146444871</v>
      </c>
      <c r="AY69" s="27">
        <f t="shared" si="79"/>
        <v>17.49999272644493</v>
      </c>
      <c r="AZ69" s="27">
        <f t="shared" si="80"/>
        <v>4.8287263588667884</v>
      </c>
      <c r="BA69" s="27">
        <f t="shared" si="81"/>
        <v>-12.082366398866839</v>
      </c>
      <c r="BB69" s="27">
        <f t="shared" si="82"/>
        <v>8.5868897149832151</v>
      </c>
      <c r="BC69" s="27">
        <v>0</v>
      </c>
      <c r="BD69" s="27">
        <v>-5.2571340000000077E-2</v>
      </c>
      <c r="BE69" s="27">
        <v>0.39953088000001458</v>
      </c>
      <c r="BF69" s="27">
        <v>-9.999700000000189E-2</v>
      </c>
      <c r="BG69" s="27">
        <v>-48.267466169999992</v>
      </c>
      <c r="BH69" s="27">
        <v>40.997166169999986</v>
      </c>
      <c r="BI69" s="27">
        <v>-0.1559999999999917</v>
      </c>
      <c r="BJ69" s="27">
        <v>0</v>
      </c>
      <c r="BK69" s="27">
        <v>-5.7789970000000039</v>
      </c>
      <c r="BL69" s="27">
        <v>0</v>
      </c>
      <c r="BM69" s="27">
        <v>0</v>
      </c>
      <c r="BN69" s="27">
        <v>-140.27264329000002</v>
      </c>
      <c r="BO69" s="27">
        <v>-3.4578612199999839</v>
      </c>
      <c r="BP69" s="27">
        <v>-11.960368529999982</v>
      </c>
      <c r="BQ69" s="27">
        <v>23.113010989999964</v>
      </c>
      <c r="BR69" s="27">
        <v>-2.1652501500000199</v>
      </c>
      <c r="BS69" s="27">
        <v>-1.0789121599999589</v>
      </c>
      <c r="BT69" s="27">
        <v>-0.97740793000002668</v>
      </c>
      <c r="BU69" s="27">
        <v>-3.1349443299999962</v>
      </c>
      <c r="BV69" s="27">
        <v>-2.0080723899999953</v>
      </c>
      <c r="BW69" s="27">
        <v>-0.97711406000001944</v>
      </c>
      <c r="BX69" s="27">
        <v>-3.2211430000018026E-2</v>
      </c>
      <c r="BY69" s="27">
        <v>-0.60089746999994986</v>
      </c>
      <c r="BZ69" s="27">
        <v>-0.29479743999996799</v>
      </c>
      <c r="CA69" s="27">
        <v>-10.037315980000017</v>
      </c>
      <c r="CB69" s="27">
        <v>-0.18261986000004526</v>
      </c>
      <c r="CC69" s="27">
        <v>-29.535100919999991</v>
      </c>
      <c r="CD69" s="27">
        <v>55.534484750000018</v>
      </c>
      <c r="CE69" s="27">
        <v>7.1806162100000108</v>
      </c>
      <c r="CF69" s="27">
        <v>5.7197972599999787</v>
      </c>
      <c r="CG69" s="27">
        <v>-12.875108069999982</v>
      </c>
      <c r="CH69" s="27">
        <v>8.4358208999999533</v>
      </c>
      <c r="CI69" s="27">
        <v>-3.3519486999999799</v>
      </c>
      <c r="CJ69" s="27">
        <v>-12.553103379999982</v>
      </c>
      <c r="CK69" s="27">
        <v>-0.65696629000001394</v>
      </c>
      <c r="CL69" s="27">
        <v>0.5917820900000379</v>
      </c>
      <c r="CM69" s="27">
        <v>10.459654029999939</v>
      </c>
      <c r="CN69" s="27">
        <v>1.0964078500000483</v>
      </c>
      <c r="CO69" s="27">
        <v>5.012821439999982</v>
      </c>
      <c r="CP69" s="27">
        <v>0.280899259999984</v>
      </c>
      <c r="CQ69" s="27">
        <v>35.651330800000011</v>
      </c>
      <c r="CR69" s="27">
        <v>8.0480604800000037</v>
      </c>
      <c r="CS69" s="27">
        <v>5.4018445800000165</v>
      </c>
      <c r="CT69" s="27">
        <v>-6.6812293000000125</v>
      </c>
      <c r="CU69" s="27">
        <v>-1.0198479999999961</v>
      </c>
      <c r="CV69" s="27">
        <v>-4.517224270000014</v>
      </c>
      <c r="CW69" s="27">
        <v>-0.63907763999998224</v>
      </c>
      <c r="CX69" s="27">
        <v>6.9313246399999855</v>
      </c>
      <c r="CY69" s="27">
        <v>-21.007322179999989</v>
      </c>
      <c r="CZ69" s="27">
        <v>2.7725411999999778</v>
      </c>
      <c r="DA69" s="27">
        <v>0.52104786000003855</v>
      </c>
      <c r="DB69" s="27">
        <v>13.493992959999957</v>
      </c>
      <c r="DC69" s="27">
        <v>4.1737983499999984</v>
      </c>
      <c r="DD69" s="27">
        <v>-17.338040169999971</v>
      </c>
      <c r="DE69" s="27">
        <v>2.0231416999999681</v>
      </c>
      <c r="DF69" s="27">
        <v>-3.0176793299999645</v>
      </c>
      <c r="DG69" s="27">
        <v>-1.7065725600000121</v>
      </c>
      <c r="DH69" s="27">
        <v>-3.7754845200000204</v>
      </c>
      <c r="DI69" s="27">
        <v>0.71773711000003004</v>
      </c>
      <c r="DJ69" s="27">
        <v>-3.4328418000000056</v>
      </c>
      <c r="DK69" s="27">
        <v>-12.942174670000014</v>
      </c>
      <c r="DL69" s="27">
        <v>-1.7703565799999978</v>
      </c>
      <c r="DM69" s="27">
        <v>0.57940220000000409</v>
      </c>
      <c r="DN69" s="27">
        <v>12.350939019999998</v>
      </c>
      <c r="DO69" s="27">
        <v>-18.682994059999999</v>
      </c>
      <c r="DP69" s="27">
        <v>-7.041933610000001</v>
      </c>
      <c r="DQ69" s="27">
        <v>-7.2491854099999671</v>
      </c>
      <c r="DR69" s="27">
        <v>-7.0109125800000243</v>
      </c>
      <c r="DS69" s="27">
        <v>0.2408650200000011</v>
      </c>
      <c r="DT69" s="27">
        <v>3.2312255499999765</v>
      </c>
      <c r="DU69" s="27">
        <v>-0.30837023999998792</v>
      </c>
      <c r="DV69" s="27">
        <v>-0.71485680000000684</v>
      </c>
      <c r="DW69" s="27">
        <v>-7.2831433599999968</v>
      </c>
      <c r="DX69" s="27">
        <v>-0.45768908999997393</v>
      </c>
      <c r="DY69" s="27">
        <v>3.8507135399999584</v>
      </c>
      <c r="DZ69" s="27">
        <v>9.3766325700000266</v>
      </c>
      <c r="EA69" s="27">
        <v>-5.9777528882492561</v>
      </c>
      <c r="EB69" s="27">
        <v>3.616102198249223</v>
      </c>
      <c r="EC69" s="27">
        <v>-9.6008974799999578</v>
      </c>
      <c r="ED69" s="27">
        <v>1.8630003717071872</v>
      </c>
      <c r="EE69" s="27">
        <v>-0.67660177170722591</v>
      </c>
      <c r="EF69" s="27">
        <v>0.93524587000001702</v>
      </c>
      <c r="EG69" s="27">
        <v>3.6954889227472449</v>
      </c>
      <c r="EH69" s="27">
        <v>-6.2227434230156291</v>
      </c>
      <c r="EI69" s="27">
        <v>-1.3237972297316105</v>
      </c>
      <c r="EJ69" s="27">
        <v>-0.16860338999998703</v>
      </c>
      <c r="EK69" s="27">
        <v>2.3978391799999486</v>
      </c>
      <c r="EL69" s="27">
        <v>8.3313703200000191</v>
      </c>
      <c r="EM69" s="27">
        <v>-1.9110055499999703</v>
      </c>
      <c r="EN69" s="27">
        <v>-7.0569092300000307</v>
      </c>
      <c r="EO69" s="27">
        <v>-5.8026689999999803</v>
      </c>
      <c r="EP69" s="27">
        <v>6.3717538700000205</v>
      </c>
      <c r="EQ69" s="27">
        <v>7.8619914117772964</v>
      </c>
      <c r="ER69" s="27">
        <v>-7.6308152817773021</v>
      </c>
      <c r="ES69" s="27">
        <v>-9.4661560048478464</v>
      </c>
      <c r="ET69" s="27">
        <v>-6.9291421937634823E-2</v>
      </c>
      <c r="EU69" s="27">
        <v>-1.8679562939003063</v>
      </c>
      <c r="EV69" s="27">
        <v>4.7362125300000457</v>
      </c>
      <c r="EW69" s="27">
        <v>7.117215465026959</v>
      </c>
      <c r="EX69" s="27">
        <v>-11.031431637042147</v>
      </c>
      <c r="EY69" s="27">
        <v>0</v>
      </c>
      <c r="EZ69" s="27">
        <v>12.075965128450093</v>
      </c>
      <c r="FA69" s="27">
        <v>-4.2485069998345466</v>
      </c>
      <c r="FB69" s="27">
        <v>5.9147657980325334</v>
      </c>
      <c r="FC69" s="27">
        <v>5.066143298664656</v>
      </c>
      <c r="FD69" s="27">
        <v>-7.2529065015949641</v>
      </c>
      <c r="FE69" s="27">
        <v>12.955724036716333</v>
      </c>
      <c r="FF69" s="27">
        <v>-3.4370881977332033</v>
      </c>
      <c r="FG69" s="27">
        <v>-5.9165391229080342</v>
      </c>
      <c r="FH69" s="27">
        <v>1.3184713929080658</v>
      </c>
      <c r="FI69" s="27">
        <v>-35.113603416444903</v>
      </c>
      <c r="FJ69" s="27">
        <v>15.987791252965962</v>
      </c>
      <c r="FK69" s="27">
        <v>-0.2971771865210826</v>
      </c>
      <c r="FL69" s="27">
        <v>1.8093786600000499</v>
      </c>
      <c r="FM69" s="27">
        <v>-0.10039052331097764</v>
      </c>
      <c r="FN69" s="27">
        <v>2.2828986821778017</v>
      </c>
      <c r="FO69" s="27">
        <v>2.6462181999999643</v>
      </c>
      <c r="FP69" s="27">
        <v>0.75879955000004884</v>
      </c>
      <c r="FQ69" s="27">
        <v>-0.67340693414467978</v>
      </c>
      <c r="FR69" s="27">
        <v>-12.167759014722208</v>
      </c>
      <c r="FS69" s="27">
        <v>1.9880116796948073</v>
      </c>
      <c r="FT69" s="27">
        <v>-0.55674438471152143</v>
      </c>
      <c r="FU69" s="27">
        <v>7.1556224199999292</v>
      </c>
      <c r="FV69" s="27">
        <v>-22.637298714983217</v>
      </c>
      <c r="FW69" s="27">
        <v>32.213806659999989</v>
      </c>
      <c r="FX69" s="27">
        <v>4.3822908131232907E-2</v>
      </c>
      <c r="FY69" s="27">
        <v>8.4468813718688125</v>
      </c>
      <c r="FZ69" s="27">
        <v>10.438297819999974</v>
      </c>
      <c r="GA69" s="27">
        <v>-0.50908477758747495</v>
      </c>
    </row>
    <row r="70" spans="2:183" s="7" customFormat="1" x14ac:dyDescent="0.2">
      <c r="B70" s="26"/>
      <c r="C70" s="32" t="s">
        <v>42</v>
      </c>
      <c r="D70" s="27">
        <f t="shared" si="186"/>
        <v>651.94031704789063</v>
      </c>
      <c r="E70" s="27">
        <f t="shared" si="187"/>
        <v>1138.2383286393651</v>
      </c>
      <c r="F70" s="27">
        <f t="shared" si="188"/>
        <v>-244.17287908535445</v>
      </c>
      <c r="G70" s="27">
        <f t="shared" si="189"/>
        <v>-198.01823917905483</v>
      </c>
      <c r="H70" s="27">
        <f t="shared" si="190"/>
        <v>-1918.4731700360715</v>
      </c>
      <c r="I70" s="27">
        <f t="shared" si="191"/>
        <v>740.83478408342546</v>
      </c>
      <c r="J70" s="27">
        <f t="shared" si="192"/>
        <v>-1647.9562921733495</v>
      </c>
      <c r="K70" s="27">
        <f t="shared" si="193"/>
        <v>-1892.8489655396629</v>
      </c>
      <c r="L70" s="27">
        <f t="shared" si="194"/>
        <v>-2840.2403232527308</v>
      </c>
      <c r="M70" s="27">
        <f t="shared" si="41"/>
        <v>-1238.041493348996</v>
      </c>
      <c r="N70" s="27">
        <f t="shared" si="42"/>
        <v>-820.03879070086248</v>
      </c>
      <c r="O70" s="27">
        <f t="shared" si="43"/>
        <v>-850.52028466587308</v>
      </c>
      <c r="P70" s="27">
        <f t="shared" si="44"/>
        <v>1744.5256607420565</v>
      </c>
      <c r="Q70" s="27">
        <f t="shared" si="45"/>
        <v>577.97373167256944</v>
      </c>
      <c r="R70" s="27">
        <f t="shared" si="46"/>
        <v>530.56073137452768</v>
      </c>
      <c r="S70" s="27">
        <f t="shared" si="47"/>
        <v>-168.87061584082477</v>
      </c>
      <c r="T70" s="27">
        <f t="shared" si="48"/>
        <v>790.41959898020673</v>
      </c>
      <c r="U70" s="27">
        <f t="shared" si="49"/>
        <v>-13.871385874544643</v>
      </c>
      <c r="V70" s="27">
        <f t="shared" si="50"/>
        <v>963.66826604509902</v>
      </c>
      <c r="W70" s="27">
        <f t="shared" si="51"/>
        <v>-95.451686145860322</v>
      </c>
      <c r="X70" s="27">
        <f t="shared" si="52"/>
        <v>-419.7926034068048</v>
      </c>
      <c r="Y70" s="27">
        <f t="shared" si="53"/>
        <v>-692.59685557778835</v>
      </c>
      <c r="Z70" s="27">
        <f t="shared" si="54"/>
        <v>53.244626199164941</v>
      </c>
      <c r="AA70" s="27">
        <f t="shared" si="55"/>
        <v>-213.33545063118106</v>
      </c>
      <c r="AB70" s="27">
        <f t="shared" si="56"/>
        <v>-104.9905919198622</v>
      </c>
      <c r="AC70" s="27">
        <f t="shared" si="57"/>
        <v>67.063177172823487</v>
      </c>
      <c r="AD70" s="27">
        <f t="shared" si="58"/>
        <v>-615.22004455596573</v>
      </c>
      <c r="AE70" s="27">
        <f t="shared" si="59"/>
        <v>-491.30571165320737</v>
      </c>
      <c r="AF70" s="27">
        <f t="shared" si="60"/>
        <v>-55.941037142701248</v>
      </c>
      <c r="AG70" s="27">
        <f t="shared" si="61"/>
        <v>-756.00637668419699</v>
      </c>
      <c r="AH70" s="27">
        <f t="shared" si="62"/>
        <v>-33.405360311919651</v>
      </c>
      <c r="AI70" s="27">
        <f t="shared" si="63"/>
        <v>-76.021943825497601</v>
      </c>
      <c r="AJ70" s="27">
        <f t="shared" si="64"/>
        <v>242.41492754017935</v>
      </c>
      <c r="AK70" s="27">
        <f t="shared" si="65"/>
        <v>607.84716068066336</v>
      </c>
      <c r="AL70" s="27">
        <f t="shared" si="66"/>
        <v>-1192.8664438633214</v>
      </c>
      <c r="AM70" s="27">
        <f t="shared" si="67"/>
        <v>-191.663828634818</v>
      </c>
      <c r="AN70" s="27">
        <f t="shared" si="68"/>
        <v>-259.83792307483145</v>
      </c>
      <c r="AO70" s="27">
        <f t="shared" si="69"/>
        <v>-3.5880966003787194</v>
      </c>
      <c r="AP70" s="27">
        <f t="shared" si="70"/>
        <v>-592.39058013275235</v>
      </c>
      <c r="AQ70" s="27">
        <f t="shared" si="71"/>
        <v>90.46706744738151</v>
      </c>
      <c r="AR70" s="27">
        <f t="shared" si="72"/>
        <v>-1239.0391168160913</v>
      </c>
      <c r="AS70" s="27">
        <f t="shared" si="73"/>
        <v>-151.88633603820097</v>
      </c>
      <c r="AT70" s="27">
        <f t="shared" si="74"/>
        <v>-187.7032212598678</v>
      </c>
      <c r="AU70" s="27">
        <f t="shared" si="75"/>
        <v>317.17366510880879</v>
      </c>
      <c r="AV70" s="27">
        <f t="shared" si="76"/>
        <v>-2831.1485995599119</v>
      </c>
      <c r="AW70" s="27">
        <f t="shared" si="77"/>
        <v>-138.56216754176</v>
      </c>
      <c r="AX70" s="27">
        <f t="shared" si="78"/>
        <v>-939.99788431054867</v>
      </c>
      <c r="AY70" s="27">
        <f t="shared" si="79"/>
        <v>327.84860978355232</v>
      </c>
      <c r="AZ70" s="27">
        <f t="shared" si="80"/>
        <v>198.37232497113717</v>
      </c>
      <c r="BA70" s="27">
        <f t="shared" si="81"/>
        <v>-824.26454379313668</v>
      </c>
      <c r="BB70" s="27">
        <f t="shared" si="82"/>
        <v>-911.79396007498815</v>
      </c>
      <c r="BC70" s="27">
        <v>-983.59333601147955</v>
      </c>
      <c r="BD70" s="27">
        <v>-265.42398284058663</v>
      </c>
      <c r="BE70" s="27">
        <v>428.9785281512037</v>
      </c>
      <c r="BF70" s="27">
        <v>-930.22103560245</v>
      </c>
      <c r="BG70" s="27">
        <v>305.3795629953172</v>
      </c>
      <c r="BH70" s="27">
        <v>-225.67881205874022</v>
      </c>
      <c r="BI70" s="27">
        <v>942.77858006331326</v>
      </c>
      <c r="BJ70" s="27">
        <v>551.07272041751253</v>
      </c>
      <c r="BK70" s="27">
        <v>250.67436026123085</v>
      </c>
      <c r="BL70" s="27">
        <v>-41.433026508602921</v>
      </c>
      <c r="BM70" s="27">
        <v>-281.06070852250957</v>
      </c>
      <c r="BN70" s="27">
        <v>900.46746670368191</v>
      </c>
      <c r="BO70" s="27">
        <v>-187.20999069344847</v>
      </c>
      <c r="BP70" s="27">
        <v>241.15897192582955</v>
      </c>
      <c r="BQ70" s="27">
        <v>476.61175014214666</v>
      </c>
      <c r="BR70" s="27">
        <v>497.87068578269776</v>
      </c>
      <c r="BS70" s="27">
        <v>-380.70491479077532</v>
      </c>
      <c r="BT70" s="27">
        <v>-286.03638683274721</v>
      </c>
      <c r="BU70" s="27">
        <v>658.42806821532724</v>
      </c>
      <c r="BV70" s="27">
        <v>-73.707449694097932</v>
      </c>
      <c r="BW70" s="27">
        <v>205.69898045897747</v>
      </c>
      <c r="BX70" s="27">
        <v>18.847075887172139</v>
      </c>
      <c r="BY70" s="27">
        <v>1.9940916128256276</v>
      </c>
      <c r="BZ70" s="27">
        <v>-34.712553374542409</v>
      </c>
      <c r="CA70" s="27">
        <v>670.47424573542014</v>
      </c>
      <c r="CB70" s="27">
        <v>68.661353895169697</v>
      </c>
      <c r="CC70" s="27">
        <v>224.53266641450918</v>
      </c>
      <c r="CD70" s="27">
        <v>14.980315925924373</v>
      </c>
      <c r="CE70" s="27">
        <v>-1739.2396014084457</v>
      </c>
      <c r="CF70" s="27">
        <v>1628.807599336661</v>
      </c>
      <c r="CG70" s="27">
        <v>-278.97700164561962</v>
      </c>
      <c r="CH70" s="27">
        <v>-123.46234459286825</v>
      </c>
      <c r="CI70" s="27">
        <v>-17.353257168316958</v>
      </c>
      <c r="CJ70" s="27">
        <v>90.091884918172326</v>
      </c>
      <c r="CK70" s="27">
        <v>31.145430587091113</v>
      </c>
      <c r="CL70" s="27">
        <v>-813.83417108305184</v>
      </c>
      <c r="CM70" s="27">
        <v>715.44484580891549</v>
      </c>
      <c r="CN70" s="27">
        <v>-504.82407877935248</v>
      </c>
      <c r="CO70" s="27">
        <v>-157.37614083039807</v>
      </c>
      <c r="CP70" s="27">
        <v>92.699343259608099</v>
      </c>
      <c r="CQ70" s="27">
        <v>-241.5713526503996</v>
      </c>
      <c r="CR70" s="27">
        <v>-64.463441240389557</v>
      </c>
      <c r="CS70" s="27">
        <v>-288.73432638706868</v>
      </c>
      <c r="CT70" s="27">
        <v>48.25689843961311</v>
      </c>
      <c r="CU70" s="27">
        <v>135.48683602759337</v>
      </c>
      <c r="CV70" s="27">
        <v>112.69581052560841</v>
      </c>
      <c r="CW70" s="27">
        <v>154.73742833760457</v>
      </c>
      <c r="CX70" s="27">
        <v>-200.37006169038949</v>
      </c>
      <c r="CY70" s="27">
        <v>-648.11783418499226</v>
      </c>
      <c r="CZ70" s="27">
        <v>-58.145540308980742</v>
      </c>
      <c r="DA70" s="27">
        <v>91.043329938007332</v>
      </c>
      <c r="DB70" s="27">
        <v>13.183914854017587</v>
      </c>
      <c r="DC70" s="27">
        <v>14.936695147011335</v>
      </c>
      <c r="DD70" s="27">
        <v>-519.42632165423629</v>
      </c>
      <c r="DE70" s="27">
        <v>43.131907293406357</v>
      </c>
      <c r="DF70" s="27">
        <v>-247.01105009937459</v>
      </c>
      <c r="DG70" s="27">
        <v>147.93810566326698</v>
      </c>
      <c r="DH70" s="27">
        <v>-522.32673896901156</v>
      </c>
      <c r="DI70" s="27">
        <v>-480.04662983259476</v>
      </c>
      <c r="DJ70" s="27">
        <v>246.36699211740938</v>
      </c>
      <c r="DK70" s="27">
        <v>160.7413679046395</v>
      </c>
      <c r="DL70" s="27">
        <v>-181.48003715923443</v>
      </c>
      <c r="DM70" s="27">
        <v>-12.666691057324726</v>
      </c>
      <c r="DN70" s="27">
        <v>-177.81946717227032</v>
      </c>
      <c r="DO70" s="27">
        <v>133.34654552005429</v>
      </c>
      <c r="DP70" s="27">
        <v>-31.549022173281571</v>
      </c>
      <c r="DQ70" s="27">
        <v>-145.06117404326926</v>
      </c>
      <c r="DR70" s="27">
        <v>-136.41656532327482</v>
      </c>
      <c r="DS70" s="27">
        <v>523.89266690672343</v>
      </c>
      <c r="DT70" s="27">
        <v>302.83747093672395</v>
      </c>
      <c r="DU70" s="27">
        <v>178.07937045672708</v>
      </c>
      <c r="DV70" s="27">
        <v>126.93031928721234</v>
      </c>
      <c r="DW70" s="27">
        <v>-352.03222502876525</v>
      </c>
      <c r="DX70" s="27">
        <v>-384.74113827827699</v>
      </c>
      <c r="DY70" s="27">
        <v>-456.09308055627912</v>
      </c>
      <c r="DZ70" s="27">
        <v>-52.06899889826957</v>
      </c>
      <c r="EA70" s="27">
        <v>-90.243602750023911</v>
      </c>
      <c r="EB70" s="27">
        <v>-49.351226986524523</v>
      </c>
      <c r="EC70" s="27">
        <v>305.73511085171845</v>
      </c>
      <c r="ED70" s="27">
        <v>-190.26140727997546</v>
      </c>
      <c r="EE70" s="27">
        <v>-375.31162664657444</v>
      </c>
      <c r="EF70" s="27">
        <v>95.72230272632504</v>
      </c>
      <c r="EG70" s="27">
        <v>-171.39238369956695</v>
      </c>
      <c r="EH70" s="27">
        <v>72.081984372863189</v>
      </c>
      <c r="EI70" s="27">
        <v>-633.16580678076389</v>
      </c>
      <c r="EJ70" s="27">
        <v>-122.47725488087832</v>
      </c>
      <c r="EK70" s="27">
        <v>163.2524815288898</v>
      </c>
      <c r="EL70" s="27">
        <v>-219.24348547255806</v>
      </c>
      <c r="EM70" s="27">
        <v>71.602676891094916</v>
      </c>
      <c r="EN70" s="27">
        <v>238.10787602884466</v>
      </c>
      <c r="EO70" s="27">
        <v>-78.740161703708225</v>
      </c>
      <c r="EP70" s="27">
        <v>-1077.4052159761372</v>
      </c>
      <c r="EQ70" s="27">
        <v>-82.89373913624587</v>
      </c>
      <c r="ER70" s="27">
        <v>725.05947020006511</v>
      </c>
      <c r="ES70" s="27">
        <v>-161.96861091075255</v>
      </c>
      <c r="ET70" s="27">
        <v>-714.97719532751353</v>
      </c>
      <c r="EU70" s="27">
        <v>-86.572848114497333</v>
      </c>
      <c r="EV70" s="27">
        <v>41.701939292157249</v>
      </c>
      <c r="EW70" s="27">
        <v>-142.83231243752772</v>
      </c>
      <c r="EX70" s="27">
        <v>-207.88947399537972</v>
      </c>
      <c r="EY70" s="27">
        <v>57.406167200875075</v>
      </c>
      <c r="EZ70" s="27">
        <v>467.65697190331343</v>
      </c>
      <c r="FA70" s="27">
        <v>-2505.5158860265196</v>
      </c>
      <c r="FB70" s="27">
        <v>32.656045908770977</v>
      </c>
      <c r="FC70" s="27">
        <v>-358.28875944216304</v>
      </c>
      <c r="FD70" s="27">
        <v>-174.87925592040222</v>
      </c>
      <c r="FE70" s="27">
        <v>-634.59632241451413</v>
      </c>
      <c r="FF70" s="27">
        <v>670.91341079315634</v>
      </c>
      <c r="FG70" s="27">
        <v>-1074.0115008004282</v>
      </c>
      <c r="FH70" s="27">
        <v>-429.59598133323487</v>
      </c>
      <c r="FI70" s="27">
        <v>563.60959782311443</v>
      </c>
      <c r="FJ70" s="27">
        <v>-1262.7379413363062</v>
      </c>
      <c r="FK70" s="27">
        <v>427.76416733320025</v>
      </c>
      <c r="FL70" s="27">
        <v>1162.8223837866583</v>
      </c>
      <c r="FM70" s="27">
        <v>376.21115332697383</v>
      </c>
      <c r="FN70" s="27">
        <v>-321.72171952250625</v>
      </c>
      <c r="FO70" s="27">
        <v>143.88289116666959</v>
      </c>
      <c r="FP70" s="27">
        <v>-81.584152223328601</v>
      </c>
      <c r="FQ70" s="27">
        <v>-646.76301443119189</v>
      </c>
      <c r="FR70" s="27">
        <v>-95.917377138616189</v>
      </c>
      <c r="FS70" s="27">
        <v>-75.216596723030193</v>
      </c>
      <c r="FT70" s="27">
        <v>-630.61189942862325</v>
      </c>
      <c r="FU70" s="27">
        <v>-205.96546392333471</v>
      </c>
      <c r="FV70" s="27">
        <v>-525.33569134834681</v>
      </c>
      <c r="FW70" s="27">
        <v>16.411255106669159</v>
      </c>
      <c r="FX70" s="27">
        <v>-106.6147120014615</v>
      </c>
      <c r="FY70" s="27">
        <v>-700.93505898520198</v>
      </c>
      <c r="FZ70" s="27">
        <v>-587.48994582334467</v>
      </c>
      <c r="GA70" s="27">
        <v>-59.901813115734285</v>
      </c>
    </row>
    <row r="71" spans="2:183" s="7" customFormat="1" x14ac:dyDescent="0.2">
      <c r="B71" s="26"/>
      <c r="C71" s="32" t="s">
        <v>43</v>
      </c>
      <c r="D71" s="27">
        <f t="shared" si="186"/>
        <v>-2.7083087599999089</v>
      </c>
      <c r="E71" s="27">
        <f t="shared" si="187"/>
        <v>359.20321338999975</v>
      </c>
      <c r="F71" s="27">
        <f t="shared" si="188"/>
        <v>216.49750435000078</v>
      </c>
      <c r="G71" s="27">
        <f t="shared" si="189"/>
        <v>0.2752619699990646</v>
      </c>
      <c r="H71" s="27">
        <f t="shared" si="190"/>
        <v>62.292081220001364</v>
      </c>
      <c r="I71" s="27">
        <f t="shared" si="191"/>
        <v>381.53179117999889</v>
      </c>
      <c r="J71" s="27">
        <f t="shared" si="192"/>
        <v>-47.58688180999934</v>
      </c>
      <c r="K71" s="27">
        <f t="shared" si="193"/>
        <v>-145.23659097000063</v>
      </c>
      <c r="L71" s="27">
        <f t="shared" si="194"/>
        <v>-2417.0851589499994</v>
      </c>
      <c r="M71" s="27">
        <f t="shared" si="41"/>
        <v>632.32695839000053</v>
      </c>
      <c r="N71" s="27">
        <f t="shared" si="42"/>
        <v>99.265451740000572</v>
      </c>
      <c r="O71" s="27">
        <f t="shared" si="43"/>
        <v>-187.60298309999962</v>
      </c>
      <c r="P71" s="27">
        <f t="shared" si="44"/>
        <v>13.998267669999677</v>
      </c>
      <c r="Q71" s="27">
        <f t="shared" si="45"/>
        <v>71.630954929999461</v>
      </c>
      <c r="R71" s="27">
        <f t="shared" si="46"/>
        <v>-149.6781929900003</v>
      </c>
      <c r="S71" s="27">
        <f t="shared" si="47"/>
        <v>168.9875079400008</v>
      </c>
      <c r="T71" s="27">
        <f t="shared" si="48"/>
        <v>-13.678043650000291</v>
      </c>
      <c r="U71" s="27">
        <f t="shared" si="49"/>
        <v>353.57194208999954</v>
      </c>
      <c r="V71" s="27">
        <f t="shared" si="50"/>
        <v>346.33197812000026</v>
      </c>
      <c r="W71" s="27">
        <f t="shared" si="51"/>
        <v>6.5879148500000611</v>
      </c>
      <c r="X71" s="27">
        <f t="shared" si="52"/>
        <v>-135.88694465999993</v>
      </c>
      <c r="Y71" s="27">
        <f t="shared" si="53"/>
        <v>-0.53544395999961125</v>
      </c>
      <c r="Z71" s="27">
        <f t="shared" si="54"/>
        <v>-63.896532110000862</v>
      </c>
      <c r="AA71" s="27">
        <f t="shared" si="55"/>
        <v>-210.41234524000038</v>
      </c>
      <c r="AB71" s="27">
        <f t="shared" si="56"/>
        <v>158.10835231000101</v>
      </c>
      <c r="AC71" s="27">
        <f t="shared" si="57"/>
        <v>116.47578700999929</v>
      </c>
      <c r="AD71" s="27">
        <f t="shared" si="58"/>
        <v>-123.51688914999932</v>
      </c>
      <c r="AE71" s="27">
        <f t="shared" si="59"/>
        <v>36.032454370000323</v>
      </c>
      <c r="AF71" s="27">
        <f t="shared" si="60"/>
        <v>65.861682400000063</v>
      </c>
      <c r="AG71" s="27">
        <f t="shared" si="61"/>
        <v>83.914833600000293</v>
      </c>
      <c r="AH71" s="27">
        <f t="shared" si="62"/>
        <v>30.718077679999169</v>
      </c>
      <c r="AI71" s="27">
        <f t="shared" si="63"/>
        <v>48.276208839999981</v>
      </c>
      <c r="AJ71" s="27">
        <f t="shared" si="64"/>
        <v>32.022180020000178</v>
      </c>
      <c r="AK71" s="27">
        <f t="shared" si="65"/>
        <v>270.51532463999956</v>
      </c>
      <c r="AL71" s="27">
        <f t="shared" si="66"/>
        <v>-16.192158029999973</v>
      </c>
      <c r="AM71" s="27">
        <f t="shared" si="67"/>
        <v>-4.1446887699994477</v>
      </c>
      <c r="AN71" s="27">
        <f t="shared" si="68"/>
        <v>7.2920177999997122</v>
      </c>
      <c r="AO71" s="27">
        <f t="shared" si="69"/>
        <v>-34.542052809999632</v>
      </c>
      <c r="AP71" s="27">
        <f t="shared" si="70"/>
        <v>27.641943359999232</v>
      </c>
      <c r="AQ71" s="27">
        <f t="shared" si="71"/>
        <v>-84.566062579999652</v>
      </c>
      <c r="AR71" s="27">
        <f t="shared" si="72"/>
        <v>-163.89081684999996</v>
      </c>
      <c r="AS71" s="27">
        <f t="shared" si="73"/>
        <v>75.578345099999751</v>
      </c>
      <c r="AT71" s="27">
        <f t="shared" si="74"/>
        <v>-171.34931097999976</v>
      </c>
      <c r="AU71" s="27">
        <f t="shared" si="75"/>
        <v>-32.219378549999874</v>
      </c>
      <c r="AV71" s="27">
        <f t="shared" si="76"/>
        <v>-2365.9277250400005</v>
      </c>
      <c r="AW71" s="27">
        <f t="shared" si="77"/>
        <v>152.4112556200007</v>
      </c>
      <c r="AX71" s="27">
        <f t="shared" si="78"/>
        <v>61.579086830000051</v>
      </c>
      <c r="AY71" s="27">
        <f t="shared" si="79"/>
        <v>98.989822139999887</v>
      </c>
      <c r="AZ71" s="27">
        <f t="shared" si="80"/>
        <v>262.29074672999968</v>
      </c>
      <c r="BA71" s="27">
        <f t="shared" si="81"/>
        <v>209.46730269000091</v>
      </c>
      <c r="BB71" s="27">
        <f t="shared" si="82"/>
        <v>-1.4457257100011702</v>
      </c>
      <c r="BC71" s="27">
        <v>337.8681014000008</v>
      </c>
      <c r="BD71" s="27">
        <v>-229.01860367000018</v>
      </c>
      <c r="BE71" s="27">
        <v>-9.5840459900000496</v>
      </c>
      <c r="BF71" s="27">
        <v>-112.03954545999977</v>
      </c>
      <c r="BG71" s="27">
        <v>40.068245699999352</v>
      </c>
      <c r="BH71" s="27">
        <v>-115.6316833399992</v>
      </c>
      <c r="BI71" s="27">
        <v>-125.94021348000024</v>
      </c>
      <c r="BJ71" s="27">
        <v>-21.360827900000004</v>
      </c>
      <c r="BK71" s="27">
        <v>161.29930904999992</v>
      </c>
      <c r="BL71" s="27">
        <v>82.353244389999873</v>
      </c>
      <c r="BM71" s="27">
        <v>-15.952736289998938</v>
      </c>
      <c r="BN71" s="27">
        <v>5.2304468299985274</v>
      </c>
      <c r="BO71" s="27">
        <v>-143.83285529000068</v>
      </c>
      <c r="BP71" s="27">
        <v>-7.8094655500003682</v>
      </c>
      <c r="BQ71" s="27">
        <v>1.9641278500007502</v>
      </c>
      <c r="BR71" s="27">
        <v>149.1194377300003</v>
      </c>
      <c r="BS71" s="27">
        <v>-47.305131820000497</v>
      </c>
      <c r="BT71" s="27">
        <v>67.173202030000994</v>
      </c>
      <c r="BU71" s="27">
        <v>17.181886759999998</v>
      </c>
      <c r="BV71" s="27">
        <v>-144.95000397000013</v>
      </c>
      <c r="BW71" s="27">
        <v>114.09007355999984</v>
      </c>
      <c r="BX71" s="27">
        <v>56.969750089999707</v>
      </c>
      <c r="BY71" s="27">
        <v>3.3507736999995359</v>
      </c>
      <c r="BZ71" s="27">
        <v>293.2514183000003</v>
      </c>
      <c r="CA71" s="27">
        <v>153.43213503000061</v>
      </c>
      <c r="CB71" s="27">
        <v>182.73939184999972</v>
      </c>
      <c r="CC71" s="27">
        <v>10.160451239999929</v>
      </c>
      <c r="CD71" s="27">
        <v>-34.757491459999983</v>
      </c>
      <c r="CE71" s="27">
        <v>-46.293235610000011</v>
      </c>
      <c r="CF71" s="27">
        <v>87.638641920000055</v>
      </c>
      <c r="CG71" s="27">
        <v>-49.517689579999796</v>
      </c>
      <c r="CH71" s="27">
        <v>31.707863910000242</v>
      </c>
      <c r="CI71" s="27">
        <v>-118.07711899000037</v>
      </c>
      <c r="CJ71" s="27">
        <v>-5.2254374899994218</v>
      </c>
      <c r="CK71" s="27">
        <v>-32.748621480000111</v>
      </c>
      <c r="CL71" s="27">
        <v>37.438615009999921</v>
      </c>
      <c r="CM71" s="27">
        <v>130.45790860999955</v>
      </c>
      <c r="CN71" s="27">
        <v>-113.93722218000062</v>
      </c>
      <c r="CO71" s="27">
        <v>-80.417218539999794</v>
      </c>
      <c r="CP71" s="27">
        <v>47.284430130000146</v>
      </c>
      <c r="CQ71" s="27">
        <v>-120.1368116700005</v>
      </c>
      <c r="CR71" s="27">
        <v>-137.55996370000003</v>
      </c>
      <c r="CS71" s="27">
        <v>132.49650378000024</v>
      </c>
      <c r="CT71" s="27">
        <v>111.6297522900004</v>
      </c>
      <c r="CU71" s="27">
        <v>-86.017903759999626</v>
      </c>
      <c r="CV71" s="27">
        <v>-55.27666704000012</v>
      </c>
      <c r="CW71" s="27">
        <v>137.74822845999961</v>
      </c>
      <c r="CX71" s="27">
        <v>34.004225589999805</v>
      </c>
      <c r="CY71" s="27">
        <v>-169.74432870999908</v>
      </c>
      <c r="CZ71" s="27">
        <v>-1.3771709600005124</v>
      </c>
      <c r="DA71" s="27">
        <v>47.604610520000278</v>
      </c>
      <c r="DB71" s="27">
        <v>123.20956109999997</v>
      </c>
      <c r="DC71" s="27">
        <v>-40.390270619999683</v>
      </c>
      <c r="DD71" s="27">
        <v>-46.786836109999967</v>
      </c>
      <c r="DE71" s="27">
        <v>32.871047050000016</v>
      </c>
      <c r="DF71" s="27">
        <v>-21.457068110000364</v>
      </c>
      <c r="DG71" s="27">
        <v>54.447703460000412</v>
      </c>
      <c r="DH71" s="27">
        <v>-186.43883694999977</v>
      </c>
      <c r="DI71" s="27">
        <v>18.480213519999779</v>
      </c>
      <c r="DJ71" s="27">
        <v>251.87345703000028</v>
      </c>
      <c r="DK71" s="27">
        <v>-28.473371480000878</v>
      </c>
      <c r="DL71" s="27">
        <v>-54.386201479999727</v>
      </c>
      <c r="DM71" s="27">
        <v>113.57765063999977</v>
      </c>
      <c r="DN71" s="27">
        <v>-19.762115730000005</v>
      </c>
      <c r="DO71" s="27">
        <v>1.3582977500000197</v>
      </c>
      <c r="DP71" s="27">
        <v>66.680026819999966</v>
      </c>
      <c r="DQ71" s="27">
        <v>-242.88671202000023</v>
      </c>
      <c r="DR71" s="27">
        <v>161.80343303000018</v>
      </c>
      <c r="DS71" s="27">
        <v>113.10545901000023</v>
      </c>
      <c r="DT71" s="27">
        <v>1.9722260799994729</v>
      </c>
      <c r="DU71" s="27">
        <v>11.896954529999903</v>
      </c>
      <c r="DV71" s="27">
        <v>256.64614403000019</v>
      </c>
      <c r="DW71" s="27">
        <v>74.726660270000139</v>
      </c>
      <c r="DX71" s="27">
        <v>-47.570529039999883</v>
      </c>
      <c r="DY71" s="27">
        <v>-43.348289260000229</v>
      </c>
      <c r="DZ71" s="27">
        <v>-21.201984029999949</v>
      </c>
      <c r="EA71" s="27">
        <v>15.470336180000231</v>
      </c>
      <c r="EB71" s="27">
        <v>1.5869590800002698</v>
      </c>
      <c r="EC71" s="27">
        <v>47.304402489999575</v>
      </c>
      <c r="ED71" s="27">
        <v>-3.8379179399998975</v>
      </c>
      <c r="EE71" s="27">
        <v>-36.174466749999965</v>
      </c>
      <c r="EF71" s="27">
        <v>1.0790858399996068</v>
      </c>
      <c r="EG71" s="27">
        <v>-17.501189639999666</v>
      </c>
      <c r="EH71" s="27">
        <v>-18.119949009999573</v>
      </c>
      <c r="EI71" s="27">
        <v>43.872411329999295</v>
      </c>
      <c r="EJ71" s="27">
        <v>-20.949098219999769</v>
      </c>
      <c r="EK71" s="27">
        <v>4.7186302499997055</v>
      </c>
      <c r="EL71" s="27">
        <v>-72.916752249999945</v>
      </c>
      <c r="EM71" s="27">
        <v>-5.634443469999951</v>
      </c>
      <c r="EN71" s="27">
        <v>-6.0148668599997563</v>
      </c>
      <c r="EO71" s="27">
        <v>-27.103338959999974</v>
      </c>
      <c r="EP71" s="27">
        <v>-8.5641603599999598</v>
      </c>
      <c r="EQ71" s="27">
        <v>-128.22331753000003</v>
      </c>
      <c r="ER71" s="27">
        <v>48.05229614999962</v>
      </c>
      <c r="ES71" s="27">
        <v>25.84520590000011</v>
      </c>
      <c r="ET71" s="27">
        <v>1.6808430500000213</v>
      </c>
      <c r="EU71" s="27">
        <v>-0.10210940999968443</v>
      </c>
      <c r="EV71" s="27">
        <v>-1.3804792200003249</v>
      </c>
      <c r="EW71" s="27">
        <v>-169.86672234999975</v>
      </c>
      <c r="EX71" s="27">
        <v>-49.607389120000335</v>
      </c>
      <c r="EY71" s="27">
        <v>8.0935703000004651</v>
      </c>
      <c r="EZ71" s="27">
        <v>9.2944402699999955</v>
      </c>
      <c r="FA71" s="27">
        <v>-2381.1278164800001</v>
      </c>
      <c r="FB71" s="27">
        <v>10.09217278000051</v>
      </c>
      <c r="FC71" s="27">
        <v>5.1079186599990862</v>
      </c>
      <c r="FD71" s="27">
        <v>12.701085750001766</v>
      </c>
      <c r="FE71" s="27">
        <v>69.166191329998583</v>
      </c>
      <c r="FF71" s="27">
        <v>70.543978540000353</v>
      </c>
      <c r="FG71" s="27">
        <v>1.2734491199998956</v>
      </c>
      <c r="FH71" s="27">
        <v>-5.0566235900005267</v>
      </c>
      <c r="FI71" s="27">
        <v>65.362261300000682</v>
      </c>
      <c r="FJ71" s="27">
        <v>43.016624750000119</v>
      </c>
      <c r="FK71" s="27">
        <v>14.050442640000256</v>
      </c>
      <c r="FL71" s="27">
        <v>41.922754749999513</v>
      </c>
      <c r="FM71" s="27">
        <v>56.587742909999179</v>
      </c>
      <c r="FN71" s="27">
        <v>126.78014938000069</v>
      </c>
      <c r="FO71" s="27">
        <v>78.92285443999981</v>
      </c>
      <c r="FP71" s="27">
        <v>130.3548775900008</v>
      </c>
      <c r="FQ71" s="27">
        <v>17.627277539999795</v>
      </c>
      <c r="FR71" s="27">
        <v>61.485147560000314</v>
      </c>
      <c r="FS71" s="27">
        <v>-2.7220032000009269</v>
      </c>
      <c r="FT71" s="27">
        <v>3.8398039899998366</v>
      </c>
      <c r="FU71" s="27">
        <v>-2.56352650000008</v>
      </c>
      <c r="FV71" s="27">
        <v>28.3803366799998</v>
      </c>
      <c r="FW71" s="27">
        <v>2.7465794200006712</v>
      </c>
      <c r="FX71" s="27">
        <v>-36.565161580000222</v>
      </c>
      <c r="FY71" s="27">
        <v>-17.813264400000207</v>
      </c>
      <c r="FZ71" s="27">
        <v>-18.628098820000105</v>
      </c>
      <c r="GA71" s="27">
        <v>-65.056655679999949</v>
      </c>
    </row>
    <row r="72" spans="2:183" s="7" customFormat="1" x14ac:dyDescent="0.2">
      <c r="B72" s="26"/>
      <c r="C72" s="32" t="s">
        <v>44</v>
      </c>
      <c r="D72" s="27">
        <f t="shared" si="186"/>
        <v>506.27696891789026</v>
      </c>
      <c r="E72" s="27">
        <f t="shared" si="187"/>
        <v>1296.7462721493664</v>
      </c>
      <c r="F72" s="27">
        <f t="shared" si="188"/>
        <v>179.54329537464309</v>
      </c>
      <c r="G72" s="27">
        <f t="shared" si="189"/>
        <v>-846.21214776905288</v>
      </c>
      <c r="H72" s="27">
        <f t="shared" si="190"/>
        <v>-1940.8609044360719</v>
      </c>
      <c r="I72" s="27">
        <f t="shared" si="191"/>
        <v>415.50217086342514</v>
      </c>
      <c r="J72" s="27">
        <f t="shared" si="192"/>
        <v>-1596.0266142429643</v>
      </c>
      <c r="K72" s="27">
        <f t="shared" si="193"/>
        <v>-1656.1540105000477</v>
      </c>
      <c r="L72" s="27">
        <f t="shared" si="194"/>
        <v>-430.24058897273142</v>
      </c>
      <c r="M72" s="27">
        <f t="shared" si="41"/>
        <v>-1788.1156356989954</v>
      </c>
      <c r="N72" s="27">
        <f t="shared" si="42"/>
        <v>-740.86499848536278</v>
      </c>
      <c r="O72" s="27">
        <f t="shared" si="43"/>
        <v>-488.36572475301364</v>
      </c>
      <c r="P72" s="27">
        <f t="shared" si="44"/>
        <v>1609.8300378010422</v>
      </c>
      <c r="Q72" s="27">
        <f t="shared" si="45"/>
        <v>125.67765435522449</v>
      </c>
      <c r="R72" s="27">
        <f t="shared" si="46"/>
        <v>739.41336350752829</v>
      </c>
      <c r="S72" s="27">
        <f t="shared" si="47"/>
        <v>-224.57181079766542</v>
      </c>
      <c r="T72" s="27">
        <f t="shared" si="48"/>
        <v>933.73509027961586</v>
      </c>
      <c r="U72" s="27">
        <f t="shared" si="49"/>
        <v>-151.83037084011244</v>
      </c>
      <c r="V72" s="27">
        <f t="shared" si="50"/>
        <v>605.2945075004875</v>
      </c>
      <c r="W72" s="27">
        <f t="shared" si="51"/>
        <v>93.975756560996615</v>
      </c>
      <c r="X72" s="27">
        <f t="shared" si="52"/>
        <v>-223.78987412154203</v>
      </c>
      <c r="Y72" s="27">
        <f t="shared" si="53"/>
        <v>-295.93709456529905</v>
      </c>
      <c r="Z72" s="27">
        <f t="shared" si="54"/>
        <v>-408.89349570083368</v>
      </c>
      <c r="AA72" s="27">
        <f t="shared" si="55"/>
        <v>61.806633888819192</v>
      </c>
      <c r="AB72" s="27">
        <f t="shared" si="56"/>
        <v>-349.69147332986302</v>
      </c>
      <c r="AC72" s="27">
        <f t="shared" si="57"/>
        <v>-149.43381262717537</v>
      </c>
      <c r="AD72" s="27">
        <f t="shared" si="58"/>
        <v>-46.577649115965528</v>
      </c>
      <c r="AE72" s="27">
        <f t="shared" si="59"/>
        <v>-490.71932491320933</v>
      </c>
      <c r="AF72" s="27">
        <f t="shared" si="60"/>
        <v>-208.18846714270069</v>
      </c>
      <c r="AG72" s="27">
        <f t="shared" si="61"/>
        <v>-1195.3754632641962</v>
      </c>
      <c r="AH72" s="27">
        <f t="shared" si="62"/>
        <v>-52.535793371920022</v>
      </c>
      <c r="AI72" s="27">
        <f t="shared" si="63"/>
        <v>-130.04148363549689</v>
      </c>
      <c r="AJ72" s="27">
        <f t="shared" si="64"/>
        <v>203.67343361017868</v>
      </c>
      <c r="AK72" s="27">
        <f t="shared" si="65"/>
        <v>394.40601426066337</v>
      </c>
      <c r="AL72" s="27">
        <f t="shared" si="66"/>
        <v>-1110.9596716033202</v>
      </c>
      <c r="AM72" s="27">
        <f t="shared" si="67"/>
        <v>-202.79422374481942</v>
      </c>
      <c r="AN72" s="27">
        <f t="shared" si="68"/>
        <v>-293.55081362483156</v>
      </c>
      <c r="AO72" s="27">
        <f t="shared" si="69"/>
        <v>11.278094730006728</v>
      </c>
      <c r="AP72" s="27">
        <f t="shared" si="70"/>
        <v>-424.71708516313754</v>
      </c>
      <c r="AQ72" s="27">
        <f t="shared" si="71"/>
        <v>216.49028458738121</v>
      </c>
      <c r="AR72" s="27">
        <f t="shared" si="72"/>
        <v>-1158.762302776091</v>
      </c>
      <c r="AS72" s="27">
        <f t="shared" si="73"/>
        <v>-289.16490714820054</v>
      </c>
      <c r="AT72" s="27">
        <f t="shared" si="74"/>
        <v>120.69542163013273</v>
      </c>
      <c r="AU72" s="27">
        <f t="shared" si="75"/>
        <v>296.89689904880834</v>
      </c>
      <c r="AV72" s="27">
        <f t="shared" si="76"/>
        <v>-279.4582018599117</v>
      </c>
      <c r="AW72" s="27">
        <f t="shared" si="77"/>
        <v>-568.37470779176078</v>
      </c>
      <c r="AX72" s="27">
        <f t="shared" si="78"/>
        <v>-1032.8471897705476</v>
      </c>
      <c r="AY72" s="27">
        <f t="shared" si="79"/>
        <v>188.84889526355153</v>
      </c>
      <c r="AZ72" s="27">
        <f t="shared" si="80"/>
        <v>31.807563021138776</v>
      </c>
      <c r="BA72" s="27">
        <f t="shared" si="81"/>
        <v>-975.92490421313823</v>
      </c>
      <c r="BB72" s="27">
        <f t="shared" si="82"/>
        <v>-898.49029029498706</v>
      </c>
      <c r="BC72" s="27">
        <v>-1215.0979223044797</v>
      </c>
      <c r="BD72" s="27">
        <v>-18.746623627637291</v>
      </c>
      <c r="BE72" s="27">
        <v>492.97954744675417</v>
      </c>
      <c r="BF72" s="27">
        <v>-747.61426255545052</v>
      </c>
      <c r="BG72" s="27">
        <v>309.02179347321726</v>
      </c>
      <c r="BH72" s="27">
        <v>-49.773255670780372</v>
      </c>
      <c r="BI72" s="27">
        <v>903.0276211405029</v>
      </c>
      <c r="BJ72" s="27">
        <v>612.43821704786262</v>
      </c>
      <c r="BK72" s="27">
        <v>94.364199612676657</v>
      </c>
      <c r="BL72" s="27">
        <v>-114.29081035714819</v>
      </c>
      <c r="BM72" s="27">
        <v>-228.30324933201052</v>
      </c>
      <c r="BN72" s="27">
        <v>468.2717140443832</v>
      </c>
      <c r="BO72" s="27">
        <v>42.784213918552268</v>
      </c>
      <c r="BP72" s="27">
        <v>185.23693024852923</v>
      </c>
      <c r="BQ72" s="27">
        <v>511.39221934044679</v>
      </c>
      <c r="BR72" s="27">
        <v>321.51427524469761</v>
      </c>
      <c r="BS72" s="27">
        <v>-178.07094525337425</v>
      </c>
      <c r="BT72" s="27">
        <v>-368.01514078898879</v>
      </c>
      <c r="BU72" s="27">
        <v>590.93791663906677</v>
      </c>
      <c r="BV72" s="27">
        <v>333.27035464060236</v>
      </c>
      <c r="BW72" s="27">
        <v>9.5268189999467268</v>
      </c>
      <c r="BX72" s="27">
        <v>-54.255669580796962</v>
      </c>
      <c r="BY72" s="27">
        <v>113.28938400702589</v>
      </c>
      <c r="BZ72" s="27">
        <v>-210.86408526634136</v>
      </c>
      <c r="CA72" s="27">
        <v>487.11505742541806</v>
      </c>
      <c r="CB72" s="27">
        <v>-215.69897566823064</v>
      </c>
      <c r="CC72" s="27">
        <v>333.87842574330011</v>
      </c>
      <c r="CD72" s="27">
        <v>76.540634942572751</v>
      </c>
      <c r="CE72" s="27">
        <v>-1593.2786039631837</v>
      </c>
      <c r="CF72" s="27">
        <v>1610.7137255816076</v>
      </c>
      <c r="CG72" s="27">
        <v>-111.94385113468695</v>
      </c>
      <c r="CH72" s="27">
        <v>-131.60194241242874</v>
      </c>
      <c r="CI72" s="27">
        <v>19.755919425573666</v>
      </c>
      <c r="CJ72" s="27">
        <v>80.837869811606879</v>
      </c>
      <c r="CK72" s="27">
        <v>68.159408390245176</v>
      </c>
      <c r="CL72" s="27">
        <v>-444.9343727671511</v>
      </c>
      <c r="CM72" s="27">
        <v>-305.18888955108309</v>
      </c>
      <c r="CN72" s="27">
        <v>-32.891672279352633</v>
      </c>
      <c r="CO72" s="27">
        <v>-70.812933870397956</v>
      </c>
      <c r="CP72" s="27">
        <v>107.36445467960868</v>
      </c>
      <c r="CQ72" s="27">
        <v>-164.15861775039889</v>
      </c>
      <c r="CR72" s="27">
        <v>118.6007969596094</v>
      </c>
      <c r="CS72" s="27">
        <v>-203.86090724706878</v>
      </c>
      <c r="CT72" s="27">
        <v>-146.91415936038743</v>
      </c>
      <c r="CU72" s="27">
        <v>1.0835932775931951</v>
      </c>
      <c r="CV72" s="27">
        <v>-87.65068593439139</v>
      </c>
      <c r="CW72" s="27">
        <v>81.191314327604346</v>
      </c>
      <c r="CX72" s="27">
        <v>-142.97444102038833</v>
      </c>
      <c r="CY72" s="27">
        <v>252.22271383500697</v>
      </c>
      <c r="CZ72" s="27">
        <v>-143.22212933898118</v>
      </c>
      <c r="DA72" s="27">
        <v>-155.57823361199132</v>
      </c>
      <c r="DB72" s="27">
        <v>-38.195414455983382</v>
      </c>
      <c r="DC72" s="27">
        <v>-0.32334475298830512</v>
      </c>
      <c r="DD72" s="27">
        <v>-452.20056570423765</v>
      </c>
      <c r="DE72" s="27">
        <v>-13.272193526592332</v>
      </c>
      <c r="DF72" s="27">
        <v>-272.83054487937522</v>
      </c>
      <c r="DG72" s="27">
        <v>77.914271263266869</v>
      </c>
      <c r="DH72" s="27">
        <v>-308.00763240901097</v>
      </c>
      <c r="DI72" s="27">
        <v>-299.09592483259405</v>
      </c>
      <c r="DJ72" s="27">
        <v>-588.27190602259134</v>
      </c>
      <c r="DK72" s="27">
        <v>249.07879296463977</v>
      </c>
      <c r="DL72" s="27">
        <v>-157.85920834923388</v>
      </c>
      <c r="DM72" s="27">
        <v>-143.75537798732591</v>
      </c>
      <c r="DN72" s="27">
        <v>-180.03719069227031</v>
      </c>
      <c r="DO72" s="27">
        <v>159.20701709005436</v>
      </c>
      <c r="DP72" s="27">
        <v>-109.21131003328094</v>
      </c>
      <c r="DQ72" s="27">
        <v>88.393256896731145</v>
      </c>
      <c r="DR72" s="27">
        <v>-298.32180648327517</v>
      </c>
      <c r="DS72" s="27">
        <v>413.6019831967227</v>
      </c>
      <c r="DT72" s="27">
        <v>345.01007007672308</v>
      </c>
      <c r="DU72" s="27">
        <v>-128.76511180327191</v>
      </c>
      <c r="DV72" s="27">
        <v>178.16105598721219</v>
      </c>
      <c r="DW72" s="27">
        <v>-344.29234448876446</v>
      </c>
      <c r="DX72" s="27">
        <v>-333.74190238827828</v>
      </c>
      <c r="DY72" s="27">
        <v>-432.92542472627747</v>
      </c>
      <c r="DZ72" s="27">
        <v>-80.564709568271269</v>
      </c>
      <c r="EA72" s="27">
        <v>-86.913419110022573</v>
      </c>
      <c r="EB72" s="27">
        <v>-35.316095066525577</v>
      </c>
      <c r="EC72" s="27">
        <v>241.0148930517181</v>
      </c>
      <c r="ED72" s="27">
        <v>-187.45942510997554</v>
      </c>
      <c r="EE72" s="27">
        <v>-347.10628156657413</v>
      </c>
      <c r="EF72" s="27">
        <v>91.679413896324377</v>
      </c>
      <c r="EG72" s="27">
        <v>-106.28080640301721</v>
      </c>
      <c r="EH72" s="27">
        <v>25.879487236699561</v>
      </c>
      <c r="EI72" s="27">
        <v>-655.11469770114786</v>
      </c>
      <c r="EJ72" s="27">
        <v>57.914811549121055</v>
      </c>
      <c r="EK72" s="27">
        <v>172.48280098888927</v>
      </c>
      <c r="EL72" s="27">
        <v>-68.420476582557285</v>
      </c>
      <c r="EM72" s="27">
        <v>88.338392631092802</v>
      </c>
      <c r="EN72" s="27">
        <v>196.57236853884569</v>
      </c>
      <c r="EO72" s="27">
        <v>-96.114980053707768</v>
      </c>
      <c r="EP72" s="27">
        <v>-1072.7743852161373</v>
      </c>
      <c r="EQ72" s="27">
        <v>10.127062493754011</v>
      </c>
      <c r="ER72" s="27">
        <v>639.53934634006578</v>
      </c>
      <c r="ES72" s="27">
        <v>-245.73455673075273</v>
      </c>
      <c r="ET72" s="27">
        <v>-682.96969675751359</v>
      </c>
      <c r="EU72" s="27">
        <v>-53.256199734496818</v>
      </c>
      <c r="EV72" s="27">
        <v>85.652122602157533</v>
      </c>
      <c r="EW72" s="27">
        <v>88.299498762472012</v>
      </c>
      <c r="EX72" s="27">
        <v>-98.887920375379508</v>
      </c>
      <c r="EY72" s="27">
        <v>-30.423284999125372</v>
      </c>
      <c r="EZ72" s="27">
        <v>426.20810442331322</v>
      </c>
      <c r="FA72" s="27">
        <v>-96.720289586519357</v>
      </c>
      <c r="FB72" s="27">
        <v>91.93386920877083</v>
      </c>
      <c r="FC72" s="27">
        <v>-274.67178148216317</v>
      </c>
      <c r="FD72" s="27">
        <v>-270.59446085040372</v>
      </c>
      <c r="FE72" s="27">
        <v>-853.13345486451226</v>
      </c>
      <c r="FF72" s="27">
        <v>555.3532079231552</v>
      </c>
      <c r="FG72" s="27">
        <v>-1117.515340800428</v>
      </c>
      <c r="FH72" s="27">
        <v>-422.20510659323327</v>
      </c>
      <c r="FI72" s="27">
        <v>506.87325762311355</v>
      </c>
      <c r="FJ72" s="27">
        <v>-1296.9638132663067</v>
      </c>
      <c r="FK72" s="27">
        <v>371.25811318320063</v>
      </c>
      <c r="FL72" s="27">
        <v>1114.5545953466576</v>
      </c>
      <c r="FM72" s="27">
        <v>364.02435739697512</v>
      </c>
      <c r="FN72" s="27">
        <v>-434.17780180250747</v>
      </c>
      <c r="FO72" s="27">
        <v>101.96100742667113</v>
      </c>
      <c r="FP72" s="27">
        <v>-234.12161432333005</v>
      </c>
      <c r="FQ72" s="27">
        <v>-585.02798993119222</v>
      </c>
      <c r="FR72" s="27">
        <v>-156.77529995861596</v>
      </c>
      <c r="FS72" s="27">
        <v>-75.810903633029284</v>
      </c>
      <c r="FT72" s="27">
        <v>-626.71037318862318</v>
      </c>
      <c r="FU72" s="27">
        <v>-195.9690134733346</v>
      </c>
      <c r="FV72" s="27">
        <v>-553.50408389834638</v>
      </c>
      <c r="FW72" s="27">
        <v>13.868742356668918</v>
      </c>
      <c r="FX72" s="27">
        <v>-67.863582191461774</v>
      </c>
      <c r="FY72" s="27">
        <v>-655.83741554520157</v>
      </c>
      <c r="FZ72" s="27">
        <v>-570.33127598334522</v>
      </c>
      <c r="GA72" s="27">
        <v>12.163110654265893</v>
      </c>
    </row>
    <row r="73" spans="2:183" s="7" customFormat="1" x14ac:dyDescent="0.2">
      <c r="B73" s="26"/>
      <c r="C73" s="32" t="s">
        <v>45</v>
      </c>
      <c r="D73" s="27">
        <f t="shared" si="186"/>
        <v>148.37165689000017</v>
      </c>
      <c r="E73" s="27">
        <f t="shared" si="187"/>
        <v>-517.7111569000009</v>
      </c>
      <c r="F73" s="27">
        <f t="shared" si="188"/>
        <v>-640.21367880999833</v>
      </c>
      <c r="G73" s="27">
        <f t="shared" si="189"/>
        <v>647.91864661999898</v>
      </c>
      <c r="H73" s="27">
        <f t="shared" si="190"/>
        <v>-39.90434682000091</v>
      </c>
      <c r="I73" s="27">
        <f t="shared" si="191"/>
        <v>-56.199177959998565</v>
      </c>
      <c r="J73" s="27">
        <f t="shared" si="192"/>
        <v>-4.3427961203857421</v>
      </c>
      <c r="K73" s="27">
        <f t="shared" si="193"/>
        <v>-91.458364069614674</v>
      </c>
      <c r="L73" s="27">
        <f t="shared" si="194"/>
        <v>7.0854246700001227</v>
      </c>
      <c r="M73" s="27">
        <f t="shared" si="41"/>
        <v>-82.252816040000596</v>
      </c>
      <c r="N73" s="27">
        <f t="shared" si="42"/>
        <v>-178.43924395550027</v>
      </c>
      <c r="O73" s="27">
        <f t="shared" si="43"/>
        <v>-174.55157681285979</v>
      </c>
      <c r="P73" s="27">
        <f t="shared" si="44"/>
        <v>120.69735527101471</v>
      </c>
      <c r="Q73" s="27">
        <f t="shared" si="45"/>
        <v>380.66512238734549</v>
      </c>
      <c r="R73" s="27">
        <f t="shared" si="46"/>
        <v>-59.174439143000228</v>
      </c>
      <c r="S73" s="27">
        <f t="shared" si="47"/>
        <v>-113.28631298316014</v>
      </c>
      <c r="T73" s="27">
        <f t="shared" si="48"/>
        <v>-129.63744764940881</v>
      </c>
      <c r="U73" s="27">
        <f t="shared" si="49"/>
        <v>-215.61295712443174</v>
      </c>
      <c r="V73" s="27">
        <f t="shared" si="50"/>
        <v>12.041780424611233</v>
      </c>
      <c r="W73" s="27">
        <f t="shared" si="51"/>
        <v>-196.01535755685688</v>
      </c>
      <c r="X73" s="27">
        <f t="shared" si="52"/>
        <v>-60.115784625262876</v>
      </c>
      <c r="Y73" s="27">
        <f t="shared" si="53"/>
        <v>-396.12431705248974</v>
      </c>
      <c r="Z73" s="27">
        <f t="shared" si="54"/>
        <v>526.03465400999949</v>
      </c>
      <c r="AA73" s="27">
        <f t="shared" si="55"/>
        <v>-64.729739279999876</v>
      </c>
      <c r="AB73" s="27">
        <f t="shared" si="56"/>
        <v>86.592529099999808</v>
      </c>
      <c r="AC73" s="27">
        <f t="shared" si="57"/>
        <v>100.02120278999956</v>
      </c>
      <c r="AD73" s="27">
        <f t="shared" si="58"/>
        <v>-445.12550629000089</v>
      </c>
      <c r="AE73" s="27">
        <f t="shared" si="59"/>
        <v>-36.618841109998357</v>
      </c>
      <c r="AF73" s="27">
        <f t="shared" si="60"/>
        <v>86.385747599999377</v>
      </c>
      <c r="AG73" s="27">
        <f t="shared" si="61"/>
        <v>355.45425297999907</v>
      </c>
      <c r="AH73" s="27">
        <f t="shared" si="62"/>
        <v>-11.587644619998798</v>
      </c>
      <c r="AI73" s="27">
        <f t="shared" si="63"/>
        <v>5.743330969999306</v>
      </c>
      <c r="AJ73" s="27">
        <f t="shared" si="64"/>
        <v>6.7193139100004942</v>
      </c>
      <c r="AK73" s="27">
        <f t="shared" si="65"/>
        <v>-57.074178219999567</v>
      </c>
      <c r="AL73" s="27">
        <f t="shared" si="66"/>
        <v>-65.714614230001189</v>
      </c>
      <c r="AM73" s="27">
        <f t="shared" si="67"/>
        <v>15.275083880000864</v>
      </c>
      <c r="AN73" s="27">
        <f t="shared" si="68"/>
        <v>26.420872750000399</v>
      </c>
      <c r="AO73" s="27">
        <f t="shared" si="69"/>
        <v>19.675861479614184</v>
      </c>
      <c r="AP73" s="27">
        <f t="shared" si="70"/>
        <v>-195.31543832961415</v>
      </c>
      <c r="AQ73" s="27">
        <f t="shared" si="71"/>
        <v>-41.457154560000049</v>
      </c>
      <c r="AR73" s="27">
        <f t="shared" si="72"/>
        <v>83.614002809999761</v>
      </c>
      <c r="AS73" s="27">
        <f t="shared" si="73"/>
        <v>61.700226009999767</v>
      </c>
      <c r="AT73" s="27">
        <f t="shared" si="74"/>
        <v>-137.04933191000077</v>
      </c>
      <c r="AU73" s="27">
        <f t="shared" si="75"/>
        <v>52.496144610000329</v>
      </c>
      <c r="AV73" s="27">
        <f t="shared" si="76"/>
        <v>-185.76267265999945</v>
      </c>
      <c r="AW73" s="27">
        <f t="shared" si="77"/>
        <v>277.40128463000002</v>
      </c>
      <c r="AX73" s="27">
        <f t="shared" si="78"/>
        <v>31.270218629999135</v>
      </c>
      <c r="AY73" s="27">
        <f t="shared" si="79"/>
        <v>40.009892380000906</v>
      </c>
      <c r="AZ73" s="27">
        <f t="shared" si="80"/>
        <v>-95.725984780001284</v>
      </c>
      <c r="BA73" s="27">
        <f t="shared" si="81"/>
        <v>-57.806942269999354</v>
      </c>
      <c r="BB73" s="27">
        <f t="shared" si="82"/>
        <v>-11.857944069999917</v>
      </c>
      <c r="BC73" s="27">
        <v>-106.36351510700075</v>
      </c>
      <c r="BD73" s="27">
        <v>-17.658755542949137</v>
      </c>
      <c r="BE73" s="27">
        <v>-54.416973305550385</v>
      </c>
      <c r="BF73" s="27">
        <v>-70.567227586999763</v>
      </c>
      <c r="BG73" s="27">
        <v>-43.71047617789938</v>
      </c>
      <c r="BH73" s="27">
        <v>-60.273873047960649</v>
      </c>
      <c r="BI73" s="27">
        <v>165.69117240281059</v>
      </c>
      <c r="BJ73" s="27">
        <v>-40.004668730350147</v>
      </c>
      <c r="BK73" s="27">
        <v>-4.9891484014457319</v>
      </c>
      <c r="BL73" s="27">
        <v>-9.4954605414546052</v>
      </c>
      <c r="BM73" s="27">
        <v>-36.80472290050011</v>
      </c>
      <c r="BN73" s="27">
        <v>426.96530582930018</v>
      </c>
      <c r="BO73" s="27">
        <v>-86.161349322000063</v>
      </c>
      <c r="BP73" s="27">
        <v>63.731507227300682</v>
      </c>
      <c r="BQ73" s="27">
        <v>-36.744597048300847</v>
      </c>
      <c r="BR73" s="27">
        <v>27.236972807999848</v>
      </c>
      <c r="BS73" s="27">
        <v>-155.32883771740057</v>
      </c>
      <c r="BT73" s="27">
        <v>14.805551926240582</v>
      </c>
      <c r="BU73" s="27">
        <v>50.308264816260447</v>
      </c>
      <c r="BV73" s="27">
        <v>-262.02780036470017</v>
      </c>
      <c r="BW73" s="27">
        <v>82.08208789903091</v>
      </c>
      <c r="BX73" s="27">
        <v>16.132995377969394</v>
      </c>
      <c r="BY73" s="27">
        <v>-114.6460660941998</v>
      </c>
      <c r="BZ73" s="27">
        <v>-117.09988640820134</v>
      </c>
      <c r="CA73" s="27">
        <v>29.927053280001473</v>
      </c>
      <c r="CB73" s="27">
        <v>101.62093771340062</v>
      </c>
      <c r="CC73" s="27">
        <v>-119.50621056879086</v>
      </c>
      <c r="CD73" s="27">
        <v>-26.802827556648396</v>
      </c>
      <c r="CE73" s="27">
        <v>-99.667761835261899</v>
      </c>
      <c r="CF73" s="27">
        <v>-69.544768164946589</v>
      </c>
      <c r="CG73" s="27">
        <v>-117.51546093093287</v>
      </c>
      <c r="CH73" s="27">
        <v>-23.568266090439749</v>
      </c>
      <c r="CI73" s="27">
        <v>80.967942396109748</v>
      </c>
      <c r="CJ73" s="27">
        <v>14.479452596564869</v>
      </c>
      <c r="CK73" s="27">
        <v>-4.2653563231539522</v>
      </c>
      <c r="CL73" s="27">
        <v>-406.33841332590066</v>
      </c>
      <c r="CM73" s="27">
        <v>890.17582674999903</v>
      </c>
      <c r="CN73" s="27">
        <v>-357.99518431999923</v>
      </c>
      <c r="CO73" s="27">
        <v>-6.1459884200003216</v>
      </c>
      <c r="CP73" s="27">
        <v>-61.949541550000731</v>
      </c>
      <c r="CQ73" s="27">
        <v>42.724076769999783</v>
      </c>
      <c r="CR73" s="27">
        <v>-45.504274499998928</v>
      </c>
      <c r="CS73" s="27">
        <v>-217.36992292000014</v>
      </c>
      <c r="CT73" s="27">
        <v>83.541305510000143</v>
      </c>
      <c r="CU73" s="27">
        <v>220.4211465099998</v>
      </c>
      <c r="CV73" s="27">
        <v>255.62316349999992</v>
      </c>
      <c r="CW73" s="27">
        <v>-64.202114449999385</v>
      </c>
      <c r="CX73" s="27">
        <v>-91.39984626000097</v>
      </c>
      <c r="CY73" s="27">
        <v>-730.59621931000015</v>
      </c>
      <c r="CZ73" s="27">
        <v>86.453759990000947</v>
      </c>
      <c r="DA73" s="27">
        <v>199.01695302999838</v>
      </c>
      <c r="DB73" s="27">
        <v>-71.830231789999004</v>
      </c>
      <c r="DC73" s="27">
        <v>55.650310519999323</v>
      </c>
      <c r="DD73" s="27">
        <v>-20.438919839998675</v>
      </c>
      <c r="DE73" s="27">
        <v>23.533053769998673</v>
      </c>
      <c r="DF73" s="27">
        <v>47.276562890001003</v>
      </c>
      <c r="DG73" s="27">
        <v>15.5761309399997</v>
      </c>
      <c r="DH73" s="27">
        <v>-27.88026961000088</v>
      </c>
      <c r="DI73" s="27">
        <v>-199.43091852000049</v>
      </c>
      <c r="DJ73" s="27">
        <v>582.76544111000044</v>
      </c>
      <c r="DK73" s="27">
        <v>-59.864053579999393</v>
      </c>
      <c r="DL73" s="27">
        <v>30.765372669999181</v>
      </c>
      <c r="DM73" s="27">
        <v>17.511036290001414</v>
      </c>
      <c r="DN73" s="27">
        <v>21.979839249999998</v>
      </c>
      <c r="DO73" s="27">
        <v>-27.218769320000092</v>
      </c>
      <c r="DP73" s="27">
        <v>10.982261039999401</v>
      </c>
      <c r="DQ73" s="27">
        <v>9.4322810799998251</v>
      </c>
      <c r="DR73" s="27">
        <v>0.10180813000016542</v>
      </c>
      <c r="DS73" s="27">
        <v>-2.8147752999994964</v>
      </c>
      <c r="DT73" s="27">
        <v>-44.144825219998609</v>
      </c>
      <c r="DU73" s="27">
        <v>294.94752772999908</v>
      </c>
      <c r="DV73" s="27">
        <v>-307.87688073000004</v>
      </c>
      <c r="DW73" s="27">
        <v>-82.466540810000936</v>
      </c>
      <c r="DX73" s="27">
        <v>-3.4287068499988322</v>
      </c>
      <c r="DY73" s="27">
        <v>20.180633429998579</v>
      </c>
      <c r="DZ73" s="27">
        <v>49.697694700001648</v>
      </c>
      <c r="EA73" s="27">
        <v>-18.800519820001568</v>
      </c>
      <c r="EB73" s="27">
        <v>-15.622090999999216</v>
      </c>
      <c r="EC73" s="27">
        <v>17.415815310000767</v>
      </c>
      <c r="ED73" s="27">
        <v>1.0359357699999805</v>
      </c>
      <c r="EE73" s="27">
        <v>7.9691216699996517</v>
      </c>
      <c r="EF73" s="27">
        <v>2.9638029900010565</v>
      </c>
      <c r="EG73" s="27">
        <v>-47.610387656550074</v>
      </c>
      <c r="EH73" s="27">
        <v>64.322446146163202</v>
      </c>
      <c r="EI73" s="27">
        <v>-21.923520409615378</v>
      </c>
      <c r="EJ73" s="27">
        <v>-159.44296820999961</v>
      </c>
      <c r="EK73" s="27">
        <v>-13.948949709999169</v>
      </c>
      <c r="EL73" s="27">
        <v>-77.906256640000834</v>
      </c>
      <c r="EM73" s="27">
        <v>-11.101272269997935</v>
      </c>
      <c r="EN73" s="27">
        <v>47.550374349998719</v>
      </c>
      <c r="EO73" s="27">
        <v>44.478157309999517</v>
      </c>
      <c r="EP73" s="27">
        <v>3.9333296000000928</v>
      </c>
      <c r="EQ73" s="27">
        <v>35.202515900000151</v>
      </c>
      <c r="ER73" s="27">
        <v>37.46782770999971</v>
      </c>
      <c r="ES73" s="27">
        <v>57.920739920000074</v>
      </c>
      <c r="ET73" s="27">
        <v>-33.688341620000017</v>
      </c>
      <c r="EU73" s="27">
        <v>-33.214538970000831</v>
      </c>
      <c r="EV73" s="27">
        <v>-42.569704089999959</v>
      </c>
      <c r="EW73" s="27">
        <v>-61.265088849999984</v>
      </c>
      <c r="EX73" s="27">
        <v>-59.394164499999874</v>
      </c>
      <c r="EY73" s="27">
        <v>79.735881899999981</v>
      </c>
      <c r="EZ73" s="27">
        <v>32.154427210000222</v>
      </c>
      <c r="FA73" s="27">
        <v>-27.667779960000132</v>
      </c>
      <c r="FB73" s="27">
        <v>-69.369996080000362</v>
      </c>
      <c r="FC73" s="27">
        <v>-88.724896619998958</v>
      </c>
      <c r="FD73" s="27">
        <v>83.014119179999739</v>
      </c>
      <c r="FE73" s="27">
        <v>149.37094111999954</v>
      </c>
      <c r="FF73" s="27">
        <v>45.016224330000739</v>
      </c>
      <c r="FG73" s="27">
        <v>42.230390880000016</v>
      </c>
      <c r="FH73" s="27">
        <v>-2.3342511500010801</v>
      </c>
      <c r="FI73" s="27">
        <v>-8.6259210999998004</v>
      </c>
      <c r="FJ73" s="27">
        <v>-8.790752819999625</v>
      </c>
      <c r="FK73" s="27">
        <v>42.455611509999358</v>
      </c>
      <c r="FL73" s="27">
        <v>6.3450336900011735</v>
      </c>
      <c r="FM73" s="27">
        <v>-44.400946980000469</v>
      </c>
      <c r="FN73" s="27">
        <v>-14.324067099999468</v>
      </c>
      <c r="FO73" s="27">
        <v>-37.000970700001346</v>
      </c>
      <c r="FP73" s="27">
        <v>22.182584510000652</v>
      </c>
      <c r="FQ73" s="27">
        <v>-79.362302039999463</v>
      </c>
      <c r="FR73" s="27">
        <v>-0.62722474000054262</v>
      </c>
      <c r="FS73" s="27">
        <v>3.3163101100000176</v>
      </c>
      <c r="FT73" s="27">
        <v>-7.7413302299999032</v>
      </c>
      <c r="FU73" s="27">
        <v>-7.4329239500000313</v>
      </c>
      <c r="FV73" s="27">
        <v>-0.2119441300002336</v>
      </c>
      <c r="FW73" s="27">
        <v>-0.20406667000042944</v>
      </c>
      <c r="FX73" s="27">
        <v>-2.1859682299995029</v>
      </c>
      <c r="FY73" s="27">
        <v>-27.284379040000147</v>
      </c>
      <c r="FZ73" s="27">
        <v>1.4694289800006572</v>
      </c>
      <c r="GA73" s="27">
        <v>-7.0082680900002288</v>
      </c>
    </row>
    <row r="74" spans="2:183" s="7" customFormat="1" x14ac:dyDescent="0.2">
      <c r="B74" s="26"/>
      <c r="C74" s="32" t="s">
        <v>46</v>
      </c>
      <c r="D74" s="27">
        <f t="shared" si="186"/>
        <v>3363.7176489599974</v>
      </c>
      <c r="E74" s="27">
        <f t="shared" si="187"/>
        <v>2033.4143508400007</v>
      </c>
      <c r="F74" s="27">
        <f t="shared" si="188"/>
        <v>2852.4028721600007</v>
      </c>
      <c r="G74" s="27">
        <f t="shared" si="189"/>
        <v>1681.422836244737</v>
      </c>
      <c r="H74" s="27">
        <f t="shared" si="190"/>
        <v>590.84468037184502</v>
      </c>
      <c r="I74" s="27">
        <f t="shared" si="191"/>
        <v>362.22809914000118</v>
      </c>
      <c r="J74" s="27">
        <f t="shared" si="192"/>
        <v>2306.4436720237882</v>
      </c>
      <c r="K74" s="27">
        <f t="shared" si="193"/>
        <v>2991.0805712571691</v>
      </c>
      <c r="L74" s="27">
        <f t="shared" si="194"/>
        <v>1016.6827678645903</v>
      </c>
      <c r="M74" s="27">
        <f t="shared" si="41"/>
        <v>1731.2287373500039</v>
      </c>
      <c r="N74" s="27">
        <f t="shared" si="42"/>
        <v>1787.6592354578954</v>
      </c>
      <c r="O74" s="27">
        <f t="shared" si="43"/>
        <v>825.69890428547603</v>
      </c>
      <c r="P74" s="27">
        <f t="shared" si="44"/>
        <v>-825.45007352553193</v>
      </c>
      <c r="Q74" s="27">
        <f t="shared" si="45"/>
        <v>1575.8095827421578</v>
      </c>
      <c r="R74" s="27">
        <f t="shared" si="46"/>
        <v>389.06288586090091</v>
      </c>
      <c r="S74" s="27">
        <f t="shared" si="47"/>
        <v>837.99101052666106</v>
      </c>
      <c r="T74" s="27">
        <f t="shared" si="48"/>
        <v>-203.66284428631792</v>
      </c>
      <c r="U74" s="27">
        <f t="shared" si="49"/>
        <v>1010.0232987387568</v>
      </c>
      <c r="V74" s="27">
        <f t="shared" si="50"/>
        <v>278.63830074940194</v>
      </c>
      <c r="W74" s="27">
        <f t="shared" si="51"/>
        <v>472.62907879432692</v>
      </c>
      <c r="X74" s="27">
        <f t="shared" si="52"/>
        <v>1322.6243135190455</v>
      </c>
      <c r="Y74" s="27">
        <f t="shared" si="53"/>
        <v>778.5111790972262</v>
      </c>
      <c r="Z74" s="27">
        <f t="shared" si="54"/>
        <v>277.13905665118193</v>
      </c>
      <c r="AA74" s="27">
        <f t="shared" si="55"/>
        <v>427.44411982118163</v>
      </c>
      <c r="AB74" s="27">
        <f t="shared" si="56"/>
        <v>206.4641614511863</v>
      </c>
      <c r="AC74" s="27">
        <f t="shared" si="57"/>
        <v>770.37549832118725</v>
      </c>
      <c r="AD74" s="27">
        <f t="shared" si="58"/>
        <v>-1387.2653191070394</v>
      </c>
      <c r="AE74" s="27">
        <f t="shared" si="59"/>
        <v>637.56627577296103</v>
      </c>
      <c r="AF74" s="27">
        <f t="shared" si="60"/>
        <v>988.23004735296286</v>
      </c>
      <c r="AG74" s="27">
        <f t="shared" si="61"/>
        <v>352.31367635296073</v>
      </c>
      <c r="AH74" s="27">
        <f t="shared" si="62"/>
        <v>-542.09174668499804</v>
      </c>
      <c r="AI74" s="27">
        <f t="shared" si="63"/>
        <v>413.02083026500077</v>
      </c>
      <c r="AJ74" s="27">
        <f t="shared" si="64"/>
        <v>17.338924404995851</v>
      </c>
      <c r="AK74" s="27">
        <f t="shared" si="65"/>
        <v>473.9600911550026</v>
      </c>
      <c r="AL74" s="27">
        <f t="shared" si="66"/>
        <v>575.22067250329758</v>
      </c>
      <c r="AM74" s="27">
        <f t="shared" si="67"/>
        <v>505.24645554670019</v>
      </c>
      <c r="AN74" s="27">
        <f t="shared" si="68"/>
        <v>663.96640477000437</v>
      </c>
      <c r="AO74" s="27">
        <f t="shared" si="69"/>
        <v>562.01013920378591</v>
      </c>
      <c r="AP74" s="27">
        <f t="shared" si="70"/>
        <v>846.16813070424564</v>
      </c>
      <c r="AQ74" s="27">
        <f t="shared" si="71"/>
        <v>371.9677139678011</v>
      </c>
      <c r="AR74" s="27">
        <f t="shared" si="72"/>
        <v>1834.1253549986986</v>
      </c>
      <c r="AS74" s="27">
        <f t="shared" si="73"/>
        <v>-61.180628413576073</v>
      </c>
      <c r="AT74" s="27">
        <f t="shared" si="74"/>
        <v>181.75769570374513</v>
      </c>
      <c r="AU74" s="27">
        <f t="shared" si="75"/>
        <v>-189.79015057719698</v>
      </c>
      <c r="AV74" s="27">
        <f t="shared" si="76"/>
        <v>-30.088621229967714</v>
      </c>
      <c r="AW74" s="27">
        <f t="shared" si="77"/>
        <v>1054.8038439680099</v>
      </c>
      <c r="AX74" s="27">
        <f t="shared" si="78"/>
        <v>1108.9900130000008</v>
      </c>
      <c r="AY74" s="27">
        <f t="shared" si="79"/>
        <v>129.20664443000373</v>
      </c>
      <c r="AZ74" s="27">
        <f t="shared" si="80"/>
        <v>118.88343844000156</v>
      </c>
      <c r="BA74" s="27">
        <f t="shared" si="81"/>
        <v>374.14864147999776</v>
      </c>
      <c r="BB74" s="27">
        <f t="shared" si="82"/>
        <v>552.03611923285678</v>
      </c>
      <c r="BC74" s="27">
        <v>1125.7111351969997</v>
      </c>
      <c r="BD74" s="27">
        <v>221.39637093944745</v>
      </c>
      <c r="BE74" s="27">
        <v>440.55172932144819</v>
      </c>
      <c r="BF74" s="27">
        <v>774.67015001587299</v>
      </c>
      <c r="BG74" s="27">
        <v>-165.23835301247763</v>
      </c>
      <c r="BH74" s="27">
        <v>216.2671072820807</v>
      </c>
      <c r="BI74" s="27">
        <v>-756.73614862970351</v>
      </c>
      <c r="BJ74" s="27">
        <v>-169.17228509764024</v>
      </c>
      <c r="BK74" s="27">
        <v>100.45836020181184</v>
      </c>
      <c r="BL74" s="27">
        <v>71.399830889770044</v>
      </c>
      <c r="BM74" s="27">
        <v>539.31933494237592</v>
      </c>
      <c r="BN74" s="27">
        <v>965.09041691001175</v>
      </c>
      <c r="BO74" s="27">
        <v>42.045773675332526</v>
      </c>
      <c r="BP74" s="27">
        <v>377.16509413303839</v>
      </c>
      <c r="BQ74" s="27">
        <v>-30.147981947470043</v>
      </c>
      <c r="BR74" s="27">
        <v>215.30162164835565</v>
      </c>
      <c r="BS74" s="27">
        <v>502.91042267345995</v>
      </c>
      <c r="BT74" s="27">
        <v>119.77896620484543</v>
      </c>
      <c r="BU74" s="27">
        <v>-267.6085353275775</v>
      </c>
      <c r="BV74" s="27">
        <v>186.17210967285575</v>
      </c>
      <c r="BW74" s="27">
        <v>-122.22641863159618</v>
      </c>
      <c r="BX74" s="27">
        <v>-16.773591193311276</v>
      </c>
      <c r="BY74" s="27">
        <v>316.79096401998379</v>
      </c>
      <c r="BZ74" s="27">
        <v>710.00592591208431</v>
      </c>
      <c r="CA74" s="27">
        <v>-135.50129922299891</v>
      </c>
      <c r="CB74" s="27">
        <v>598.91149150394779</v>
      </c>
      <c r="CC74" s="27">
        <v>-184.77189153154694</v>
      </c>
      <c r="CD74" s="27">
        <v>270.51315723173241</v>
      </c>
      <c r="CE74" s="27">
        <v>2126.8769964529156</v>
      </c>
      <c r="CF74" s="27">
        <v>-1924.761074890321</v>
      </c>
      <c r="CG74" s="27">
        <v>76.609135365004505</v>
      </c>
      <c r="CH74" s="27">
        <v>618.54785485240222</v>
      </c>
      <c r="CI74" s="27">
        <v>627.46732330163877</v>
      </c>
      <c r="CJ74" s="27">
        <v>141.88404724324892</v>
      </c>
      <c r="CK74" s="27">
        <v>-149.74365464527318</v>
      </c>
      <c r="CL74" s="27">
        <v>786.37078649925047</v>
      </c>
      <c r="CM74" s="27">
        <v>-673.4828157396048</v>
      </c>
      <c r="CN74" s="27">
        <v>1086.3335395203937</v>
      </c>
      <c r="CO74" s="27">
        <v>-135.71166712960704</v>
      </c>
      <c r="CP74" s="27">
        <v>140.26268809039652</v>
      </c>
      <c r="CQ74" s="27">
        <v>693.98870809039784</v>
      </c>
      <c r="CR74" s="27">
        <v>-406.80727635961273</v>
      </c>
      <c r="CS74" s="27">
        <v>179.54449024039914</v>
      </c>
      <c r="CT74" s="27">
        <v>-280.02901020960439</v>
      </c>
      <c r="CU74" s="27">
        <v>306.94868142039155</v>
      </c>
      <c r="CV74" s="27">
        <v>196.20792488040919</v>
      </c>
      <c r="CW74" s="27">
        <v>416.08651966038246</v>
      </c>
      <c r="CX74" s="27">
        <v>158.08105378039556</v>
      </c>
      <c r="CY74" s="27">
        <v>-339.76678095901343</v>
      </c>
      <c r="CZ74" s="27">
        <v>-406.38390695900864</v>
      </c>
      <c r="DA74" s="27">
        <v>-641.11463118901725</v>
      </c>
      <c r="DB74" s="27">
        <v>-115.54583183901053</v>
      </c>
      <c r="DC74" s="27">
        <v>445.88192901098671</v>
      </c>
      <c r="DD74" s="27">
        <v>307.2301786009848</v>
      </c>
      <c r="DE74" s="27">
        <v>625.64849506099006</v>
      </c>
      <c r="DF74" s="27">
        <v>787.40448683098657</v>
      </c>
      <c r="DG74" s="27">
        <v>-424.82293453901394</v>
      </c>
      <c r="DH74" s="27">
        <v>-135.37056792901529</v>
      </c>
      <c r="DI74" s="27">
        <v>-186.46710789900806</v>
      </c>
      <c r="DJ74" s="27">
        <v>674.15135218098408</v>
      </c>
      <c r="DK74" s="27">
        <v>-489.13771262832967</v>
      </c>
      <c r="DL74" s="27">
        <v>-303.211537878336</v>
      </c>
      <c r="DM74" s="27">
        <v>250.25750382166757</v>
      </c>
      <c r="DN74" s="27">
        <v>249.57106184166213</v>
      </c>
      <c r="DO74" s="27">
        <v>22.186722221669015</v>
      </c>
      <c r="DP74" s="27">
        <v>141.26304620166962</v>
      </c>
      <c r="DQ74" s="27">
        <v>439.63264835166541</v>
      </c>
      <c r="DR74" s="27">
        <v>-87.584626758334196</v>
      </c>
      <c r="DS74" s="27">
        <v>-334.70909718833536</v>
      </c>
      <c r="DT74" s="27">
        <v>-266.67386416833125</v>
      </c>
      <c r="DU74" s="27">
        <v>111.23238416166606</v>
      </c>
      <c r="DV74" s="27">
        <v>629.40157116166779</v>
      </c>
      <c r="DW74" s="27">
        <v>-209.07046186333295</v>
      </c>
      <c r="DX74" s="27">
        <v>99.881290066667304</v>
      </c>
      <c r="DY74" s="27">
        <v>684.4098442999632</v>
      </c>
      <c r="DZ74" s="27">
        <v>107.35638822336833</v>
      </c>
      <c r="EA74" s="27">
        <v>188.86082764666648</v>
      </c>
      <c r="EB74" s="27">
        <v>209.02923967666541</v>
      </c>
      <c r="EC74" s="27">
        <v>-316.94732091332935</v>
      </c>
      <c r="ED74" s="27">
        <v>151.44195953666264</v>
      </c>
      <c r="EE74" s="27">
        <v>829.47176614667103</v>
      </c>
      <c r="EF74" s="27">
        <v>-601.45022811333865</v>
      </c>
      <c r="EG74" s="27">
        <v>553.52139246081822</v>
      </c>
      <c r="EH74" s="27">
        <v>609.93897485630634</v>
      </c>
      <c r="EI74" s="27">
        <v>315.18017611547225</v>
      </c>
      <c r="EJ74" s="27">
        <v>210.79911470927379</v>
      </c>
      <c r="EK74" s="27">
        <v>320.1888398794996</v>
      </c>
      <c r="EL74" s="27">
        <v>272.83414317095401</v>
      </c>
      <c r="EM74" s="27">
        <v>-4.6407215827039323</v>
      </c>
      <c r="EN74" s="27">
        <v>103.77429237955101</v>
      </c>
      <c r="EO74" s="27">
        <v>421.61059454209669</v>
      </c>
      <c r="EP74" s="27">
        <v>1628.3035345745268</v>
      </c>
      <c r="EQ74" s="27">
        <v>-215.78877411792479</v>
      </c>
      <c r="ER74" s="27">
        <v>-1033.8263358436211</v>
      </c>
      <c r="ES74" s="27">
        <v>972.23176229560079</v>
      </c>
      <c r="ET74" s="27">
        <v>0.41394513444424774</v>
      </c>
      <c r="EU74" s="27">
        <v>233.82462011343705</v>
      </c>
      <c r="EV74" s="27">
        <v>-279.0070856921779</v>
      </c>
      <c r="EW74" s="27">
        <v>226.94016128248597</v>
      </c>
      <c r="EX74" s="27">
        <v>33.461125742426816</v>
      </c>
      <c r="EY74" s="27">
        <v>367.00060652912623</v>
      </c>
      <c r="EZ74" s="27">
        <v>-590.25188284875003</v>
      </c>
      <c r="FA74" s="27">
        <v>273.17483813335588</v>
      </c>
      <c r="FB74" s="27">
        <v>82.994157713168306</v>
      </c>
      <c r="FC74" s="27">
        <v>-386.2576170764919</v>
      </c>
      <c r="FD74" s="27">
        <v>131.2952677849951</v>
      </c>
      <c r="FE74" s="27">
        <v>958.52271432480029</v>
      </c>
      <c r="FF74" s="27">
        <v>-35.014138141785565</v>
      </c>
      <c r="FG74" s="27">
        <v>1078.8441393933354</v>
      </c>
      <c r="FH74" s="27">
        <v>643.16265381333062</v>
      </c>
      <c r="FI74" s="27">
        <v>-613.01678020666509</v>
      </c>
      <c r="FJ74" s="27">
        <v>1601.6613309133368</v>
      </c>
      <c r="FK74" s="27">
        <v>-278.93156984666922</v>
      </c>
      <c r="FL74" s="27">
        <v>-1193.5231166366639</v>
      </c>
      <c r="FM74" s="27">
        <v>-65.46331620666615</v>
      </c>
      <c r="FN74" s="27">
        <v>515.15487336332899</v>
      </c>
      <c r="FO74" s="27">
        <v>-330.80811871666128</v>
      </c>
      <c r="FP74" s="27">
        <v>63.580955943322351</v>
      </c>
      <c r="FQ74" s="27">
        <v>604.04600846334324</v>
      </c>
      <c r="FR74" s="27">
        <v>-293.47832292666783</v>
      </c>
      <c r="FS74" s="27">
        <v>-160.96573309381182</v>
      </c>
      <c r="FT74" s="27">
        <v>620.82637808333595</v>
      </c>
      <c r="FU74" s="27">
        <v>92.175474243332673</v>
      </c>
      <c r="FV74" s="27">
        <v>693.89449737333439</v>
      </c>
      <c r="FW74" s="27">
        <v>286.46727567333636</v>
      </c>
      <c r="FX74" s="27">
        <v>474.62407512332561</v>
      </c>
      <c r="FY74" s="27">
        <v>582.24985454333739</v>
      </c>
      <c r="FZ74" s="27">
        <v>485.9119168073297</v>
      </c>
      <c r="GA74" s="27">
        <v>271.08176533353043</v>
      </c>
    </row>
    <row r="75" spans="2:183" s="7" customFormat="1" x14ac:dyDescent="0.2">
      <c r="B75" s="46"/>
      <c r="C75" s="46" t="s">
        <v>47</v>
      </c>
      <c r="D75" s="47">
        <f t="shared" si="186"/>
        <v>702.39823775448133</v>
      </c>
      <c r="E75" s="47">
        <f t="shared" si="187"/>
        <v>675.45523818738184</v>
      </c>
      <c r="F75" s="47">
        <f t="shared" si="188"/>
        <v>1208.4327955054644</v>
      </c>
      <c r="G75" s="47">
        <f t="shared" si="189"/>
        <v>706.13523522688308</v>
      </c>
      <c r="H75" s="47">
        <f t="shared" si="190"/>
        <v>888.84099590577523</v>
      </c>
      <c r="I75" s="47">
        <f t="shared" si="191"/>
        <v>718.66398989293452</v>
      </c>
      <c r="J75" s="47">
        <f t="shared" si="192"/>
        <v>125.70364297415153</v>
      </c>
      <c r="K75" s="47">
        <f t="shared" si="193"/>
        <v>571.44061890773855</v>
      </c>
      <c r="L75" s="47">
        <f t="shared" si="194"/>
        <v>-131.15801643389682</v>
      </c>
      <c r="M75" s="47">
        <f t="shared" ref="M75" si="203">+SUM(FG75:FR75)</f>
        <v>-12.419820757844093</v>
      </c>
      <c r="N75" s="47">
        <f t="shared" ref="N75:N76" si="204">+SUM(BC75:BE75)</f>
        <v>72.146405281652051</v>
      </c>
      <c r="O75" s="47">
        <f t="shared" ref="O75:O76" si="205">+SUM(BF75:BH75)</f>
        <v>357.06309084070995</v>
      </c>
      <c r="P75" s="47">
        <f t="shared" ref="P75:P76" si="206">+SUM(BI75:BK75)</f>
        <v>560.06500906637916</v>
      </c>
      <c r="Q75" s="47">
        <f t="shared" ref="Q75:Q76" si="207">+SUM(BL75:BN75)</f>
        <v>-286.87626743425983</v>
      </c>
      <c r="R75" s="47">
        <f t="shared" ref="R75:R76" si="208">+SUM(BO75:BQ75)</f>
        <v>-302.34407605875538</v>
      </c>
      <c r="S75" s="47">
        <f t="shared" ref="S75:S76" si="209">+SUM(BR75:BT75)</f>
        <v>-90.381099892874602</v>
      </c>
      <c r="T75" s="47">
        <f t="shared" ref="T75:T76" si="210">+SUM(BU75:BW75)</f>
        <v>878.50904489057189</v>
      </c>
      <c r="U75" s="47">
        <f t="shared" ref="U75:U76" si="211">+SUM(BX75:BZ75)</f>
        <v>189.67136924843982</v>
      </c>
      <c r="V75" s="47">
        <f t="shared" ref="V75:V76" si="212">+SUM(CA75:CC75)</f>
        <v>-1378.3439542645719</v>
      </c>
      <c r="W75" s="47">
        <f t="shared" ref="W75:W76" si="213">+SUM(CD75:CF75)</f>
        <v>60.460831324038509</v>
      </c>
      <c r="X75" s="47">
        <f t="shared" ref="X75:X76" si="214">+SUM(CG75:CI75)</f>
        <v>-605.79762757274136</v>
      </c>
      <c r="Y75" s="47">
        <f t="shared" ref="Y75:Y76" si="215">+SUM(CJ75:CL75)</f>
        <v>3132.1135460187388</v>
      </c>
      <c r="Z75" s="47">
        <f t="shared" ref="Z75:Z76" si="216">+SUM(CM75:CO75)</f>
        <v>-845.15813939914847</v>
      </c>
      <c r="AA75" s="47">
        <f t="shared" ref="AA75:AA76" si="217">+SUM(CP75:CR75)</f>
        <v>321.11270131193754</v>
      </c>
      <c r="AB75" s="47">
        <f t="shared" ref="AB75:AB76" si="218">+SUM(CS75:CU75)</f>
        <v>95.563854760124059</v>
      </c>
      <c r="AC75" s="47">
        <f t="shared" ref="AC75:AC76" si="219">+SUM(CV75:CX75)</f>
        <v>1134.61681855397</v>
      </c>
      <c r="AD75" s="47">
        <f t="shared" ref="AD75:AD76" si="220">+SUM(CY75:DA75)</f>
        <v>1181.4648168829904</v>
      </c>
      <c r="AE75" s="47">
        <f t="shared" ref="AE75:AE76" si="221">+SUM(DB75:DD75)</f>
        <v>425.72350422150441</v>
      </c>
      <c r="AF75" s="47">
        <f t="shared" ref="AF75:AF76" si="222">+SUM(DE75:DG75)</f>
        <v>-1033.9460116686409</v>
      </c>
      <c r="AG75" s="47">
        <f t="shared" ref="AG75:AG76" si="223">+SUM(DH75:DJ75)</f>
        <v>315.59868646992129</v>
      </c>
      <c r="AH75" s="47">
        <f t="shared" ref="AH75:AH76" si="224">+SUM(DK75:DM75)</f>
        <v>546.40899948435617</v>
      </c>
      <c r="AI75" s="47">
        <f t="shared" ref="AI75:AI76" si="225">+SUM(DN75:DP75)</f>
        <v>-97.850603149083639</v>
      </c>
      <c r="AJ75" s="47">
        <f t="shared" ref="AJ75:AJ76" si="226">+SUM(DQ75:DS75)</f>
        <v>-381.20120189183876</v>
      </c>
      <c r="AK75" s="47">
        <f t="shared" ref="AK75:AK76" si="227">+SUM(DT75:DV75)</f>
        <v>651.30679544950067</v>
      </c>
      <c r="AL75" s="47">
        <f t="shared" ref="AL75:AL76" si="228">+SUM(DW75:DY75)</f>
        <v>129.71603052252973</v>
      </c>
      <c r="AM75" s="47">
        <f t="shared" ref="AM75:AM76" si="229">+SUM(DZ75:EB75)</f>
        <v>227.82924048356196</v>
      </c>
      <c r="AN75" s="47">
        <f t="shared" ref="AN75:AN76" si="230">+SUM(EC75:EE75)</f>
        <v>-148.49887718580194</v>
      </c>
      <c r="AO75" s="47">
        <f t="shared" ref="AO75:AO76" si="231">+SUM(EF75:EH75)</f>
        <v>-83.342750846138188</v>
      </c>
      <c r="AP75" s="47">
        <f t="shared" ref="AP75:AP76" si="232">+SUM(EI75:EK75)</f>
        <v>-297.4036525410346</v>
      </c>
      <c r="AQ75" s="47">
        <f t="shared" ref="AQ75:AQ76" si="233">+SUM(EL75:EN75)</f>
        <v>136.37027603141968</v>
      </c>
      <c r="AR75" s="47">
        <f t="shared" ref="AR75:AR76" si="234">+SUM(EO75:EQ75)</f>
        <v>122.36744630411187</v>
      </c>
      <c r="AS75" s="47">
        <f t="shared" ref="AS75:AS76" si="235">+SUM(ER75:ET75)</f>
        <v>610.10654911324161</v>
      </c>
      <c r="AT75" s="47">
        <f t="shared" ref="AT75:AT76" si="236">+SUM(EU75:EW75)</f>
        <v>-39.1805273556202</v>
      </c>
      <c r="AU75" s="47">
        <f t="shared" ref="AU75:AU76" si="237">+SUM(EX75:EZ75)</f>
        <v>-114.18448503304188</v>
      </c>
      <c r="AV75" s="47">
        <f t="shared" ref="AV75:AV76" si="238">+SUM(FA75:FC75)</f>
        <v>161.60867571863997</v>
      </c>
      <c r="AW75" s="47">
        <f t="shared" ref="AW75:AW76" si="239">+SUM(FD75:FF75)</f>
        <v>-139.40167976387465</v>
      </c>
      <c r="AX75" s="47">
        <f t="shared" ref="AX75:AX76" si="240">+SUM(FG75:FI75)</f>
        <v>217.50367225081857</v>
      </c>
      <c r="AY75" s="47">
        <f t="shared" ref="AY75:AY76" si="241">+SUM(FJ75:FL75)</f>
        <v>103.43686797874017</v>
      </c>
      <c r="AZ75" s="47">
        <f t="shared" ref="AZ75:AZ76" si="242">+SUM(FM75:FO75)</f>
        <v>-667.23237476879501</v>
      </c>
      <c r="BA75" s="47">
        <f t="shared" ref="BA75:BA76" si="243">+SUM(FP75:FR75)</f>
        <v>333.87201378139218</v>
      </c>
      <c r="BB75" s="47">
        <f t="shared" ref="BB75:BB76" si="244">+SUM(FS75:FU75)</f>
        <v>-234.66314168267547</v>
      </c>
      <c r="BC75" s="47">
        <f>+BC11-BC13-BC56-BC60-BC61-BC62-BC63-BC64-BC65-BC66-BC67-BC68-BC69-BC70-BC74</f>
        <v>-644.59510268975066</v>
      </c>
      <c r="BD75" s="47">
        <f t="shared" ref="BD75:DO75" si="245">+BD11-BD13-BD56-BD60-BD61-BD62-BD63-BD64-BD65-BD66-BD67-BD68-BD69-BD70-BD74</f>
        <v>516.5746218524996</v>
      </c>
      <c r="BE75" s="47">
        <f t="shared" si="245"/>
        <v>200.16688611890311</v>
      </c>
      <c r="BF75" s="47">
        <f t="shared" si="245"/>
        <v>411.55226261198288</v>
      </c>
      <c r="BG75" s="47">
        <f t="shared" si="245"/>
        <v>88.59448856647046</v>
      </c>
      <c r="BH75" s="47">
        <f t="shared" si="245"/>
        <v>-143.08366033774337</v>
      </c>
      <c r="BI75" s="47">
        <f t="shared" si="245"/>
        <v>91.234177926449888</v>
      </c>
      <c r="BJ75" s="47">
        <f t="shared" si="245"/>
        <v>471.24069407177092</v>
      </c>
      <c r="BK75" s="47">
        <f t="shared" si="245"/>
        <v>-2.4098629318417011</v>
      </c>
      <c r="BL75" s="47">
        <f t="shared" si="245"/>
        <v>483.69313586027425</v>
      </c>
      <c r="BM75" s="47">
        <f t="shared" si="245"/>
        <v>234.35940663326585</v>
      </c>
      <c r="BN75" s="47">
        <f t="shared" si="245"/>
        <v>-1004.9288099278</v>
      </c>
      <c r="BO75" s="47">
        <f t="shared" si="245"/>
        <v>-7.0209057138549156</v>
      </c>
      <c r="BP75" s="47">
        <f t="shared" si="245"/>
        <v>79.034855669120418</v>
      </c>
      <c r="BQ75" s="47">
        <f t="shared" si="245"/>
        <v>-374.35802601402088</v>
      </c>
      <c r="BR75" s="47">
        <f t="shared" si="245"/>
        <v>1.5848910387081219</v>
      </c>
      <c r="BS75" s="47">
        <f t="shared" si="245"/>
        <v>227.75575270714046</v>
      </c>
      <c r="BT75" s="47">
        <f t="shared" si="245"/>
        <v>-319.72174363872318</v>
      </c>
      <c r="BU75" s="47">
        <f t="shared" si="245"/>
        <v>424.41446577465837</v>
      </c>
      <c r="BV75" s="47">
        <f t="shared" si="245"/>
        <v>185.2665497084044</v>
      </c>
      <c r="BW75" s="47">
        <f t="shared" si="245"/>
        <v>268.82802940750918</v>
      </c>
      <c r="BX75" s="47">
        <f t="shared" si="245"/>
        <v>411.66413584990329</v>
      </c>
      <c r="BY75" s="47">
        <f t="shared" si="245"/>
        <v>-58.645232777674892</v>
      </c>
      <c r="BZ75" s="47">
        <f t="shared" si="245"/>
        <v>-163.34753382378858</v>
      </c>
      <c r="CA75" s="47">
        <f t="shared" si="245"/>
        <v>-554.16968087701775</v>
      </c>
      <c r="CB75" s="47">
        <f t="shared" si="245"/>
        <v>-663.00390301365451</v>
      </c>
      <c r="CC75" s="47">
        <f t="shared" si="245"/>
        <v>-161.17037037389963</v>
      </c>
      <c r="CD75" s="47">
        <f t="shared" si="245"/>
        <v>-179.32444090386821</v>
      </c>
      <c r="CE75" s="47">
        <f t="shared" si="245"/>
        <v>-122.28171546459771</v>
      </c>
      <c r="CF75" s="47">
        <f t="shared" si="245"/>
        <v>362.06698769250443</v>
      </c>
      <c r="CG75" s="47">
        <f t="shared" si="245"/>
        <v>-517.84418458569758</v>
      </c>
      <c r="CH75" s="47">
        <f t="shared" si="245"/>
        <v>90.942335239392833</v>
      </c>
      <c r="CI75" s="47">
        <f t="shared" si="245"/>
        <v>-178.89577822643662</v>
      </c>
      <c r="CJ75" s="47">
        <f t="shared" si="245"/>
        <v>399.95002045545266</v>
      </c>
      <c r="CK75" s="47">
        <f t="shared" si="245"/>
        <v>678.94119420126299</v>
      </c>
      <c r="CL75" s="47">
        <f t="shared" si="245"/>
        <v>2053.2223313620234</v>
      </c>
      <c r="CM75" s="47">
        <f t="shared" si="245"/>
        <v>-1037.6444751930901</v>
      </c>
      <c r="CN75" s="47">
        <f t="shared" si="245"/>
        <v>-433.11104888407294</v>
      </c>
      <c r="CO75" s="47">
        <f t="shared" si="245"/>
        <v>625.59738467801458</v>
      </c>
      <c r="CP75" s="47">
        <f t="shared" si="245"/>
        <v>46.561509502120884</v>
      </c>
      <c r="CQ75" s="47">
        <f t="shared" si="245"/>
        <v>-146.36850289970607</v>
      </c>
      <c r="CR75" s="47">
        <f t="shared" si="245"/>
        <v>420.91969470952273</v>
      </c>
      <c r="CS75" s="47">
        <f t="shared" si="245"/>
        <v>266.4160135308407</v>
      </c>
      <c r="CT75" s="47">
        <f t="shared" si="245"/>
        <v>255.75677871828012</v>
      </c>
      <c r="CU75" s="47">
        <f t="shared" si="245"/>
        <v>-426.60893748899673</v>
      </c>
      <c r="CV75" s="47">
        <f t="shared" si="245"/>
        <v>-192.53463434175001</v>
      </c>
      <c r="CW75" s="47">
        <f t="shared" si="245"/>
        <v>479.82456711782834</v>
      </c>
      <c r="CX75" s="47">
        <f t="shared" si="245"/>
        <v>847.32688577789156</v>
      </c>
      <c r="CY75" s="47">
        <f t="shared" si="245"/>
        <v>732.61926285391792</v>
      </c>
      <c r="CZ75" s="47">
        <f t="shared" si="245"/>
        <v>-122.9368383286768</v>
      </c>
      <c r="DA75" s="47">
        <f t="shared" si="245"/>
        <v>571.78239235774925</v>
      </c>
      <c r="DB75" s="47">
        <f t="shared" si="245"/>
        <v>241.82891813492768</v>
      </c>
      <c r="DC75" s="47">
        <f t="shared" si="245"/>
        <v>-955.2550507222154</v>
      </c>
      <c r="DD75" s="47">
        <f t="shared" si="245"/>
        <v>1139.1496368087921</v>
      </c>
      <c r="DE75" s="47">
        <f t="shared" si="245"/>
        <v>-798.5623497402903</v>
      </c>
      <c r="DF75" s="47">
        <f t="shared" si="245"/>
        <v>-66.446501874923115</v>
      </c>
      <c r="DG75" s="47">
        <f t="shared" si="245"/>
        <v>-168.93716005342748</v>
      </c>
      <c r="DH75" s="47">
        <f t="shared" si="245"/>
        <v>445.67526654633917</v>
      </c>
      <c r="DI75" s="47">
        <f t="shared" si="245"/>
        <v>190.48238624995037</v>
      </c>
      <c r="DJ75" s="47">
        <f t="shared" si="245"/>
        <v>-320.55896632636825</v>
      </c>
      <c r="DK75" s="47">
        <f t="shared" si="245"/>
        <v>144.77213890791967</v>
      </c>
      <c r="DL75" s="47">
        <f t="shared" si="245"/>
        <v>363.64538021232522</v>
      </c>
      <c r="DM75" s="47">
        <f t="shared" si="245"/>
        <v>37.991480364111339</v>
      </c>
      <c r="DN75" s="47">
        <f t="shared" si="245"/>
        <v>-39.022043461131176</v>
      </c>
      <c r="DO75" s="47">
        <f t="shared" si="245"/>
        <v>-48.594277162686069</v>
      </c>
      <c r="DP75" s="47">
        <f t="shared" ref="DP75:DV75" si="246">+DP11-DP13-DP56-DP60-DP61-DP62-DP63-DP64-DP65-DP66-DP67-DP68-DP69-DP70-DP74</f>
        <v>-10.234282525266394</v>
      </c>
      <c r="DQ75" s="47">
        <f t="shared" si="246"/>
        <v>-126.75935890674447</v>
      </c>
      <c r="DR75" s="47">
        <f t="shared" si="246"/>
        <v>-140.79330708785739</v>
      </c>
      <c r="DS75" s="47">
        <f t="shared" si="246"/>
        <v>-113.64853589723691</v>
      </c>
      <c r="DT75" s="47">
        <f t="shared" si="246"/>
        <v>207.63404968621765</v>
      </c>
      <c r="DU75" s="47">
        <f t="shared" si="246"/>
        <v>-526.61995904262653</v>
      </c>
      <c r="DV75" s="47">
        <f t="shared" si="246"/>
        <v>970.29270480590958</v>
      </c>
      <c r="DW75" s="47">
        <f t="shared" ref="DW75:FR75" si="247">+DW11-DW13-DW56-DW60-DW61-DW62-DW63-DW64-DW65-DW66-DW67-DW68-DW69-DW70-DW74</f>
        <v>21.142430950746672</v>
      </c>
      <c r="DX75" s="47">
        <f t="shared" si="247"/>
        <v>-196.28329251135136</v>
      </c>
      <c r="DY75" s="47">
        <f t="shared" si="247"/>
        <v>304.85689208313443</v>
      </c>
      <c r="DZ75" s="47">
        <f t="shared" si="247"/>
        <v>-66.893476531628664</v>
      </c>
      <c r="EA75" s="47">
        <f t="shared" si="247"/>
        <v>416.57373009832361</v>
      </c>
      <c r="EB75" s="47">
        <f t="shared" si="247"/>
        <v>-121.85101308313298</v>
      </c>
      <c r="EC75" s="47">
        <f t="shared" si="247"/>
        <v>76.865677569461241</v>
      </c>
      <c r="ED75" s="47">
        <f t="shared" si="247"/>
        <v>21.149836293560583</v>
      </c>
      <c r="EE75" s="47">
        <f t="shared" si="247"/>
        <v>-246.51439104882377</v>
      </c>
      <c r="EF75" s="47">
        <f t="shared" si="247"/>
        <v>-189.5631584090936</v>
      </c>
      <c r="EG75" s="47">
        <f t="shared" si="247"/>
        <v>169.42489000569105</v>
      </c>
      <c r="EH75" s="47">
        <f t="shared" si="247"/>
        <v>-63.204482442735639</v>
      </c>
      <c r="EI75" s="47">
        <f t="shared" si="247"/>
        <v>182.20386603250449</v>
      </c>
      <c r="EJ75" s="47">
        <f t="shared" si="247"/>
        <v>-141.69849637902459</v>
      </c>
      <c r="EK75" s="47">
        <f t="shared" si="247"/>
        <v>-337.90902219451453</v>
      </c>
      <c r="EL75" s="47">
        <f t="shared" si="247"/>
        <v>232.65134748399998</v>
      </c>
      <c r="EM75" s="47">
        <f t="shared" si="247"/>
        <v>-162.10791642739144</v>
      </c>
      <c r="EN75" s="47">
        <f t="shared" si="247"/>
        <v>65.826844974811138</v>
      </c>
      <c r="EO75" s="47">
        <f t="shared" si="247"/>
        <v>131.91555246250005</v>
      </c>
      <c r="EP75" s="47">
        <f t="shared" si="247"/>
        <v>-88.246514779579911</v>
      </c>
      <c r="EQ75" s="47">
        <f t="shared" si="247"/>
        <v>78.698408621191732</v>
      </c>
      <c r="ER75" s="47">
        <f t="shared" si="247"/>
        <v>25.688685525436654</v>
      </c>
      <c r="ES75" s="47">
        <f t="shared" si="247"/>
        <v>-289.3311585197273</v>
      </c>
      <c r="ET75" s="47">
        <f t="shared" si="247"/>
        <v>873.74902210753226</v>
      </c>
      <c r="EU75" s="47">
        <f t="shared" si="247"/>
        <v>-0.90356310465909928</v>
      </c>
      <c r="EV75" s="47">
        <f t="shared" si="247"/>
        <v>-3.5924886039019839</v>
      </c>
      <c r="EW75" s="47">
        <f t="shared" si="247"/>
        <v>-34.684475647059116</v>
      </c>
      <c r="EX75" s="47">
        <f t="shared" si="247"/>
        <v>-118.99940763420562</v>
      </c>
      <c r="EY75" s="47">
        <f t="shared" si="247"/>
        <v>-105.65265946766931</v>
      </c>
      <c r="EZ75" s="47">
        <f t="shared" si="247"/>
        <v>110.46758206883305</v>
      </c>
      <c r="FA75" s="47">
        <f t="shared" si="247"/>
        <v>-162.88509004810743</v>
      </c>
      <c r="FB75" s="47">
        <f t="shared" si="247"/>
        <v>-31.06139793599516</v>
      </c>
      <c r="FC75" s="47">
        <f t="shared" si="247"/>
        <v>355.55516370274256</v>
      </c>
      <c r="FD75" s="47">
        <f t="shared" si="247"/>
        <v>-124.46548412065036</v>
      </c>
      <c r="FE75" s="47">
        <f t="shared" si="247"/>
        <v>-219.70511323530013</v>
      </c>
      <c r="FF75" s="47">
        <f t="shared" si="247"/>
        <v>204.76891759207581</v>
      </c>
      <c r="FG75" s="47">
        <f t="shared" si="247"/>
        <v>212.30271313647791</v>
      </c>
      <c r="FH75" s="47">
        <f t="shared" si="247"/>
        <v>220.71807404413187</v>
      </c>
      <c r="FI75" s="47">
        <f t="shared" si="247"/>
        <v>-215.51711492979121</v>
      </c>
      <c r="FJ75" s="47">
        <f t="shared" si="247"/>
        <v>245.84224454649711</v>
      </c>
      <c r="FK75" s="47">
        <f t="shared" si="247"/>
        <v>-183.38299118900244</v>
      </c>
      <c r="FL75" s="47">
        <f t="shared" si="247"/>
        <v>40.977614621245493</v>
      </c>
      <c r="FM75" s="47">
        <f t="shared" si="247"/>
        <v>-371.50488572574875</v>
      </c>
      <c r="FN75" s="47">
        <f t="shared" si="247"/>
        <v>-101.21758940711175</v>
      </c>
      <c r="FO75" s="47">
        <f t="shared" si="247"/>
        <v>-194.50989963593452</v>
      </c>
      <c r="FP75" s="47">
        <f t="shared" si="247"/>
        <v>25.639685842375229</v>
      </c>
      <c r="FQ75" s="47">
        <f t="shared" si="247"/>
        <v>43.79254345377899</v>
      </c>
      <c r="FR75" s="47">
        <f t="shared" si="247"/>
        <v>264.43978448523796</v>
      </c>
      <c r="FS75" s="47">
        <v>-99.509407609315417</v>
      </c>
      <c r="FT75" s="47">
        <v>258.24901325526503</v>
      </c>
      <c r="FU75" s="47">
        <v>-393.40274732862508</v>
      </c>
      <c r="FV75" s="47">
        <v>-262.65685675794066</v>
      </c>
      <c r="FW75" s="47">
        <v>-164.5139432885141</v>
      </c>
      <c r="FX75" s="47">
        <v>-98.189313571741366</v>
      </c>
      <c r="FY75" s="47">
        <v>248.25367593844601</v>
      </c>
      <c r="FZ75" s="47">
        <v>18.455324323813784</v>
      </c>
      <c r="GA75" s="47">
        <v>-172.62757943746868</v>
      </c>
    </row>
    <row r="76" spans="2:183" s="7" customFormat="1" x14ac:dyDescent="0.2">
      <c r="B76" s="33" t="s">
        <v>59</v>
      </c>
      <c r="C76" s="33" t="s">
        <v>61</v>
      </c>
      <c r="D76" s="35">
        <f t="shared" si="186"/>
        <v>7919.3532545302278</v>
      </c>
      <c r="E76" s="35">
        <f t="shared" si="187"/>
        <v>8382.2281725062476</v>
      </c>
      <c r="F76" s="35">
        <f t="shared" si="188"/>
        <v>6728.465447794204</v>
      </c>
      <c r="G76" s="35">
        <f t="shared" si="189"/>
        <v>10109.26696281182</v>
      </c>
      <c r="H76" s="35">
        <f t="shared" si="190"/>
        <v>6094.4265066187054</v>
      </c>
      <c r="I76" s="35">
        <f t="shared" si="191"/>
        <v>3062.1302656525418</v>
      </c>
      <c r="J76" s="35">
        <f t="shared" si="192"/>
        <v>3788.2648741818311</v>
      </c>
      <c r="K76" s="35">
        <f t="shared" si="193"/>
        <v>7095.4700530201062</v>
      </c>
      <c r="L76" s="35">
        <f t="shared" ref="L76" si="248">+L12+L55</f>
        <v>1785.6904850063111</v>
      </c>
      <c r="M76" s="35">
        <f>+M12+M55</f>
        <v>22.327224215232036</v>
      </c>
      <c r="N76" s="35">
        <f t="shared" si="204"/>
        <v>526.46574340406971</v>
      </c>
      <c r="O76" s="35">
        <f t="shared" si="205"/>
        <v>658.84507518025384</v>
      </c>
      <c r="P76" s="35">
        <f t="shared" si="206"/>
        <v>1655.5847942495561</v>
      </c>
      <c r="Q76" s="35">
        <f t="shared" si="207"/>
        <v>5078.4576416963491</v>
      </c>
      <c r="R76" s="35">
        <f t="shared" si="208"/>
        <v>461.90573205072599</v>
      </c>
      <c r="S76" s="35">
        <f t="shared" si="209"/>
        <v>633.44005008654119</v>
      </c>
      <c r="T76" s="35">
        <f t="shared" si="210"/>
        <v>2201.1770160036212</v>
      </c>
      <c r="U76" s="35">
        <f t="shared" si="211"/>
        <v>5085.7053743653596</v>
      </c>
      <c r="V76" s="35">
        <f t="shared" si="212"/>
        <v>307.87893568958305</v>
      </c>
      <c r="W76" s="35">
        <f t="shared" si="213"/>
        <v>621.7133981441018</v>
      </c>
      <c r="X76" s="35">
        <f t="shared" si="214"/>
        <v>937.12502330533209</v>
      </c>
      <c r="Y76" s="35">
        <f t="shared" si="215"/>
        <v>4861.7480906551873</v>
      </c>
      <c r="Z76" s="35">
        <f t="shared" si="216"/>
        <v>1741.7374546965589</v>
      </c>
      <c r="AA76" s="35">
        <f t="shared" si="217"/>
        <v>1415.9524797268937</v>
      </c>
      <c r="AB76" s="35">
        <f t="shared" si="218"/>
        <v>2000.9132803389532</v>
      </c>
      <c r="AC76" s="35">
        <f t="shared" si="219"/>
        <v>4950.6637480494146</v>
      </c>
      <c r="AD76" s="35">
        <f t="shared" si="220"/>
        <v>806.11512484923367</v>
      </c>
      <c r="AE76" s="35">
        <f t="shared" si="221"/>
        <v>730.47448567835886</v>
      </c>
      <c r="AF76" s="35">
        <f t="shared" si="222"/>
        <v>601.08263378298739</v>
      </c>
      <c r="AG76" s="35">
        <f t="shared" si="223"/>
        <v>3956.7542623081263</v>
      </c>
      <c r="AH76" s="35">
        <f t="shared" si="224"/>
        <v>-75.641438696842556</v>
      </c>
      <c r="AI76" s="35">
        <f t="shared" si="225"/>
        <v>-74.288600200148039</v>
      </c>
      <c r="AJ76" s="35">
        <f t="shared" si="226"/>
        <v>675.53161146102559</v>
      </c>
      <c r="AK76" s="35">
        <f t="shared" si="227"/>
        <v>2536.5286930885068</v>
      </c>
      <c r="AL76" s="35">
        <f t="shared" si="228"/>
        <v>60.349019911019695</v>
      </c>
      <c r="AM76" s="35">
        <f t="shared" si="229"/>
        <v>-38.355579964185722</v>
      </c>
      <c r="AN76" s="35">
        <f t="shared" si="230"/>
        <v>692.4423733722017</v>
      </c>
      <c r="AO76" s="35">
        <f t="shared" si="231"/>
        <v>3073.8290608627954</v>
      </c>
      <c r="AP76" s="35">
        <f t="shared" si="232"/>
        <v>-313.70247825713295</v>
      </c>
      <c r="AQ76" s="35">
        <f t="shared" si="233"/>
        <v>2344.3935309664721</v>
      </c>
      <c r="AR76" s="35">
        <f t="shared" si="234"/>
        <v>1372.3240765358128</v>
      </c>
      <c r="AS76" s="35">
        <f t="shared" si="235"/>
        <v>3692.4549237749543</v>
      </c>
      <c r="AT76" s="35">
        <f t="shared" si="236"/>
        <v>-110.73915965854253</v>
      </c>
      <c r="AU76" s="35">
        <f t="shared" si="237"/>
        <v>-47.504897694943907</v>
      </c>
      <c r="AV76" s="35">
        <f t="shared" si="238"/>
        <v>-162.6718012811433</v>
      </c>
      <c r="AW76" s="35">
        <f t="shared" si="239"/>
        <v>2106.6063436409408</v>
      </c>
      <c r="AX76" s="35">
        <f t="shared" si="240"/>
        <v>-857.8737539861329</v>
      </c>
      <c r="AY76" s="35">
        <f t="shared" si="241"/>
        <v>-966.59221743891612</v>
      </c>
      <c r="AZ76" s="35">
        <f t="shared" si="242"/>
        <v>-622.59663702639318</v>
      </c>
      <c r="BA76" s="35">
        <f t="shared" si="243"/>
        <v>2469.3898326666745</v>
      </c>
      <c r="BB76" s="35">
        <f t="shared" si="244"/>
        <v>-140.72619001999385</v>
      </c>
      <c r="BC76" s="35">
        <f>+BC12+BC55</f>
        <v>-865.22228219988062</v>
      </c>
      <c r="BD76" s="35">
        <f t="shared" ref="BD76:BM76" si="249">+BD12+BD55</f>
        <v>821.13500667143103</v>
      </c>
      <c r="BE76" s="35">
        <f t="shared" si="249"/>
        <v>570.55301893251931</v>
      </c>
      <c r="BF76" s="35">
        <f t="shared" si="249"/>
        <v>-307.67096163285049</v>
      </c>
      <c r="BG76" s="35">
        <f t="shared" si="249"/>
        <v>84.738562046388296</v>
      </c>
      <c r="BH76" s="35">
        <f t="shared" si="249"/>
        <v>881.77747476671607</v>
      </c>
      <c r="BI76" s="35">
        <f t="shared" si="249"/>
        <v>96.754515154368676</v>
      </c>
      <c r="BJ76" s="35">
        <f t="shared" si="249"/>
        <v>835.67511499515047</v>
      </c>
      <c r="BK76" s="35">
        <f t="shared" si="249"/>
        <v>723.15516410003704</v>
      </c>
      <c r="BL76" s="35">
        <f t="shared" si="249"/>
        <v>768.96596561073181</v>
      </c>
      <c r="BM76" s="35">
        <f t="shared" si="249"/>
        <v>1208.8544516735556</v>
      </c>
      <c r="BN76" s="35">
        <f>+BN12+BN55</f>
        <v>3100.6372244120616</v>
      </c>
      <c r="BO76" s="35">
        <f>+BO12+BO55</f>
        <v>-703.92639510686786</v>
      </c>
      <c r="BP76" s="35">
        <f t="shared" ref="BP76:BZ76" si="250">+BP12+BP55</f>
        <v>796.86498585935954</v>
      </c>
      <c r="BQ76" s="35">
        <f t="shared" si="250"/>
        <v>368.96714129823431</v>
      </c>
      <c r="BR76" s="35">
        <f t="shared" si="250"/>
        <v>133.22279944044652</v>
      </c>
      <c r="BS76" s="35">
        <f t="shared" si="250"/>
        <v>204.35953482291686</v>
      </c>
      <c r="BT76" s="35">
        <f t="shared" si="250"/>
        <v>295.85771582317784</v>
      </c>
      <c r="BU76" s="35">
        <f>+BU12+BU55</f>
        <v>714.76109252534479</v>
      </c>
      <c r="BV76" s="35">
        <f t="shared" si="250"/>
        <v>842.90501122354272</v>
      </c>
      <c r="BW76" s="35">
        <f t="shared" si="250"/>
        <v>643.51091225473374</v>
      </c>
      <c r="BX76" s="35">
        <f t="shared" si="250"/>
        <v>974.10189594992778</v>
      </c>
      <c r="BY76" s="35">
        <f t="shared" si="250"/>
        <v>736.20271658281911</v>
      </c>
      <c r="BZ76" s="35">
        <f t="shared" si="250"/>
        <v>3375.4007618326123</v>
      </c>
      <c r="CA76" s="35">
        <f>+CA12+CA55</f>
        <v>-639.2343757663582</v>
      </c>
      <c r="CB76" s="35">
        <f t="shared" ref="CB76:EM76" si="251">+CB12+CB55</f>
        <v>243.1308506742439</v>
      </c>
      <c r="CC76" s="35">
        <f t="shared" si="251"/>
        <v>703.98246078169734</v>
      </c>
      <c r="CD76" s="35">
        <f t="shared" si="251"/>
        <v>-466.77619277028316</v>
      </c>
      <c r="CE76" s="35">
        <f t="shared" si="251"/>
        <v>570.05430523484301</v>
      </c>
      <c r="CF76" s="35">
        <f t="shared" si="251"/>
        <v>518.43528567954195</v>
      </c>
      <c r="CG76" s="35">
        <f t="shared" si="251"/>
        <v>-405.2163813547985</v>
      </c>
      <c r="CH76" s="35">
        <f t="shared" si="251"/>
        <v>707.59322628970676</v>
      </c>
      <c r="CI76" s="35">
        <f t="shared" si="251"/>
        <v>634.74817837042383</v>
      </c>
      <c r="CJ76" s="35">
        <f t="shared" si="251"/>
        <v>832.08253698106284</v>
      </c>
      <c r="CK76" s="35">
        <f t="shared" si="251"/>
        <v>733.66601923423104</v>
      </c>
      <c r="CL76" s="35">
        <f t="shared" si="251"/>
        <v>3295.9995344398935</v>
      </c>
      <c r="CM76" s="35">
        <f t="shared" si="251"/>
        <v>-295.34222739511551</v>
      </c>
      <c r="CN76" s="35">
        <f t="shared" si="251"/>
        <v>938.70054073736355</v>
      </c>
      <c r="CO76" s="35">
        <f t="shared" si="251"/>
        <v>1098.3791413543108</v>
      </c>
      <c r="CP76" s="35">
        <f t="shared" si="251"/>
        <v>51.2101250059645</v>
      </c>
      <c r="CQ76" s="35">
        <f t="shared" si="251"/>
        <v>563.45934491190474</v>
      </c>
      <c r="CR76" s="35">
        <f t="shared" si="251"/>
        <v>801.28300980902441</v>
      </c>
      <c r="CS76" s="35">
        <f t="shared" si="251"/>
        <v>387.56053820917896</v>
      </c>
      <c r="CT76" s="35">
        <f t="shared" si="251"/>
        <v>665.8680208753683</v>
      </c>
      <c r="CU76" s="35">
        <f t="shared" si="251"/>
        <v>947.48472125440594</v>
      </c>
      <c r="CV76" s="35">
        <f t="shared" si="251"/>
        <v>709.33528984590657</v>
      </c>
      <c r="CW76" s="35">
        <f t="shared" si="251"/>
        <v>1254.9301515236405</v>
      </c>
      <c r="CX76" s="35">
        <f t="shared" si="251"/>
        <v>2986.3983066798673</v>
      </c>
      <c r="CY76" s="35">
        <f t="shared" si="251"/>
        <v>-700.08997094936558</v>
      </c>
      <c r="CZ76" s="35">
        <f t="shared" si="251"/>
        <v>563.18561093627045</v>
      </c>
      <c r="DA76" s="35">
        <f t="shared" si="251"/>
        <v>943.0194848623288</v>
      </c>
      <c r="DB76" s="35">
        <f t="shared" si="251"/>
        <v>-26.735640379849443</v>
      </c>
      <c r="DC76" s="35">
        <f t="shared" si="251"/>
        <v>193.25151313036565</v>
      </c>
      <c r="DD76" s="35">
        <f t="shared" si="251"/>
        <v>563.95861292784264</v>
      </c>
      <c r="DE76" s="35">
        <f t="shared" si="251"/>
        <v>-102.95542337682859</v>
      </c>
      <c r="DF76" s="35">
        <f t="shared" si="251"/>
        <v>658.15624558765523</v>
      </c>
      <c r="DG76" s="35">
        <f t="shared" si="251"/>
        <v>45.8818115721607</v>
      </c>
      <c r="DH76" s="35">
        <f t="shared" si="251"/>
        <v>395.02606264210135</v>
      </c>
      <c r="DI76" s="35">
        <f t="shared" si="251"/>
        <v>677.97376498313042</v>
      </c>
      <c r="DJ76" s="35">
        <f t="shared" si="251"/>
        <v>2883.7544346828945</v>
      </c>
      <c r="DK76" s="35">
        <f t="shared" si="251"/>
        <v>-696.92361076819816</v>
      </c>
      <c r="DL76" s="35">
        <f t="shared" si="251"/>
        <v>178.55801120088293</v>
      </c>
      <c r="DM76" s="35">
        <f t="shared" si="251"/>
        <v>442.7241608704727</v>
      </c>
      <c r="DN76" s="35">
        <f t="shared" si="251"/>
        <v>-247.06612634472506</v>
      </c>
      <c r="DO76" s="35">
        <f t="shared" si="251"/>
        <v>-137.05388641715263</v>
      </c>
      <c r="DP76" s="35">
        <f t="shared" si="251"/>
        <v>309.83141256172962</v>
      </c>
      <c r="DQ76" s="35">
        <f t="shared" si="251"/>
        <v>164.94055112346041</v>
      </c>
      <c r="DR76" s="35">
        <f t="shared" si="251"/>
        <v>30.98244715354349</v>
      </c>
      <c r="DS76" s="35">
        <f t="shared" si="251"/>
        <v>479.60861318402169</v>
      </c>
      <c r="DT76" s="35">
        <f t="shared" si="251"/>
        <v>206.25171671481897</v>
      </c>
      <c r="DU76" s="35">
        <f t="shared" si="251"/>
        <v>-57.1810625262234</v>
      </c>
      <c r="DV76" s="35">
        <f t="shared" si="251"/>
        <v>2387.4580388999111</v>
      </c>
      <c r="DW76" s="35">
        <f t="shared" si="251"/>
        <v>-465.52327068025579</v>
      </c>
      <c r="DX76" s="35">
        <f t="shared" si="251"/>
        <v>140.49127387005231</v>
      </c>
      <c r="DY76" s="35">
        <f t="shared" si="251"/>
        <v>385.3810167212232</v>
      </c>
      <c r="DZ76" s="35">
        <f t="shared" si="251"/>
        <v>-344.37041066372319</v>
      </c>
      <c r="EA76" s="35">
        <f t="shared" si="251"/>
        <v>-42.109780341473481</v>
      </c>
      <c r="EB76" s="35">
        <f t="shared" si="251"/>
        <v>348.12461104101095</v>
      </c>
      <c r="EC76" s="35">
        <f t="shared" si="251"/>
        <v>534.24363992566214</v>
      </c>
      <c r="ED76" s="35">
        <f t="shared" si="251"/>
        <v>67.330535491362696</v>
      </c>
      <c r="EE76" s="35">
        <f t="shared" si="251"/>
        <v>90.868197955176811</v>
      </c>
      <c r="EF76" s="35">
        <f t="shared" si="251"/>
        <v>155.34680124896943</v>
      </c>
      <c r="EG76" s="35">
        <f t="shared" si="251"/>
        <v>853.75157121003895</v>
      </c>
      <c r="EH76" s="35">
        <f t="shared" si="251"/>
        <v>2064.7306884037871</v>
      </c>
      <c r="EI76" s="35">
        <f t="shared" si="251"/>
        <v>-374.79267500863949</v>
      </c>
      <c r="EJ76" s="35">
        <f t="shared" si="251"/>
        <v>114.53413473954836</v>
      </c>
      <c r="EK76" s="35">
        <f t="shared" si="251"/>
        <v>-53.443937988041853</v>
      </c>
      <c r="EL76" s="35">
        <f t="shared" si="251"/>
        <v>398.71517616795109</v>
      </c>
      <c r="EM76" s="35">
        <f t="shared" si="251"/>
        <v>850.71556234267427</v>
      </c>
      <c r="EN76" s="35">
        <f t="shared" ref="EN76:FR76" si="252">+EN12+EN55</f>
        <v>1094.9627924558467</v>
      </c>
      <c r="EO76" s="35">
        <f t="shared" si="252"/>
        <v>816.44249871552631</v>
      </c>
      <c r="EP76" s="35">
        <f t="shared" si="252"/>
        <v>760.23996230114153</v>
      </c>
      <c r="EQ76" s="35">
        <f t="shared" si="252"/>
        <v>-204.35838448085491</v>
      </c>
      <c r="ER76" s="35">
        <f t="shared" si="252"/>
        <v>662.58311559264735</v>
      </c>
      <c r="ES76" s="35">
        <f t="shared" si="252"/>
        <v>449.42045969010366</v>
      </c>
      <c r="ET76" s="35">
        <f t="shared" si="252"/>
        <v>2580.4513484922036</v>
      </c>
      <c r="EU76" s="35">
        <f>+EU12+EU55</f>
        <v>-322.07268925152033</v>
      </c>
      <c r="EV76" s="35">
        <f t="shared" si="252"/>
        <v>88.47104354347492</v>
      </c>
      <c r="EW76" s="35">
        <f t="shared" si="252"/>
        <v>122.86248604950286</v>
      </c>
      <c r="EX76" s="35">
        <f t="shared" si="252"/>
        <v>-413.12101423830245</v>
      </c>
      <c r="EY76" s="35">
        <f t="shared" si="252"/>
        <v>392.73532945380384</v>
      </c>
      <c r="EZ76" s="35">
        <f t="shared" si="252"/>
        <v>-27.119212910445299</v>
      </c>
      <c r="FA76" s="35">
        <f t="shared" si="252"/>
        <v>192.62571495008839</v>
      </c>
      <c r="FB76" s="35">
        <f t="shared" si="252"/>
        <v>487.4851852756683</v>
      </c>
      <c r="FC76" s="35">
        <f t="shared" si="252"/>
        <v>-842.78270150690003</v>
      </c>
      <c r="FD76" s="35">
        <f t="shared" si="252"/>
        <v>-262.55941848664952</v>
      </c>
      <c r="FE76" s="35">
        <f t="shared" si="252"/>
        <v>-161.13244130173231</v>
      </c>
      <c r="FF76" s="35">
        <f t="shared" si="252"/>
        <v>2530.2982034293227</v>
      </c>
      <c r="FG76" s="35">
        <f t="shared" si="252"/>
        <v>-673.04478482272475</v>
      </c>
      <c r="FH76" s="35">
        <f t="shared" si="252"/>
        <v>303.09933098089499</v>
      </c>
      <c r="FI76" s="35">
        <f t="shared" si="252"/>
        <v>-487.92830014430314</v>
      </c>
      <c r="FJ76" s="35">
        <f t="shared" si="252"/>
        <v>-379.35075398119488</v>
      </c>
      <c r="FK76" s="35">
        <f t="shared" si="252"/>
        <v>-646.97734858431397</v>
      </c>
      <c r="FL76" s="35">
        <f t="shared" si="252"/>
        <v>59.735885126592621</v>
      </c>
      <c r="FM76" s="35">
        <f t="shared" si="252"/>
        <v>-120.32308936062825</v>
      </c>
      <c r="FN76" s="35">
        <f t="shared" si="252"/>
        <v>-37.063057535857759</v>
      </c>
      <c r="FO76" s="35">
        <f t="shared" si="252"/>
        <v>-465.21049012990716</v>
      </c>
      <c r="FP76" s="35">
        <f t="shared" si="252"/>
        <v>75.710485756893206</v>
      </c>
      <c r="FQ76" s="35">
        <f t="shared" si="252"/>
        <v>378.04608967133981</v>
      </c>
      <c r="FR76" s="35">
        <f t="shared" si="252"/>
        <v>2015.6332572384413</v>
      </c>
      <c r="FS76" s="35">
        <v>-783.11307717118507</v>
      </c>
      <c r="FT76" s="35">
        <v>545.36492641213681</v>
      </c>
      <c r="FU76" s="35">
        <v>97.021960739054407</v>
      </c>
      <c r="FV76" s="35">
        <v>-916.73860456278101</v>
      </c>
      <c r="FW76" s="35">
        <v>328.85353624822301</v>
      </c>
      <c r="FX76" s="35">
        <v>401.8251996956169</v>
      </c>
      <c r="FY76" s="35">
        <v>464.07305914294193</v>
      </c>
      <c r="FZ76" s="35">
        <v>667.7689828628836</v>
      </c>
      <c r="GA76" s="35">
        <v>357.61886209842214</v>
      </c>
    </row>
    <row r="77" spans="2:183" s="7" customFormat="1" x14ac:dyDescent="0.2">
      <c r="C77" s="9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</row>
    <row r="78" spans="2:183" x14ac:dyDescent="0.2">
      <c r="C78" s="1" t="s">
        <v>48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</row>
    <row r="79" spans="2:183" x14ac:dyDescent="0.2">
      <c r="C79" s="1" t="s">
        <v>49</v>
      </c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</row>
    <row r="80" spans="2:183" x14ac:dyDescent="0.2">
      <c r="C80" s="1" t="s">
        <v>50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</row>
  </sheetData>
  <mergeCells count="7">
    <mergeCell ref="B5:GA5"/>
    <mergeCell ref="B6:GA6"/>
    <mergeCell ref="D8:M8"/>
    <mergeCell ref="N8:BB8"/>
    <mergeCell ref="BC8:GA8"/>
    <mergeCell ref="C8:C9"/>
    <mergeCell ref="B8:B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SPNF formato BCE</vt:lpstr>
    </vt:vector>
  </TitlesOfParts>
  <Company>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Suárez Maya, Jessica Alexandra</dc:creator>
  <cp:lastModifiedBy>Amores Román, Nelson Antonio</cp:lastModifiedBy>
  <dcterms:created xsi:type="dcterms:W3CDTF">2022-11-22T16:25:45Z</dcterms:created>
  <dcterms:modified xsi:type="dcterms:W3CDTF">2024-01-05T13:44:46Z</dcterms:modified>
</cp:coreProperties>
</file>